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5.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6.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7.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drawings/drawing18.xml" ContentType="application/vnd.openxmlformats-officedocument.drawing+xml"/>
  <Override PartName="/xl/charts/chart33.xml" ContentType="application/vnd.openxmlformats-officedocument.drawingml.chart+xml"/>
  <Override PartName="/xl/charts/chart34.xml" ContentType="application/vnd.openxmlformats-officedocument.drawingml.chart+xml"/>
  <Override PartName="/xl/drawings/drawing19.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20.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21.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22.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4.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drawings/drawing25.xml" ContentType="application/vnd.openxmlformats-officedocument.drawing+xml"/>
  <Override PartName="/xl/charts/chart47.xml" ContentType="application/vnd.openxmlformats-officedocument.drawingml.chart+xml"/>
  <Override PartName="/xl/charts/chart48.xml" ContentType="application/vnd.openxmlformats-officedocument.drawingml.chart+xml"/>
  <Override PartName="/xl/drawings/drawing26.xml" ContentType="application/vnd.openxmlformats-officedocument.drawing+xml"/>
  <Override PartName="/xl/charts/chart49.xml" ContentType="application/vnd.openxmlformats-officedocument.drawingml.chart+xml"/>
  <Override PartName="/xl/charts/chart50.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fileSharing readOnlyRecommended="1"/>
  <workbookPr defaultThemeVersion="166925"/>
  <mc:AlternateContent xmlns:mc="http://schemas.openxmlformats.org/markup-compatibility/2006">
    <mc:Choice Requires="x15">
      <x15ac:absPath xmlns:x15ac="http://schemas.microsoft.com/office/spreadsheetml/2010/11/ac" url="https://swissre.sharepoint.com/sites/CRI-ir2-IR/Shared Documents/01_External_reporting/2024_AR and 2025 AGM/08_Final docs/"/>
    </mc:Choice>
  </mc:AlternateContent>
  <xr:revisionPtr revIDLastSave="0" documentId="14_{781C4A68-CCF3-4D73-8D31-6849D4113656}" xr6:coauthVersionLast="47" xr6:coauthVersionMax="47" xr10:uidLastSave="{00000000-0000-0000-0000-000000000000}"/>
  <bookViews>
    <workbookView xWindow="-51720" yWindow="-120" windowWidth="51840" windowHeight="21120" tabRatio="816" xr2:uid="{00000000-000D-0000-FFFF-FFFF00000000}"/>
  </bookViews>
  <sheets>
    <sheet name="Data description" sheetId="35" r:id="rId1"/>
    <sheet name="SR GROUP" sheetId="5" r:id="rId2"/>
    <sheet name="SR Reinsurance - All Lines" sheetId="6" r:id="rId3"/>
    <sheet name="SR Corporate Solutions - All L" sheetId="7" r:id="rId4"/>
    <sheet name="Property" sheetId="8" r:id="rId5"/>
    <sheet name="Property Reinsurance" sheetId="9" r:id="rId6"/>
    <sheet name="Property CS" sheetId="10" r:id="rId7"/>
    <sheet name="Motor" sheetId="11" r:id="rId8"/>
    <sheet name="Motor Reinsurance" sheetId="12" r:id="rId9"/>
    <sheet name="Motor - Prop &amp; Direct Reinsura" sheetId="14" r:id="rId10"/>
    <sheet name="Motor - NP &amp; Fac Reinsurance" sheetId="15" r:id="rId11"/>
    <sheet name="Liability" sheetId="16" r:id="rId12"/>
    <sheet name="Liability Reinsurance" sheetId="17" r:id="rId13"/>
    <sheet name="Liability CS" sheetId="18" r:id="rId14"/>
    <sheet name="Liability - NP" sheetId="19" r:id="rId15"/>
    <sheet name="Liability - Prop &amp; Direct" sheetId="20" r:id="rId16"/>
    <sheet name="Accident &amp; Health and WC" sheetId="21" r:id="rId17"/>
    <sheet name="Accident &amp; Health and WC Reins" sheetId="22" r:id="rId18"/>
    <sheet name="Accident &amp; Health and WC CS" sheetId="23" r:id="rId19"/>
    <sheet name="Specialty" sheetId="24" r:id="rId20"/>
    <sheet name="Specialty Reinsurance" sheetId="25" r:id="rId21"/>
    <sheet name="Specialty CS" sheetId="26" r:id="rId22"/>
    <sheet name="Credit &amp; Surety" sheetId="27" r:id="rId23"/>
    <sheet name="Credit &amp; Surety Reinsurance" sheetId="28" r:id="rId24"/>
    <sheet name="Credit &amp; Surety CS" sheetId="29" r:id="rId25"/>
    <sheet name="Various other lines &amp; multilin" sheetId="30" r:id="rId26"/>
  </sheets>
  <definedNames>
    <definedName name="Company200912">OFFSET(#REF!,0,0,COUNT(#REF!),21)</definedName>
    <definedName name="CURRENCIES">#REF!</definedName>
    <definedName name="Data">#REF!</definedName>
    <definedName name="FINPERIOD">#REF!</definedName>
    <definedName name="LASTYEAR">#REF!</definedName>
    <definedName name="_xlnm.Print_Area" localSheetId="16">'Accident &amp; Health and WC'!$A$1:$Z$70</definedName>
    <definedName name="_xlnm.Print_Area" localSheetId="18">'Accident &amp; Health and WC CS'!$A$1:$Z$70</definedName>
    <definedName name="_xlnm.Print_Area" localSheetId="17">'Accident &amp; Health and WC Reins'!$A$1:$Z$70</definedName>
    <definedName name="_xlnm.Print_Area" localSheetId="22">'Credit &amp; Surety'!$A$1:$Z$70</definedName>
    <definedName name="_xlnm.Print_Area" localSheetId="24">'Credit &amp; Surety CS'!$A$1:$Z$70</definedName>
    <definedName name="_xlnm.Print_Area" localSheetId="23">'Credit &amp; Surety Reinsurance'!$A$1:$Z$70</definedName>
    <definedName name="_xlnm.Print_Area" localSheetId="11">Liability!$A$1:$Z$70</definedName>
    <definedName name="_xlnm.Print_Area" localSheetId="14">'Liability - NP'!$A$1:$Z$70</definedName>
    <definedName name="_xlnm.Print_Area" localSheetId="15">'Liability - Prop &amp; Direct'!$A$1:$Z$70</definedName>
    <definedName name="_xlnm.Print_Area" localSheetId="13">'Liability CS'!$A$1:$Z$70</definedName>
    <definedName name="_xlnm.Print_Area" localSheetId="12">'Liability Reinsurance'!$A$1:$Z$70</definedName>
    <definedName name="_xlnm.Print_Area" localSheetId="7">Motor!$A$1:$Z$70</definedName>
    <definedName name="_xlnm.Print_Area" localSheetId="10">'Motor - NP &amp; Fac Reinsurance'!$A$1:$Z$70</definedName>
    <definedName name="_xlnm.Print_Area" localSheetId="9">'Motor - Prop &amp; Direct Reinsura'!$A$1:$Z$70</definedName>
    <definedName name="_xlnm.Print_Area" localSheetId="8">'Motor Reinsurance'!$A$1:$Z$70</definedName>
    <definedName name="_xlnm.Print_Area" localSheetId="4">Property!$A$1:$Z$70</definedName>
    <definedName name="_xlnm.Print_Area" localSheetId="6">'Property CS'!$A$1:$Z$70</definedName>
    <definedName name="_xlnm.Print_Area" localSheetId="5">'Property Reinsurance'!$A$1:$Z$70</definedName>
    <definedName name="_xlnm.Print_Area" localSheetId="19">Specialty!$A$1:$Z$70</definedName>
    <definedName name="_xlnm.Print_Area" localSheetId="21">'Specialty CS'!$A$1:$Z$70</definedName>
    <definedName name="_xlnm.Print_Area" localSheetId="20">'Specialty Reinsurance'!$A$1:$Z$70</definedName>
    <definedName name="_xlnm.Print_Area" localSheetId="3">'SR Corporate Solutions - All L'!$A$1:$Z$70</definedName>
    <definedName name="_xlnm.Print_Area" localSheetId="1">'SR GROUP'!$A$1:$Z$70</definedName>
    <definedName name="_xlnm.Print_Area" localSheetId="2">'SR Reinsurance - All Lines'!$A$1:$Z$70</definedName>
    <definedName name="_xlnm.Print_Area" localSheetId="25">'Various other lines &amp; multilin'!$A$1:$Z$70</definedName>
    <definedName name="qryGetDataForLRcharts">#REF!</definedName>
    <definedName name="SingleLine200912">OFFSET(#REF!,0,0,COUNT(#REF!),56)</definedName>
    <definedName name="tblDATAMISC">OFFSET(#REF!,0,0,COUNTA(#REF!),15)</definedName>
    <definedName name="tblDATARUNOFF">OFFSET(#REF!,0,0,COUNTA(#REF!)-1,14)</definedName>
    <definedName name="tblDATARUNOFFADC">OFFSET(#REF!,0,0,COUNTA(#REF!),13)</definedName>
    <definedName name="tblDATASV90BYLOB">OFFSET(#REF!,0,0,COUNTA(#REF!),8)</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3" i="30" l="1"/>
  <c r="D54" i="30" s="1"/>
  <c r="D55" i="30" s="1"/>
  <c r="D56" i="30" s="1"/>
  <c r="D57" i="30" s="1"/>
  <c r="D58" i="30" s="1"/>
  <c r="D59" i="30" s="1"/>
  <c r="D60" i="30" s="1"/>
  <c r="D61" i="30" s="1"/>
  <c r="D62" i="30" s="1"/>
  <c r="D63" i="30" s="1"/>
  <c r="D64" i="30" s="1"/>
  <c r="D65" i="30" s="1"/>
  <c r="D66" i="30" s="1"/>
  <c r="D52" i="30"/>
  <c r="D32" i="30"/>
  <c r="D33" i="30" s="1"/>
  <c r="D34" i="30" s="1"/>
  <c r="D35" i="30" s="1"/>
  <c r="D36" i="30" s="1"/>
  <c r="D37" i="30" s="1"/>
  <c r="D38" i="30" s="1"/>
  <c r="D39" i="30" s="1"/>
  <c r="D40" i="30" s="1"/>
  <c r="D41" i="30" s="1"/>
  <c r="D42" i="30" s="1"/>
  <c r="D43" i="30" s="1"/>
  <c r="D44" i="30" s="1"/>
  <c r="D45" i="30" s="1"/>
  <c r="D46" i="30" s="1"/>
  <c r="C27" i="30"/>
  <c r="C26" i="30"/>
  <c r="C25" i="30"/>
  <c r="C24" i="30"/>
  <c r="C23" i="30"/>
  <c r="C22" i="30"/>
  <c r="C21" i="30"/>
  <c r="C20" i="30"/>
  <c r="C19" i="30"/>
  <c r="C18" i="30"/>
  <c r="C17" i="30"/>
  <c r="C16" i="30"/>
  <c r="C15" i="30"/>
  <c r="C14" i="30"/>
  <c r="D13" i="30"/>
  <c r="D14" i="30" s="1"/>
  <c r="D15" i="30" s="1"/>
  <c r="D16" i="30" s="1"/>
  <c r="D17" i="30" s="1"/>
  <c r="D18" i="30" s="1"/>
  <c r="D19" i="30" s="1"/>
  <c r="D20" i="30" s="1"/>
  <c r="D21" i="30" s="1"/>
  <c r="D22" i="30" s="1"/>
  <c r="D23" i="30" s="1"/>
  <c r="D24" i="30" s="1"/>
  <c r="D25" i="30" s="1"/>
  <c r="D26" i="30" s="1"/>
  <c r="D27" i="30" s="1"/>
  <c r="C13" i="30"/>
  <c r="C12" i="30"/>
  <c r="D5" i="30"/>
  <c r="D52" i="29"/>
  <c r="D53" i="29" s="1"/>
  <c r="D54" i="29" s="1"/>
  <c r="D55" i="29" s="1"/>
  <c r="D56" i="29" s="1"/>
  <c r="D57" i="29" s="1"/>
  <c r="D58" i="29" s="1"/>
  <c r="D59" i="29" s="1"/>
  <c r="D60" i="29" s="1"/>
  <c r="D61" i="29" s="1"/>
  <c r="D62" i="29" s="1"/>
  <c r="D63" i="29" s="1"/>
  <c r="D64" i="29" s="1"/>
  <c r="D65" i="29" s="1"/>
  <c r="D66" i="29" s="1"/>
  <c r="D32" i="29"/>
  <c r="D33" i="29" s="1"/>
  <c r="D34" i="29" s="1"/>
  <c r="D35" i="29" s="1"/>
  <c r="D36" i="29" s="1"/>
  <c r="D37" i="29" s="1"/>
  <c r="D38" i="29" s="1"/>
  <c r="D39" i="29" s="1"/>
  <c r="D40" i="29" s="1"/>
  <c r="D41" i="29" s="1"/>
  <c r="D42" i="29" s="1"/>
  <c r="D43" i="29" s="1"/>
  <c r="D44" i="29" s="1"/>
  <c r="D45" i="29" s="1"/>
  <c r="D46" i="29" s="1"/>
  <c r="C27" i="29"/>
  <c r="C26" i="29"/>
  <c r="C25" i="29"/>
  <c r="C24" i="29"/>
  <c r="C23" i="29"/>
  <c r="C22" i="29"/>
  <c r="C21" i="29"/>
  <c r="C20" i="29"/>
  <c r="C19" i="29"/>
  <c r="C18" i="29"/>
  <c r="C17" i="29"/>
  <c r="C16" i="29"/>
  <c r="C15" i="29"/>
  <c r="C14" i="29"/>
  <c r="D13" i="29"/>
  <c r="D14" i="29" s="1"/>
  <c r="D15" i="29" s="1"/>
  <c r="D16" i="29" s="1"/>
  <c r="D17" i="29" s="1"/>
  <c r="D18" i="29" s="1"/>
  <c r="D19" i="29" s="1"/>
  <c r="D20" i="29" s="1"/>
  <c r="D21" i="29" s="1"/>
  <c r="D22" i="29" s="1"/>
  <c r="D23" i="29" s="1"/>
  <c r="D24" i="29" s="1"/>
  <c r="D25" i="29" s="1"/>
  <c r="D26" i="29" s="1"/>
  <c r="D27" i="29" s="1"/>
  <c r="C13" i="29"/>
  <c r="C12" i="29"/>
  <c r="D5" i="29"/>
  <c r="D55" i="28"/>
  <c r="D56" i="28" s="1"/>
  <c r="D57" i="28" s="1"/>
  <c r="D58" i="28" s="1"/>
  <c r="D59" i="28" s="1"/>
  <c r="D60" i="28" s="1"/>
  <c r="D61" i="28" s="1"/>
  <c r="D62" i="28" s="1"/>
  <c r="D63" i="28" s="1"/>
  <c r="D64" i="28" s="1"/>
  <c r="D65" i="28" s="1"/>
  <c r="D66" i="28" s="1"/>
  <c r="D53" i="28"/>
  <c r="D54" i="28" s="1"/>
  <c r="D52" i="28"/>
  <c r="D32" i="28"/>
  <c r="D33" i="28" s="1"/>
  <c r="D34" i="28" s="1"/>
  <c r="D35" i="28" s="1"/>
  <c r="D36" i="28" s="1"/>
  <c r="D37" i="28" s="1"/>
  <c r="D38" i="28" s="1"/>
  <c r="D39" i="28" s="1"/>
  <c r="D40" i="28" s="1"/>
  <c r="D41" i="28" s="1"/>
  <c r="D42" i="28" s="1"/>
  <c r="D43" i="28" s="1"/>
  <c r="D44" i="28" s="1"/>
  <c r="D45" i="28" s="1"/>
  <c r="D46" i="28" s="1"/>
  <c r="C27" i="28"/>
  <c r="C26" i="28"/>
  <c r="C25" i="28"/>
  <c r="C24" i="28"/>
  <c r="C23" i="28"/>
  <c r="C22" i="28"/>
  <c r="C21" i="28"/>
  <c r="C20" i="28"/>
  <c r="C19" i="28"/>
  <c r="C18" i="28"/>
  <c r="C17" i="28"/>
  <c r="C16" i="28"/>
  <c r="C15" i="28"/>
  <c r="C14" i="28"/>
  <c r="D13" i="28"/>
  <c r="D14" i="28" s="1"/>
  <c r="D15" i="28" s="1"/>
  <c r="D16" i="28" s="1"/>
  <c r="D17" i="28" s="1"/>
  <c r="D18" i="28" s="1"/>
  <c r="D19" i="28" s="1"/>
  <c r="D20" i="28" s="1"/>
  <c r="D21" i="28" s="1"/>
  <c r="D22" i="28" s="1"/>
  <c r="D23" i="28" s="1"/>
  <c r="D24" i="28" s="1"/>
  <c r="D25" i="28" s="1"/>
  <c r="D26" i="28" s="1"/>
  <c r="D27" i="28" s="1"/>
  <c r="C13" i="28"/>
  <c r="C12" i="28"/>
  <c r="D5" i="28"/>
  <c r="D52" i="27"/>
  <c r="D53" i="27" s="1"/>
  <c r="D54" i="27" s="1"/>
  <c r="D55" i="27" s="1"/>
  <c r="D56" i="27" s="1"/>
  <c r="D57" i="27" s="1"/>
  <c r="D58" i="27" s="1"/>
  <c r="D59" i="27" s="1"/>
  <c r="D60" i="27" s="1"/>
  <c r="D61" i="27" s="1"/>
  <c r="D62" i="27" s="1"/>
  <c r="D63" i="27" s="1"/>
  <c r="D64" i="27" s="1"/>
  <c r="D65" i="27" s="1"/>
  <c r="D66" i="27" s="1"/>
  <c r="D32" i="27"/>
  <c r="D33" i="27" s="1"/>
  <c r="D34" i="27" s="1"/>
  <c r="D35" i="27" s="1"/>
  <c r="D36" i="27" s="1"/>
  <c r="D37" i="27" s="1"/>
  <c r="D38" i="27" s="1"/>
  <c r="D39" i="27" s="1"/>
  <c r="D40" i="27" s="1"/>
  <c r="D41" i="27" s="1"/>
  <c r="D42" i="27" s="1"/>
  <c r="D43" i="27" s="1"/>
  <c r="D44" i="27" s="1"/>
  <c r="D45" i="27" s="1"/>
  <c r="D46" i="27" s="1"/>
  <c r="C27" i="27"/>
  <c r="C26" i="27"/>
  <c r="C25" i="27"/>
  <c r="C24" i="27"/>
  <c r="C23" i="27"/>
  <c r="C22" i="27"/>
  <c r="C21" i="27"/>
  <c r="C20" i="27"/>
  <c r="C19" i="27"/>
  <c r="C18" i="27"/>
  <c r="C17" i="27"/>
  <c r="C16" i="27"/>
  <c r="C15" i="27"/>
  <c r="D14" i="27"/>
  <c r="D15" i="27" s="1"/>
  <c r="D16" i="27" s="1"/>
  <c r="D17" i="27" s="1"/>
  <c r="D18" i="27" s="1"/>
  <c r="D19" i="27" s="1"/>
  <c r="D20" i="27" s="1"/>
  <c r="D21" i="27" s="1"/>
  <c r="D22" i="27" s="1"/>
  <c r="D23" i="27" s="1"/>
  <c r="D24" i="27" s="1"/>
  <c r="D25" i="27" s="1"/>
  <c r="D26" i="27" s="1"/>
  <c r="D27" i="27" s="1"/>
  <c r="C14" i="27"/>
  <c r="D13" i="27"/>
  <c r="C13" i="27"/>
  <c r="C12" i="27"/>
  <c r="D5" i="27"/>
  <c r="D52" i="26"/>
  <c r="D53" i="26" s="1"/>
  <c r="D54" i="26" s="1"/>
  <c r="D55" i="26" s="1"/>
  <c r="D56" i="26" s="1"/>
  <c r="D57" i="26" s="1"/>
  <c r="D58" i="26" s="1"/>
  <c r="D59" i="26" s="1"/>
  <c r="D60" i="26" s="1"/>
  <c r="D61" i="26" s="1"/>
  <c r="D62" i="26" s="1"/>
  <c r="D63" i="26" s="1"/>
  <c r="D64" i="26" s="1"/>
  <c r="D65" i="26" s="1"/>
  <c r="D66" i="26" s="1"/>
  <c r="D32" i="26"/>
  <c r="D33" i="26" s="1"/>
  <c r="D34" i="26" s="1"/>
  <c r="D35" i="26" s="1"/>
  <c r="D36" i="26" s="1"/>
  <c r="D37" i="26" s="1"/>
  <c r="D38" i="26" s="1"/>
  <c r="D39" i="26" s="1"/>
  <c r="D40" i="26" s="1"/>
  <c r="D41" i="26" s="1"/>
  <c r="D42" i="26" s="1"/>
  <c r="D43" i="26" s="1"/>
  <c r="D44" i="26" s="1"/>
  <c r="D45" i="26" s="1"/>
  <c r="D46" i="26" s="1"/>
  <c r="C27" i="26"/>
  <c r="C26" i="26"/>
  <c r="C25" i="26"/>
  <c r="C24" i="26"/>
  <c r="C23" i="26"/>
  <c r="C22" i="26"/>
  <c r="C21" i="26"/>
  <c r="C20" i="26"/>
  <c r="C19" i="26"/>
  <c r="C18" i="26"/>
  <c r="C17" i="26"/>
  <c r="C16" i="26"/>
  <c r="C15" i="26"/>
  <c r="C14" i="26"/>
  <c r="D13" i="26"/>
  <c r="D14" i="26" s="1"/>
  <c r="D15" i="26" s="1"/>
  <c r="D16" i="26" s="1"/>
  <c r="D17" i="26" s="1"/>
  <c r="D18" i="26" s="1"/>
  <c r="D19" i="26" s="1"/>
  <c r="D20" i="26" s="1"/>
  <c r="D21" i="26" s="1"/>
  <c r="D22" i="26" s="1"/>
  <c r="D23" i="26" s="1"/>
  <c r="D24" i="26" s="1"/>
  <c r="D25" i="26" s="1"/>
  <c r="D26" i="26" s="1"/>
  <c r="D27" i="26" s="1"/>
  <c r="C13" i="26"/>
  <c r="C12" i="26"/>
  <c r="D5" i="26"/>
  <c r="D52" i="25"/>
  <c r="D53" i="25" s="1"/>
  <c r="D54" i="25" s="1"/>
  <c r="D55" i="25" s="1"/>
  <c r="D56" i="25" s="1"/>
  <c r="D57" i="25" s="1"/>
  <c r="D58" i="25" s="1"/>
  <c r="D59" i="25" s="1"/>
  <c r="D60" i="25" s="1"/>
  <c r="D61" i="25" s="1"/>
  <c r="D62" i="25" s="1"/>
  <c r="D63" i="25" s="1"/>
  <c r="D64" i="25" s="1"/>
  <c r="D65" i="25" s="1"/>
  <c r="D66" i="25" s="1"/>
  <c r="D32" i="25"/>
  <c r="D33" i="25" s="1"/>
  <c r="D34" i="25" s="1"/>
  <c r="D35" i="25" s="1"/>
  <c r="D36" i="25" s="1"/>
  <c r="D37" i="25" s="1"/>
  <c r="D38" i="25" s="1"/>
  <c r="D39" i="25" s="1"/>
  <c r="D40" i="25" s="1"/>
  <c r="D41" i="25" s="1"/>
  <c r="D42" i="25" s="1"/>
  <c r="D43" i="25" s="1"/>
  <c r="D44" i="25" s="1"/>
  <c r="D45" i="25" s="1"/>
  <c r="D46" i="25" s="1"/>
  <c r="C27" i="25"/>
  <c r="C26" i="25"/>
  <c r="C25" i="25"/>
  <c r="C24" i="25"/>
  <c r="C23" i="25"/>
  <c r="C22" i="25"/>
  <c r="C21" i="25"/>
  <c r="C20" i="25"/>
  <c r="C19" i="25"/>
  <c r="C18" i="25"/>
  <c r="C17" i="25"/>
  <c r="C16" i="25"/>
  <c r="C15" i="25"/>
  <c r="C14" i="25"/>
  <c r="D13" i="25"/>
  <c r="D14" i="25" s="1"/>
  <c r="D15" i="25" s="1"/>
  <c r="D16" i="25" s="1"/>
  <c r="D17" i="25" s="1"/>
  <c r="D18" i="25" s="1"/>
  <c r="D19" i="25" s="1"/>
  <c r="D20" i="25" s="1"/>
  <c r="D21" i="25" s="1"/>
  <c r="D22" i="25" s="1"/>
  <c r="D23" i="25" s="1"/>
  <c r="D24" i="25" s="1"/>
  <c r="D25" i="25" s="1"/>
  <c r="D26" i="25" s="1"/>
  <c r="D27" i="25" s="1"/>
  <c r="C13" i="25"/>
  <c r="C12" i="25"/>
  <c r="D5" i="25"/>
  <c r="D52" i="24"/>
  <c r="D53" i="24" s="1"/>
  <c r="D54" i="24" s="1"/>
  <c r="D55" i="24" s="1"/>
  <c r="D56" i="24" s="1"/>
  <c r="D57" i="24" s="1"/>
  <c r="D58" i="24" s="1"/>
  <c r="D59" i="24" s="1"/>
  <c r="D60" i="24" s="1"/>
  <c r="D61" i="24" s="1"/>
  <c r="D62" i="24" s="1"/>
  <c r="D63" i="24" s="1"/>
  <c r="D64" i="24" s="1"/>
  <c r="D65" i="24" s="1"/>
  <c r="D66" i="24" s="1"/>
  <c r="D32" i="24"/>
  <c r="D33" i="24" s="1"/>
  <c r="D34" i="24" s="1"/>
  <c r="D35" i="24" s="1"/>
  <c r="D36" i="24" s="1"/>
  <c r="D37" i="24" s="1"/>
  <c r="D38" i="24" s="1"/>
  <c r="D39" i="24" s="1"/>
  <c r="D40" i="24" s="1"/>
  <c r="D41" i="24" s="1"/>
  <c r="D42" i="24" s="1"/>
  <c r="D43" i="24" s="1"/>
  <c r="D44" i="24" s="1"/>
  <c r="D45" i="24" s="1"/>
  <c r="D46" i="24" s="1"/>
  <c r="C27" i="24"/>
  <c r="C26" i="24"/>
  <c r="C25" i="24"/>
  <c r="C24" i="24"/>
  <c r="C23" i="24"/>
  <c r="C22" i="24"/>
  <c r="C21" i="24"/>
  <c r="C20" i="24"/>
  <c r="C19" i="24"/>
  <c r="C18" i="24"/>
  <c r="C17" i="24"/>
  <c r="C16" i="24"/>
  <c r="C15" i="24"/>
  <c r="C14" i="24"/>
  <c r="D13" i="24"/>
  <c r="D14" i="24" s="1"/>
  <c r="D15" i="24" s="1"/>
  <c r="D16" i="24" s="1"/>
  <c r="D17" i="24" s="1"/>
  <c r="D18" i="24" s="1"/>
  <c r="D19" i="24" s="1"/>
  <c r="D20" i="24" s="1"/>
  <c r="D21" i="24" s="1"/>
  <c r="D22" i="24" s="1"/>
  <c r="D23" i="24" s="1"/>
  <c r="D24" i="24" s="1"/>
  <c r="D25" i="24" s="1"/>
  <c r="D26" i="24" s="1"/>
  <c r="D27" i="24" s="1"/>
  <c r="C13" i="24"/>
  <c r="C12" i="24"/>
  <c r="D5" i="24"/>
  <c r="D52" i="23"/>
  <c r="D53" i="23" s="1"/>
  <c r="D54" i="23" s="1"/>
  <c r="D55" i="23" s="1"/>
  <c r="D56" i="23" s="1"/>
  <c r="D57" i="23" s="1"/>
  <c r="D58" i="23" s="1"/>
  <c r="D59" i="23" s="1"/>
  <c r="D60" i="23" s="1"/>
  <c r="D61" i="23" s="1"/>
  <c r="D62" i="23" s="1"/>
  <c r="D63" i="23" s="1"/>
  <c r="D64" i="23" s="1"/>
  <c r="D65" i="23" s="1"/>
  <c r="D66" i="23" s="1"/>
  <c r="D32" i="23"/>
  <c r="D33" i="23" s="1"/>
  <c r="D34" i="23" s="1"/>
  <c r="D35" i="23" s="1"/>
  <c r="D36" i="23" s="1"/>
  <c r="D37" i="23" s="1"/>
  <c r="D38" i="23" s="1"/>
  <c r="D39" i="23" s="1"/>
  <c r="D40" i="23" s="1"/>
  <c r="D41" i="23" s="1"/>
  <c r="D42" i="23" s="1"/>
  <c r="D43" i="23" s="1"/>
  <c r="D44" i="23" s="1"/>
  <c r="D45" i="23" s="1"/>
  <c r="D46" i="23" s="1"/>
  <c r="C27" i="23"/>
  <c r="C26" i="23"/>
  <c r="C25" i="23"/>
  <c r="C24" i="23"/>
  <c r="C23" i="23"/>
  <c r="C22" i="23"/>
  <c r="C21" i="23"/>
  <c r="C20" i="23"/>
  <c r="C19" i="23"/>
  <c r="C18" i="23"/>
  <c r="C17" i="23"/>
  <c r="C16" i="23"/>
  <c r="C15" i="23"/>
  <c r="C14" i="23"/>
  <c r="D13" i="23"/>
  <c r="D14" i="23" s="1"/>
  <c r="D15" i="23" s="1"/>
  <c r="D16" i="23" s="1"/>
  <c r="D17" i="23" s="1"/>
  <c r="D18" i="23" s="1"/>
  <c r="D19" i="23" s="1"/>
  <c r="D20" i="23" s="1"/>
  <c r="D21" i="23" s="1"/>
  <c r="D22" i="23" s="1"/>
  <c r="D23" i="23" s="1"/>
  <c r="D24" i="23" s="1"/>
  <c r="D25" i="23" s="1"/>
  <c r="D26" i="23" s="1"/>
  <c r="D27" i="23" s="1"/>
  <c r="C13" i="23"/>
  <c r="C12" i="23"/>
  <c r="D5" i="23"/>
  <c r="D52" i="22"/>
  <c r="D53" i="22" s="1"/>
  <c r="D54" i="22" s="1"/>
  <c r="D55" i="22" s="1"/>
  <c r="D56" i="22" s="1"/>
  <c r="D57" i="22" s="1"/>
  <c r="D58" i="22" s="1"/>
  <c r="D59" i="22" s="1"/>
  <c r="D60" i="22" s="1"/>
  <c r="D61" i="22" s="1"/>
  <c r="D62" i="22" s="1"/>
  <c r="D63" i="22" s="1"/>
  <c r="D64" i="22" s="1"/>
  <c r="D65" i="22" s="1"/>
  <c r="D66" i="22" s="1"/>
  <c r="D33" i="22"/>
  <c r="D34" i="22" s="1"/>
  <c r="D35" i="22" s="1"/>
  <c r="D36" i="22" s="1"/>
  <c r="D37" i="22" s="1"/>
  <c r="D38" i="22" s="1"/>
  <c r="D39" i="22" s="1"/>
  <c r="D40" i="22" s="1"/>
  <c r="D41" i="22" s="1"/>
  <c r="D42" i="22" s="1"/>
  <c r="D43" i="22" s="1"/>
  <c r="D44" i="22" s="1"/>
  <c r="D45" i="22" s="1"/>
  <c r="D46" i="22" s="1"/>
  <c r="D32" i="22"/>
  <c r="C27" i="22"/>
  <c r="C26" i="22"/>
  <c r="C25" i="22"/>
  <c r="C24" i="22"/>
  <c r="C23" i="22"/>
  <c r="C22" i="22"/>
  <c r="C21" i="22"/>
  <c r="C20" i="22"/>
  <c r="C19" i="22"/>
  <c r="C18" i="22"/>
  <c r="C17" i="22"/>
  <c r="C16" i="22"/>
  <c r="C15" i="22"/>
  <c r="D14" i="22"/>
  <c r="D15" i="22" s="1"/>
  <c r="D16" i="22" s="1"/>
  <c r="D17" i="22" s="1"/>
  <c r="D18" i="22" s="1"/>
  <c r="D19" i="22" s="1"/>
  <c r="D20" i="22" s="1"/>
  <c r="D21" i="22" s="1"/>
  <c r="D22" i="22" s="1"/>
  <c r="D23" i="22" s="1"/>
  <c r="D24" i="22" s="1"/>
  <c r="D25" i="22" s="1"/>
  <c r="D26" i="22" s="1"/>
  <c r="D27" i="22" s="1"/>
  <c r="C14" i="22"/>
  <c r="D13" i="22"/>
  <c r="C13" i="22"/>
  <c r="C12" i="22"/>
  <c r="D5" i="22"/>
  <c r="D52" i="21"/>
  <c r="D53" i="21" s="1"/>
  <c r="D54" i="21" s="1"/>
  <c r="D55" i="21" s="1"/>
  <c r="D56" i="21" s="1"/>
  <c r="D57" i="21" s="1"/>
  <c r="D58" i="21" s="1"/>
  <c r="D59" i="21" s="1"/>
  <c r="D60" i="21" s="1"/>
  <c r="D61" i="21" s="1"/>
  <c r="D62" i="21" s="1"/>
  <c r="D63" i="21" s="1"/>
  <c r="D64" i="21" s="1"/>
  <c r="D65" i="21" s="1"/>
  <c r="D66" i="21" s="1"/>
  <c r="D32" i="21"/>
  <c r="D33" i="21" s="1"/>
  <c r="D34" i="21" s="1"/>
  <c r="D35" i="21" s="1"/>
  <c r="D36" i="21" s="1"/>
  <c r="D37" i="21" s="1"/>
  <c r="D38" i="21" s="1"/>
  <c r="D39" i="21" s="1"/>
  <c r="D40" i="21" s="1"/>
  <c r="D41" i="21" s="1"/>
  <c r="D42" i="21" s="1"/>
  <c r="D43" i="21" s="1"/>
  <c r="D44" i="21" s="1"/>
  <c r="D45" i="21" s="1"/>
  <c r="D46" i="21" s="1"/>
  <c r="C27" i="21"/>
  <c r="C26" i="21"/>
  <c r="C25" i="21"/>
  <c r="C24" i="21"/>
  <c r="C23" i="21"/>
  <c r="C22" i="21"/>
  <c r="C21" i="21"/>
  <c r="C20" i="21"/>
  <c r="C19" i="21"/>
  <c r="C18" i="21"/>
  <c r="C17" i="21"/>
  <c r="C16" i="21"/>
  <c r="C15" i="21"/>
  <c r="C14" i="21"/>
  <c r="D13" i="21"/>
  <c r="D14" i="21" s="1"/>
  <c r="D15" i="21" s="1"/>
  <c r="D16" i="21" s="1"/>
  <c r="D17" i="21" s="1"/>
  <c r="D18" i="21" s="1"/>
  <c r="D19" i="21" s="1"/>
  <c r="D20" i="21" s="1"/>
  <c r="D21" i="21" s="1"/>
  <c r="D22" i="21" s="1"/>
  <c r="D23" i="21" s="1"/>
  <c r="D24" i="21" s="1"/>
  <c r="D25" i="21" s="1"/>
  <c r="D26" i="21" s="1"/>
  <c r="D27" i="21" s="1"/>
  <c r="C13" i="21"/>
  <c r="C12" i="21"/>
  <c r="D5" i="21"/>
  <c r="D52" i="20"/>
  <c r="D53" i="20" s="1"/>
  <c r="D54" i="20" s="1"/>
  <c r="D55" i="20" s="1"/>
  <c r="D56" i="20" s="1"/>
  <c r="D57" i="20" s="1"/>
  <c r="D58" i="20" s="1"/>
  <c r="D59" i="20" s="1"/>
  <c r="D60" i="20" s="1"/>
  <c r="D61" i="20" s="1"/>
  <c r="D62" i="20" s="1"/>
  <c r="D63" i="20" s="1"/>
  <c r="D64" i="20" s="1"/>
  <c r="D65" i="20" s="1"/>
  <c r="D66" i="20" s="1"/>
  <c r="D32" i="20"/>
  <c r="D33" i="20" s="1"/>
  <c r="D34" i="20" s="1"/>
  <c r="D35" i="20" s="1"/>
  <c r="D36" i="20" s="1"/>
  <c r="D37" i="20" s="1"/>
  <c r="D38" i="20" s="1"/>
  <c r="D39" i="20" s="1"/>
  <c r="D40" i="20" s="1"/>
  <c r="D41" i="20" s="1"/>
  <c r="D42" i="20" s="1"/>
  <c r="D43" i="20" s="1"/>
  <c r="D44" i="20" s="1"/>
  <c r="D45" i="20" s="1"/>
  <c r="D46" i="20" s="1"/>
  <c r="C27" i="20"/>
  <c r="C26" i="20"/>
  <c r="C25" i="20"/>
  <c r="C24" i="20"/>
  <c r="C23" i="20"/>
  <c r="C22" i="20"/>
  <c r="C21" i="20"/>
  <c r="C20" i="20"/>
  <c r="C19" i="20"/>
  <c r="C18" i="20"/>
  <c r="C17" i="20"/>
  <c r="C16" i="20"/>
  <c r="C15" i="20"/>
  <c r="C14" i="20"/>
  <c r="D13" i="20"/>
  <c r="D14" i="20" s="1"/>
  <c r="D15" i="20" s="1"/>
  <c r="D16" i="20" s="1"/>
  <c r="D17" i="20" s="1"/>
  <c r="D18" i="20" s="1"/>
  <c r="D19" i="20" s="1"/>
  <c r="D20" i="20" s="1"/>
  <c r="D21" i="20" s="1"/>
  <c r="D22" i="20" s="1"/>
  <c r="D23" i="20" s="1"/>
  <c r="D24" i="20" s="1"/>
  <c r="D25" i="20" s="1"/>
  <c r="D26" i="20" s="1"/>
  <c r="D27" i="20" s="1"/>
  <c r="C13" i="20"/>
  <c r="C12" i="20"/>
  <c r="D5" i="20"/>
  <c r="D52" i="19"/>
  <c r="D53" i="19" s="1"/>
  <c r="D54" i="19" s="1"/>
  <c r="D55" i="19" s="1"/>
  <c r="D56" i="19" s="1"/>
  <c r="D57" i="19" s="1"/>
  <c r="D58" i="19" s="1"/>
  <c r="D59" i="19" s="1"/>
  <c r="D60" i="19" s="1"/>
  <c r="D61" i="19" s="1"/>
  <c r="D62" i="19" s="1"/>
  <c r="D63" i="19" s="1"/>
  <c r="D64" i="19" s="1"/>
  <c r="D65" i="19" s="1"/>
  <c r="D66" i="19" s="1"/>
  <c r="D32" i="19"/>
  <c r="D33" i="19" s="1"/>
  <c r="D34" i="19" s="1"/>
  <c r="D35" i="19" s="1"/>
  <c r="D36" i="19" s="1"/>
  <c r="D37" i="19" s="1"/>
  <c r="D38" i="19" s="1"/>
  <c r="D39" i="19" s="1"/>
  <c r="D40" i="19" s="1"/>
  <c r="D41" i="19" s="1"/>
  <c r="D42" i="19" s="1"/>
  <c r="D43" i="19" s="1"/>
  <c r="D44" i="19" s="1"/>
  <c r="D45" i="19" s="1"/>
  <c r="D46" i="19" s="1"/>
  <c r="C27" i="19"/>
  <c r="C26" i="19"/>
  <c r="C25" i="19"/>
  <c r="C24" i="19"/>
  <c r="C23" i="19"/>
  <c r="C22" i="19"/>
  <c r="C21" i="19"/>
  <c r="C20" i="19"/>
  <c r="C19" i="19"/>
  <c r="C18" i="19"/>
  <c r="C17" i="19"/>
  <c r="C16" i="19"/>
  <c r="C15" i="19"/>
  <c r="D14" i="19"/>
  <c r="D15" i="19" s="1"/>
  <c r="D16" i="19" s="1"/>
  <c r="D17" i="19" s="1"/>
  <c r="D18" i="19" s="1"/>
  <c r="D19" i="19" s="1"/>
  <c r="D20" i="19" s="1"/>
  <c r="D21" i="19" s="1"/>
  <c r="D22" i="19" s="1"/>
  <c r="D23" i="19" s="1"/>
  <c r="D24" i="19" s="1"/>
  <c r="D25" i="19" s="1"/>
  <c r="D26" i="19" s="1"/>
  <c r="D27" i="19" s="1"/>
  <c r="C14" i="19"/>
  <c r="D13" i="19"/>
  <c r="C13" i="19"/>
  <c r="C12" i="19"/>
  <c r="D5" i="19"/>
  <c r="D52" i="18"/>
  <c r="D53" i="18" s="1"/>
  <c r="D54" i="18" s="1"/>
  <c r="D55" i="18" s="1"/>
  <c r="D56" i="18" s="1"/>
  <c r="D57" i="18" s="1"/>
  <c r="D58" i="18" s="1"/>
  <c r="D59" i="18" s="1"/>
  <c r="D60" i="18" s="1"/>
  <c r="D61" i="18" s="1"/>
  <c r="D62" i="18" s="1"/>
  <c r="D63" i="18" s="1"/>
  <c r="D64" i="18" s="1"/>
  <c r="D65" i="18" s="1"/>
  <c r="D66" i="18" s="1"/>
  <c r="D32" i="18"/>
  <c r="D33" i="18" s="1"/>
  <c r="D34" i="18" s="1"/>
  <c r="D35" i="18" s="1"/>
  <c r="D36" i="18" s="1"/>
  <c r="D37" i="18" s="1"/>
  <c r="D38" i="18" s="1"/>
  <c r="D39" i="18" s="1"/>
  <c r="D40" i="18" s="1"/>
  <c r="D41" i="18" s="1"/>
  <c r="D42" i="18" s="1"/>
  <c r="D43" i="18" s="1"/>
  <c r="D44" i="18" s="1"/>
  <c r="D45" i="18" s="1"/>
  <c r="D46" i="18" s="1"/>
  <c r="C27" i="18"/>
  <c r="C26" i="18"/>
  <c r="C25" i="18"/>
  <c r="C24" i="18"/>
  <c r="C23" i="18"/>
  <c r="C22" i="18"/>
  <c r="C21" i="18"/>
  <c r="C20" i="18"/>
  <c r="C19" i="18"/>
  <c r="C18" i="18"/>
  <c r="C17" i="18"/>
  <c r="C16" i="18"/>
  <c r="C15" i="18"/>
  <c r="C14" i="18"/>
  <c r="D13" i="18"/>
  <c r="D14" i="18" s="1"/>
  <c r="D15" i="18" s="1"/>
  <c r="D16" i="18" s="1"/>
  <c r="D17" i="18" s="1"/>
  <c r="D18" i="18" s="1"/>
  <c r="D19" i="18" s="1"/>
  <c r="D20" i="18" s="1"/>
  <c r="D21" i="18" s="1"/>
  <c r="D22" i="18" s="1"/>
  <c r="D23" i="18" s="1"/>
  <c r="D24" i="18" s="1"/>
  <c r="D25" i="18" s="1"/>
  <c r="D26" i="18" s="1"/>
  <c r="D27" i="18" s="1"/>
  <c r="C13" i="18"/>
  <c r="C12" i="18"/>
  <c r="D5" i="18"/>
  <c r="D54" i="17"/>
  <c r="D55" i="17" s="1"/>
  <c r="D56" i="17" s="1"/>
  <c r="D57" i="17" s="1"/>
  <c r="D58" i="17" s="1"/>
  <c r="D59" i="17" s="1"/>
  <c r="D60" i="17" s="1"/>
  <c r="D61" i="17" s="1"/>
  <c r="D62" i="17" s="1"/>
  <c r="D63" i="17" s="1"/>
  <c r="D64" i="17" s="1"/>
  <c r="D65" i="17" s="1"/>
  <c r="D66" i="17" s="1"/>
  <c r="D53" i="17"/>
  <c r="D52" i="17"/>
  <c r="D33" i="17"/>
  <c r="D34" i="17" s="1"/>
  <c r="D35" i="17" s="1"/>
  <c r="D36" i="17" s="1"/>
  <c r="D37" i="17" s="1"/>
  <c r="D38" i="17" s="1"/>
  <c r="D39" i="17" s="1"/>
  <c r="D40" i="17" s="1"/>
  <c r="D41" i="17" s="1"/>
  <c r="D42" i="17" s="1"/>
  <c r="D43" i="17" s="1"/>
  <c r="D44" i="17" s="1"/>
  <c r="D45" i="17" s="1"/>
  <c r="D46" i="17" s="1"/>
  <c r="D32" i="17"/>
  <c r="C27" i="17"/>
  <c r="C26" i="17"/>
  <c r="C25" i="17"/>
  <c r="C24" i="17"/>
  <c r="C23" i="17"/>
  <c r="C22" i="17"/>
  <c r="C21" i="17"/>
  <c r="C20" i="17"/>
  <c r="C19" i="17"/>
  <c r="C18" i="17"/>
  <c r="C17" i="17"/>
  <c r="C16" i="17"/>
  <c r="C15" i="17"/>
  <c r="C14" i="17"/>
  <c r="D13" i="17"/>
  <c r="D14" i="17" s="1"/>
  <c r="D15" i="17" s="1"/>
  <c r="D16" i="17" s="1"/>
  <c r="D17" i="17" s="1"/>
  <c r="D18" i="17" s="1"/>
  <c r="D19" i="17" s="1"/>
  <c r="D20" i="17" s="1"/>
  <c r="D21" i="17" s="1"/>
  <c r="D22" i="17" s="1"/>
  <c r="D23" i="17" s="1"/>
  <c r="D24" i="17" s="1"/>
  <c r="D25" i="17" s="1"/>
  <c r="D26" i="17" s="1"/>
  <c r="D27" i="17" s="1"/>
  <c r="C13" i="17"/>
  <c r="C12" i="17"/>
  <c r="D5" i="17"/>
  <c r="D52" i="16"/>
  <c r="D53" i="16" s="1"/>
  <c r="D54" i="16" s="1"/>
  <c r="D55" i="16" s="1"/>
  <c r="D56" i="16" s="1"/>
  <c r="D57" i="16" s="1"/>
  <c r="D58" i="16" s="1"/>
  <c r="D59" i="16" s="1"/>
  <c r="D60" i="16" s="1"/>
  <c r="D61" i="16" s="1"/>
  <c r="D62" i="16" s="1"/>
  <c r="D63" i="16" s="1"/>
  <c r="D64" i="16" s="1"/>
  <c r="D65" i="16" s="1"/>
  <c r="D66" i="16" s="1"/>
  <c r="D32" i="16"/>
  <c r="D33" i="16" s="1"/>
  <c r="D34" i="16" s="1"/>
  <c r="D35" i="16" s="1"/>
  <c r="D36" i="16" s="1"/>
  <c r="D37" i="16" s="1"/>
  <c r="D38" i="16" s="1"/>
  <c r="D39" i="16" s="1"/>
  <c r="D40" i="16" s="1"/>
  <c r="D41" i="16" s="1"/>
  <c r="D42" i="16" s="1"/>
  <c r="D43" i="16" s="1"/>
  <c r="D44" i="16" s="1"/>
  <c r="D45" i="16" s="1"/>
  <c r="D46" i="16" s="1"/>
  <c r="C27" i="16"/>
  <c r="C26" i="16"/>
  <c r="C25" i="16"/>
  <c r="C24" i="16"/>
  <c r="C23" i="16"/>
  <c r="C22" i="16"/>
  <c r="C21" i="16"/>
  <c r="C20" i="16"/>
  <c r="C19" i="16"/>
  <c r="C18" i="16"/>
  <c r="C17" i="16"/>
  <c r="C16" i="16"/>
  <c r="C15" i="16"/>
  <c r="C14" i="16"/>
  <c r="D13" i="16"/>
  <c r="D14" i="16" s="1"/>
  <c r="D15" i="16" s="1"/>
  <c r="D16" i="16" s="1"/>
  <c r="D17" i="16" s="1"/>
  <c r="D18" i="16" s="1"/>
  <c r="D19" i="16" s="1"/>
  <c r="D20" i="16" s="1"/>
  <c r="D21" i="16" s="1"/>
  <c r="D22" i="16" s="1"/>
  <c r="D23" i="16" s="1"/>
  <c r="D24" i="16" s="1"/>
  <c r="D25" i="16" s="1"/>
  <c r="D26" i="16" s="1"/>
  <c r="D27" i="16" s="1"/>
  <c r="C13" i="16"/>
  <c r="C12" i="16"/>
  <c r="D5" i="16"/>
  <c r="D52" i="15"/>
  <c r="D53" i="15" s="1"/>
  <c r="D54" i="15" s="1"/>
  <c r="D55" i="15" s="1"/>
  <c r="D56" i="15" s="1"/>
  <c r="D57" i="15" s="1"/>
  <c r="D58" i="15" s="1"/>
  <c r="D59" i="15" s="1"/>
  <c r="D60" i="15" s="1"/>
  <c r="D61" i="15" s="1"/>
  <c r="D62" i="15" s="1"/>
  <c r="D63" i="15" s="1"/>
  <c r="D64" i="15" s="1"/>
  <c r="D65" i="15" s="1"/>
  <c r="D66" i="15" s="1"/>
  <c r="D32" i="15"/>
  <c r="D33" i="15" s="1"/>
  <c r="D34" i="15" s="1"/>
  <c r="D35" i="15" s="1"/>
  <c r="D36" i="15" s="1"/>
  <c r="D37" i="15" s="1"/>
  <c r="D38" i="15" s="1"/>
  <c r="D39" i="15" s="1"/>
  <c r="D40" i="15" s="1"/>
  <c r="D41" i="15" s="1"/>
  <c r="D42" i="15" s="1"/>
  <c r="D43" i="15" s="1"/>
  <c r="D44" i="15" s="1"/>
  <c r="D45" i="15" s="1"/>
  <c r="D46" i="15" s="1"/>
  <c r="C27" i="15"/>
  <c r="C26" i="15"/>
  <c r="C25" i="15"/>
  <c r="C24" i="15"/>
  <c r="C23" i="15"/>
  <c r="C22" i="15"/>
  <c r="C21" i="15"/>
  <c r="C20" i="15"/>
  <c r="C19" i="15"/>
  <c r="C18" i="15"/>
  <c r="C17" i="15"/>
  <c r="C16" i="15"/>
  <c r="C15" i="15"/>
  <c r="C14" i="15"/>
  <c r="D13" i="15"/>
  <c r="D14" i="15" s="1"/>
  <c r="D15" i="15" s="1"/>
  <c r="D16" i="15" s="1"/>
  <c r="D17" i="15" s="1"/>
  <c r="D18" i="15" s="1"/>
  <c r="D19" i="15" s="1"/>
  <c r="D20" i="15" s="1"/>
  <c r="D21" i="15" s="1"/>
  <c r="D22" i="15" s="1"/>
  <c r="D23" i="15" s="1"/>
  <c r="D24" i="15" s="1"/>
  <c r="D25" i="15" s="1"/>
  <c r="D26" i="15" s="1"/>
  <c r="D27" i="15" s="1"/>
  <c r="C13" i="15"/>
  <c r="C12" i="15"/>
  <c r="D5" i="15"/>
  <c r="D52" i="14"/>
  <c r="D53" i="14" s="1"/>
  <c r="D54" i="14" s="1"/>
  <c r="D55" i="14" s="1"/>
  <c r="D56" i="14" s="1"/>
  <c r="D57" i="14" s="1"/>
  <c r="D58" i="14" s="1"/>
  <c r="D59" i="14" s="1"/>
  <c r="D60" i="14" s="1"/>
  <c r="D61" i="14" s="1"/>
  <c r="D62" i="14" s="1"/>
  <c r="D63" i="14" s="1"/>
  <c r="D64" i="14" s="1"/>
  <c r="D65" i="14" s="1"/>
  <c r="D66" i="14" s="1"/>
  <c r="D32" i="14"/>
  <c r="D33" i="14" s="1"/>
  <c r="D34" i="14" s="1"/>
  <c r="D35" i="14" s="1"/>
  <c r="D36" i="14" s="1"/>
  <c r="D37" i="14" s="1"/>
  <c r="D38" i="14" s="1"/>
  <c r="D39" i="14" s="1"/>
  <c r="D40" i="14" s="1"/>
  <c r="D41" i="14" s="1"/>
  <c r="D42" i="14" s="1"/>
  <c r="D43" i="14" s="1"/>
  <c r="D44" i="14" s="1"/>
  <c r="D45" i="14" s="1"/>
  <c r="D46" i="14" s="1"/>
  <c r="C27" i="14"/>
  <c r="C26" i="14"/>
  <c r="C25" i="14"/>
  <c r="C24" i="14"/>
  <c r="C23" i="14"/>
  <c r="C22" i="14"/>
  <c r="C21" i="14"/>
  <c r="C20" i="14"/>
  <c r="C19" i="14"/>
  <c r="C18" i="14"/>
  <c r="C17" i="14"/>
  <c r="C16" i="14"/>
  <c r="C15" i="14"/>
  <c r="C14" i="14"/>
  <c r="D13" i="14"/>
  <c r="D14" i="14" s="1"/>
  <c r="D15" i="14" s="1"/>
  <c r="D16" i="14" s="1"/>
  <c r="D17" i="14" s="1"/>
  <c r="D18" i="14" s="1"/>
  <c r="D19" i="14" s="1"/>
  <c r="D20" i="14" s="1"/>
  <c r="D21" i="14" s="1"/>
  <c r="D22" i="14" s="1"/>
  <c r="D23" i="14" s="1"/>
  <c r="D24" i="14" s="1"/>
  <c r="D25" i="14" s="1"/>
  <c r="D26" i="14" s="1"/>
  <c r="D27" i="14" s="1"/>
  <c r="C13" i="14"/>
  <c r="C12" i="14"/>
  <c r="D5" i="14"/>
  <c r="D53" i="12"/>
  <c r="D54" i="12" s="1"/>
  <c r="D55" i="12" s="1"/>
  <c r="D56" i="12" s="1"/>
  <c r="D57" i="12" s="1"/>
  <c r="D58" i="12" s="1"/>
  <c r="D59" i="12" s="1"/>
  <c r="D60" i="12" s="1"/>
  <c r="D61" i="12" s="1"/>
  <c r="D62" i="12" s="1"/>
  <c r="D63" i="12" s="1"/>
  <c r="D64" i="12" s="1"/>
  <c r="D65" i="12" s="1"/>
  <c r="D66" i="12" s="1"/>
  <c r="D52" i="12"/>
  <c r="D32" i="12"/>
  <c r="D33" i="12" s="1"/>
  <c r="D34" i="12" s="1"/>
  <c r="D35" i="12" s="1"/>
  <c r="D36" i="12" s="1"/>
  <c r="D37" i="12" s="1"/>
  <c r="D38" i="12" s="1"/>
  <c r="D39" i="12" s="1"/>
  <c r="D40" i="12" s="1"/>
  <c r="D41" i="12" s="1"/>
  <c r="D42" i="12" s="1"/>
  <c r="D43" i="12" s="1"/>
  <c r="D44" i="12" s="1"/>
  <c r="D45" i="12" s="1"/>
  <c r="D46" i="12" s="1"/>
  <c r="C27" i="12"/>
  <c r="C26" i="12"/>
  <c r="C25" i="12"/>
  <c r="C24" i="12"/>
  <c r="C23" i="12"/>
  <c r="C22" i="12"/>
  <c r="C21" i="12"/>
  <c r="C20" i="12"/>
  <c r="C19" i="12"/>
  <c r="D18" i="12"/>
  <c r="D19" i="12" s="1"/>
  <c r="D20" i="12" s="1"/>
  <c r="D21" i="12" s="1"/>
  <c r="D22" i="12" s="1"/>
  <c r="D23" i="12" s="1"/>
  <c r="D24" i="12" s="1"/>
  <c r="D25" i="12" s="1"/>
  <c r="D26" i="12" s="1"/>
  <c r="D27" i="12" s="1"/>
  <c r="C18" i="12"/>
  <c r="C17" i="12"/>
  <c r="C16" i="12"/>
  <c r="C15" i="12"/>
  <c r="C14" i="12"/>
  <c r="D13" i="12"/>
  <c r="D14" i="12" s="1"/>
  <c r="D15" i="12" s="1"/>
  <c r="D16" i="12" s="1"/>
  <c r="D17" i="12" s="1"/>
  <c r="C13" i="12"/>
  <c r="C12" i="12"/>
  <c r="D5" i="12"/>
  <c r="D52" i="11"/>
  <c r="D53" i="11" s="1"/>
  <c r="D54" i="11" s="1"/>
  <c r="D55" i="11" s="1"/>
  <c r="D56" i="11" s="1"/>
  <c r="D57" i="11" s="1"/>
  <c r="D58" i="11" s="1"/>
  <c r="D59" i="11" s="1"/>
  <c r="D60" i="11" s="1"/>
  <c r="D61" i="11" s="1"/>
  <c r="D62" i="11" s="1"/>
  <c r="D63" i="11" s="1"/>
  <c r="D64" i="11" s="1"/>
  <c r="D65" i="11" s="1"/>
  <c r="D66" i="11" s="1"/>
  <c r="D32" i="11"/>
  <c r="D33" i="11" s="1"/>
  <c r="D34" i="11" s="1"/>
  <c r="D35" i="11" s="1"/>
  <c r="D36" i="11" s="1"/>
  <c r="D37" i="11" s="1"/>
  <c r="D38" i="11" s="1"/>
  <c r="D39" i="11" s="1"/>
  <c r="D40" i="11" s="1"/>
  <c r="D41" i="11" s="1"/>
  <c r="D42" i="11" s="1"/>
  <c r="D43" i="11" s="1"/>
  <c r="D44" i="11" s="1"/>
  <c r="D45" i="11" s="1"/>
  <c r="D46" i="11" s="1"/>
  <c r="C27" i="11"/>
  <c r="C26" i="11"/>
  <c r="C25" i="11"/>
  <c r="C24" i="11"/>
  <c r="C23" i="11"/>
  <c r="C22" i="11"/>
  <c r="C21" i="11"/>
  <c r="C20" i="11"/>
  <c r="C19" i="11"/>
  <c r="C18" i="11"/>
  <c r="C17" i="11"/>
  <c r="C16" i="11"/>
  <c r="C15" i="11"/>
  <c r="C14" i="11"/>
  <c r="D13" i="11"/>
  <c r="D14" i="11" s="1"/>
  <c r="D15" i="11" s="1"/>
  <c r="D16" i="11" s="1"/>
  <c r="D17" i="11" s="1"/>
  <c r="D18" i="11" s="1"/>
  <c r="D19" i="11" s="1"/>
  <c r="D20" i="11" s="1"/>
  <c r="D21" i="11" s="1"/>
  <c r="D22" i="11" s="1"/>
  <c r="D23" i="11" s="1"/>
  <c r="D24" i="11" s="1"/>
  <c r="D25" i="11" s="1"/>
  <c r="D26" i="11" s="1"/>
  <c r="D27" i="11" s="1"/>
  <c r="C13" i="11"/>
  <c r="C12" i="11"/>
  <c r="D5" i="11"/>
  <c r="D52" i="10"/>
  <c r="D53" i="10" s="1"/>
  <c r="D54" i="10" s="1"/>
  <c r="D55" i="10" s="1"/>
  <c r="D56" i="10" s="1"/>
  <c r="D57" i="10" s="1"/>
  <c r="D58" i="10" s="1"/>
  <c r="D59" i="10" s="1"/>
  <c r="D60" i="10" s="1"/>
  <c r="D61" i="10" s="1"/>
  <c r="D62" i="10" s="1"/>
  <c r="D63" i="10" s="1"/>
  <c r="D64" i="10" s="1"/>
  <c r="D65" i="10" s="1"/>
  <c r="D66" i="10" s="1"/>
  <c r="D32" i="10"/>
  <c r="D33" i="10" s="1"/>
  <c r="D34" i="10" s="1"/>
  <c r="D35" i="10" s="1"/>
  <c r="D36" i="10" s="1"/>
  <c r="D37" i="10" s="1"/>
  <c r="D38" i="10" s="1"/>
  <c r="D39" i="10" s="1"/>
  <c r="D40" i="10" s="1"/>
  <c r="D41" i="10" s="1"/>
  <c r="D42" i="10" s="1"/>
  <c r="D43" i="10" s="1"/>
  <c r="D44" i="10" s="1"/>
  <c r="D45" i="10" s="1"/>
  <c r="D46" i="10" s="1"/>
  <c r="C27" i="10"/>
  <c r="C26" i="10"/>
  <c r="C25" i="10"/>
  <c r="C24" i="10"/>
  <c r="C23" i="10"/>
  <c r="C22" i="10"/>
  <c r="C21" i="10"/>
  <c r="C20" i="10"/>
  <c r="C19" i="10"/>
  <c r="C18" i="10"/>
  <c r="C17" i="10"/>
  <c r="C16" i="10"/>
  <c r="C15" i="10"/>
  <c r="C14" i="10"/>
  <c r="D13" i="10"/>
  <c r="D14" i="10" s="1"/>
  <c r="D15" i="10" s="1"/>
  <c r="D16" i="10" s="1"/>
  <c r="D17" i="10" s="1"/>
  <c r="D18" i="10" s="1"/>
  <c r="D19" i="10" s="1"/>
  <c r="D20" i="10" s="1"/>
  <c r="D21" i="10" s="1"/>
  <c r="D22" i="10" s="1"/>
  <c r="D23" i="10" s="1"/>
  <c r="D24" i="10" s="1"/>
  <c r="D25" i="10" s="1"/>
  <c r="D26" i="10" s="1"/>
  <c r="D27" i="10" s="1"/>
  <c r="C13" i="10"/>
  <c r="C12" i="10"/>
  <c r="D5" i="10"/>
  <c r="D52" i="9"/>
  <c r="D53" i="9" s="1"/>
  <c r="D54" i="9" s="1"/>
  <c r="D55" i="9" s="1"/>
  <c r="D56" i="9" s="1"/>
  <c r="D57" i="9" s="1"/>
  <c r="D58" i="9" s="1"/>
  <c r="D59" i="9" s="1"/>
  <c r="D60" i="9" s="1"/>
  <c r="D61" i="9" s="1"/>
  <c r="D62" i="9" s="1"/>
  <c r="D63" i="9" s="1"/>
  <c r="D64" i="9" s="1"/>
  <c r="D65" i="9" s="1"/>
  <c r="D66" i="9" s="1"/>
  <c r="D32" i="9"/>
  <c r="D33" i="9" s="1"/>
  <c r="D34" i="9" s="1"/>
  <c r="D35" i="9" s="1"/>
  <c r="D36" i="9" s="1"/>
  <c r="D37" i="9" s="1"/>
  <c r="D38" i="9" s="1"/>
  <c r="D39" i="9" s="1"/>
  <c r="D40" i="9" s="1"/>
  <c r="D41" i="9" s="1"/>
  <c r="D42" i="9" s="1"/>
  <c r="D43" i="9" s="1"/>
  <c r="D44" i="9" s="1"/>
  <c r="D45" i="9" s="1"/>
  <c r="D46" i="9" s="1"/>
  <c r="C27" i="9"/>
  <c r="C26" i="9"/>
  <c r="C25" i="9"/>
  <c r="C24" i="9"/>
  <c r="C23" i="9"/>
  <c r="C22" i="9"/>
  <c r="C21" i="9"/>
  <c r="C20" i="9"/>
  <c r="C19" i="9"/>
  <c r="C18" i="9"/>
  <c r="C17" i="9"/>
  <c r="C16" i="9"/>
  <c r="C15" i="9"/>
  <c r="C14" i="9"/>
  <c r="D13" i="9"/>
  <c r="D14" i="9" s="1"/>
  <c r="D15" i="9" s="1"/>
  <c r="D16" i="9" s="1"/>
  <c r="D17" i="9" s="1"/>
  <c r="D18" i="9" s="1"/>
  <c r="D19" i="9" s="1"/>
  <c r="D20" i="9" s="1"/>
  <c r="D21" i="9" s="1"/>
  <c r="D22" i="9" s="1"/>
  <c r="D23" i="9" s="1"/>
  <c r="D24" i="9" s="1"/>
  <c r="D25" i="9" s="1"/>
  <c r="D26" i="9" s="1"/>
  <c r="D27" i="9" s="1"/>
  <c r="C13" i="9"/>
  <c r="C12" i="9"/>
  <c r="D5" i="9"/>
  <c r="D52" i="8"/>
  <c r="D53" i="8" s="1"/>
  <c r="D54" i="8" s="1"/>
  <c r="D55" i="8" s="1"/>
  <c r="D56" i="8" s="1"/>
  <c r="D57" i="8" s="1"/>
  <c r="D58" i="8" s="1"/>
  <c r="D59" i="8" s="1"/>
  <c r="D60" i="8" s="1"/>
  <c r="D61" i="8" s="1"/>
  <c r="D62" i="8" s="1"/>
  <c r="D63" i="8" s="1"/>
  <c r="D64" i="8" s="1"/>
  <c r="D65" i="8" s="1"/>
  <c r="D66" i="8" s="1"/>
  <c r="D32" i="8"/>
  <c r="D33" i="8" s="1"/>
  <c r="D34" i="8" s="1"/>
  <c r="D35" i="8" s="1"/>
  <c r="D36" i="8" s="1"/>
  <c r="D37" i="8" s="1"/>
  <c r="D38" i="8" s="1"/>
  <c r="D39" i="8" s="1"/>
  <c r="D40" i="8" s="1"/>
  <c r="D41" i="8" s="1"/>
  <c r="D42" i="8" s="1"/>
  <c r="D43" i="8" s="1"/>
  <c r="D44" i="8" s="1"/>
  <c r="D45" i="8" s="1"/>
  <c r="D46" i="8" s="1"/>
  <c r="C27" i="8"/>
  <c r="C26" i="8"/>
  <c r="C25" i="8"/>
  <c r="C24" i="8"/>
  <c r="C23" i="8"/>
  <c r="C22" i="8"/>
  <c r="C21" i="8"/>
  <c r="C20" i="8"/>
  <c r="C19" i="8"/>
  <c r="C18" i="8"/>
  <c r="C17" i="8"/>
  <c r="D16" i="8"/>
  <c r="D17" i="8" s="1"/>
  <c r="D18" i="8" s="1"/>
  <c r="D19" i="8" s="1"/>
  <c r="D20" i="8" s="1"/>
  <c r="D21" i="8" s="1"/>
  <c r="D22" i="8" s="1"/>
  <c r="D23" i="8" s="1"/>
  <c r="D24" i="8" s="1"/>
  <c r="D25" i="8" s="1"/>
  <c r="D26" i="8" s="1"/>
  <c r="D27" i="8" s="1"/>
  <c r="C16" i="8"/>
  <c r="C15" i="8"/>
  <c r="C14" i="8"/>
  <c r="D13" i="8"/>
  <c r="D14" i="8" s="1"/>
  <c r="D15" i="8" s="1"/>
  <c r="C13" i="8"/>
  <c r="C12" i="8"/>
  <c r="D5" i="8"/>
  <c r="D52" i="7"/>
  <c r="D53" i="7" s="1"/>
  <c r="D54" i="7" s="1"/>
  <c r="D55" i="7" s="1"/>
  <c r="D56" i="7" s="1"/>
  <c r="D57" i="7" s="1"/>
  <c r="D58" i="7" s="1"/>
  <c r="D59" i="7" s="1"/>
  <c r="D60" i="7" s="1"/>
  <c r="D61" i="7" s="1"/>
  <c r="D62" i="7" s="1"/>
  <c r="D63" i="7" s="1"/>
  <c r="D64" i="7" s="1"/>
  <c r="D65" i="7" s="1"/>
  <c r="D66" i="7" s="1"/>
  <c r="D32" i="7"/>
  <c r="D33" i="7" s="1"/>
  <c r="D34" i="7" s="1"/>
  <c r="D35" i="7" s="1"/>
  <c r="D36" i="7" s="1"/>
  <c r="D37" i="7" s="1"/>
  <c r="D38" i="7" s="1"/>
  <c r="D39" i="7" s="1"/>
  <c r="D40" i="7" s="1"/>
  <c r="D41" i="7" s="1"/>
  <c r="D42" i="7" s="1"/>
  <c r="D43" i="7" s="1"/>
  <c r="D44" i="7" s="1"/>
  <c r="D45" i="7" s="1"/>
  <c r="D46" i="7" s="1"/>
  <c r="C27" i="7"/>
  <c r="C26" i="7"/>
  <c r="C25" i="7"/>
  <c r="C24" i="7"/>
  <c r="C23" i="7"/>
  <c r="C22" i="7"/>
  <c r="C21" i="7"/>
  <c r="C20" i="7"/>
  <c r="C19" i="7"/>
  <c r="C18" i="7"/>
  <c r="C17" i="7"/>
  <c r="C16" i="7"/>
  <c r="C15" i="7"/>
  <c r="C14" i="7"/>
  <c r="D13" i="7"/>
  <c r="D14" i="7" s="1"/>
  <c r="D15" i="7" s="1"/>
  <c r="D16" i="7" s="1"/>
  <c r="D17" i="7" s="1"/>
  <c r="D18" i="7" s="1"/>
  <c r="D19" i="7" s="1"/>
  <c r="D20" i="7" s="1"/>
  <c r="D21" i="7" s="1"/>
  <c r="D22" i="7" s="1"/>
  <c r="D23" i="7" s="1"/>
  <c r="D24" i="7" s="1"/>
  <c r="D25" i="7" s="1"/>
  <c r="D26" i="7" s="1"/>
  <c r="D27" i="7" s="1"/>
  <c r="C13" i="7"/>
  <c r="C12" i="7"/>
  <c r="D5" i="7"/>
  <c r="D52" i="6"/>
  <c r="D53" i="6" s="1"/>
  <c r="D54" i="6" s="1"/>
  <c r="D55" i="6" s="1"/>
  <c r="D56" i="6" s="1"/>
  <c r="D57" i="6" s="1"/>
  <c r="D58" i="6" s="1"/>
  <c r="D59" i="6" s="1"/>
  <c r="D60" i="6" s="1"/>
  <c r="D61" i="6" s="1"/>
  <c r="D62" i="6" s="1"/>
  <c r="D63" i="6" s="1"/>
  <c r="D64" i="6" s="1"/>
  <c r="D65" i="6" s="1"/>
  <c r="D66" i="6" s="1"/>
  <c r="D32" i="6"/>
  <c r="D33" i="6" s="1"/>
  <c r="D34" i="6" s="1"/>
  <c r="D35" i="6" s="1"/>
  <c r="D36" i="6" s="1"/>
  <c r="D37" i="6" s="1"/>
  <c r="D38" i="6" s="1"/>
  <c r="D39" i="6" s="1"/>
  <c r="D40" i="6" s="1"/>
  <c r="D41" i="6" s="1"/>
  <c r="D42" i="6" s="1"/>
  <c r="D43" i="6" s="1"/>
  <c r="D44" i="6" s="1"/>
  <c r="D45" i="6" s="1"/>
  <c r="D46" i="6" s="1"/>
  <c r="C27" i="6"/>
  <c r="C26" i="6"/>
  <c r="C25" i="6"/>
  <c r="C24" i="6"/>
  <c r="C23" i="6"/>
  <c r="C22" i="6"/>
  <c r="C21" i="6"/>
  <c r="C20" i="6"/>
  <c r="C19" i="6"/>
  <c r="C18" i="6"/>
  <c r="C17" i="6"/>
  <c r="C16" i="6"/>
  <c r="C15" i="6"/>
  <c r="C14" i="6"/>
  <c r="D13" i="6"/>
  <c r="D14" i="6" s="1"/>
  <c r="D15" i="6" s="1"/>
  <c r="D16" i="6" s="1"/>
  <c r="D17" i="6" s="1"/>
  <c r="D18" i="6" s="1"/>
  <c r="D19" i="6" s="1"/>
  <c r="D20" i="6" s="1"/>
  <c r="D21" i="6" s="1"/>
  <c r="D22" i="6" s="1"/>
  <c r="D23" i="6" s="1"/>
  <c r="D24" i="6" s="1"/>
  <c r="D25" i="6" s="1"/>
  <c r="D26" i="6" s="1"/>
  <c r="D27" i="6" s="1"/>
  <c r="C13" i="6"/>
  <c r="C12" i="6"/>
  <c r="D5" i="6"/>
  <c r="D52" i="5"/>
  <c r="D53" i="5" s="1"/>
  <c r="D54" i="5" s="1"/>
  <c r="D55" i="5" s="1"/>
  <c r="D56" i="5" s="1"/>
  <c r="D57" i="5" s="1"/>
  <c r="D58" i="5" s="1"/>
  <c r="D59" i="5" s="1"/>
  <c r="D60" i="5" s="1"/>
  <c r="D61" i="5" s="1"/>
  <c r="D62" i="5" s="1"/>
  <c r="D63" i="5" s="1"/>
  <c r="D64" i="5" s="1"/>
  <c r="D65" i="5" s="1"/>
  <c r="D66" i="5" s="1"/>
  <c r="D32" i="5"/>
  <c r="D33" i="5" s="1"/>
  <c r="D34" i="5" s="1"/>
  <c r="D35" i="5" s="1"/>
  <c r="D36" i="5" s="1"/>
  <c r="D37" i="5" s="1"/>
  <c r="D38" i="5" s="1"/>
  <c r="D39" i="5" s="1"/>
  <c r="D40" i="5" s="1"/>
  <c r="D41" i="5" s="1"/>
  <c r="D42" i="5" s="1"/>
  <c r="D43" i="5" s="1"/>
  <c r="D44" i="5" s="1"/>
  <c r="D45" i="5" s="1"/>
  <c r="D46" i="5" s="1"/>
  <c r="C27" i="5"/>
  <c r="C26" i="5"/>
  <c r="C25" i="5"/>
  <c r="C24" i="5"/>
  <c r="C23" i="5"/>
  <c r="C22" i="5"/>
  <c r="C21" i="5"/>
  <c r="C20" i="5"/>
  <c r="C19" i="5"/>
  <c r="C18" i="5"/>
  <c r="C17" i="5"/>
  <c r="C16" i="5"/>
  <c r="C15" i="5"/>
  <c r="C14" i="5"/>
  <c r="D13" i="5"/>
  <c r="D14" i="5" s="1"/>
  <c r="D15" i="5" s="1"/>
  <c r="D16" i="5" s="1"/>
  <c r="D17" i="5" s="1"/>
  <c r="D18" i="5" s="1"/>
  <c r="D19" i="5" s="1"/>
  <c r="D20" i="5" s="1"/>
  <c r="D21" i="5" s="1"/>
  <c r="D22" i="5" s="1"/>
  <c r="D23" i="5" s="1"/>
  <c r="D24" i="5" s="1"/>
  <c r="D25" i="5" s="1"/>
  <c r="D26" i="5" s="1"/>
  <c r="D27" i="5" s="1"/>
  <c r="C13" i="5"/>
  <c r="C12" i="5"/>
  <c r="D5" i="5"/>
</calcChain>
</file>

<file path=xl/sharedStrings.xml><?xml version="1.0" encoding="utf-8"?>
<sst xmlns="http://schemas.openxmlformats.org/spreadsheetml/2006/main" count="500" uniqueCount="65">
  <si>
    <t>Reserves</t>
  </si>
  <si>
    <t>Treaty 
Year</t>
  </si>
  <si>
    <t>Earned Premium in USDm</t>
  </si>
  <si>
    <t>Reported Loss Ratios per Development Month</t>
  </si>
  <si>
    <t>Paid Loss Ratios per Development Month</t>
  </si>
  <si>
    <t>Ult Loss Ratio</t>
  </si>
  <si>
    <t>Paid Losses</t>
  </si>
  <si>
    <t>Case Reserves</t>
  </si>
  <si>
    <t>IBNR</t>
  </si>
  <si>
    <t>Written Premium</t>
  </si>
  <si>
    <t>Group Company</t>
  </si>
  <si>
    <t>SR Reinsurance</t>
  </si>
  <si>
    <t>Line of Business</t>
  </si>
  <si>
    <t>All Legal Entities</t>
  </si>
  <si>
    <t>Total Paid and Reported Losses as a Percentage of Ultimate Earned Premium</t>
  </si>
  <si>
    <t>SR Group</t>
  </si>
  <si>
    <t>SR Re - All Lines</t>
  </si>
  <si>
    <t>SR CS - All Lines</t>
  </si>
  <si>
    <t>Property</t>
  </si>
  <si>
    <t>Property Re</t>
  </si>
  <si>
    <t>Property CS</t>
  </si>
  <si>
    <t>Motor</t>
  </si>
  <si>
    <t>Motor Re</t>
  </si>
  <si>
    <t>Motor Prop Re</t>
  </si>
  <si>
    <t>Motor NonProp Fac Re</t>
  </si>
  <si>
    <t>Liability</t>
  </si>
  <si>
    <t>Liability Re</t>
  </si>
  <si>
    <t>Liability CS</t>
  </si>
  <si>
    <t>Liability NonProp Re</t>
  </si>
  <si>
    <t>Liability Prop Re</t>
  </si>
  <si>
    <t>A&amp;H and WC</t>
  </si>
  <si>
    <t>A&amp;H and WC Re</t>
  </si>
  <si>
    <t>A&amp;H and WC CS</t>
  </si>
  <si>
    <t>Specialty</t>
  </si>
  <si>
    <t>Specialty Re</t>
  </si>
  <si>
    <t>Specialty CS</t>
  </si>
  <si>
    <t>Credit &amp; Surety</t>
  </si>
  <si>
    <t>Credit &amp; Surety Re</t>
  </si>
  <si>
    <t>Credit &amp; Surety CS</t>
  </si>
  <si>
    <t>Other</t>
  </si>
  <si>
    <t>Item</t>
  </si>
  <si>
    <t>Comments</t>
  </si>
  <si>
    <t>As at date</t>
  </si>
  <si>
    <t>Basis</t>
  </si>
  <si>
    <t>Currency</t>
  </si>
  <si>
    <t>Exclusions</t>
  </si>
  <si>
    <t>US Asbestos &amp; Environmental and non-traditional business are not included</t>
  </si>
  <si>
    <t>Swiss Re Group</t>
  </si>
  <si>
    <t>Comprises P&amp;C Reinsurance and Corporate Solutions business</t>
  </si>
  <si>
    <t xml:space="preserve">Earned premiums </t>
  </si>
  <si>
    <t>Loss ratio development triangles</t>
  </si>
  <si>
    <t>Ultimate Loss Ratio</t>
  </si>
  <si>
    <t>The ultimate loss ratio is the sum of paid losses, case reserves and Incurred But Not Reported (IBNR) divided by the earned premium (net of commission)
At the end of each curve there is a point that represents the estimated ultimate claims ratio. The difference between this point and the latest reported claim is the IBNR carried</t>
  </si>
  <si>
    <t>Case reserves</t>
  </si>
  <si>
    <t>Case reserves are cedant reported reserves plus any additional case reserves (ACR)</t>
  </si>
  <si>
    <t>Reported claims</t>
  </si>
  <si>
    <t>Reported claims are the sum of paid losses and case reserves including ACR</t>
  </si>
  <si>
    <t>Most recent underwriting year</t>
  </si>
  <si>
    <t>Swiss Re Loss Ratio Development Triangles 2024</t>
  </si>
  <si>
    <t>31 December 2024</t>
  </si>
  <si>
    <r>
      <t xml:space="preserve">On an </t>
    </r>
    <r>
      <rPr>
        <b/>
        <sz val="12"/>
        <color theme="1"/>
        <rFont val="SwissReSans Light"/>
        <family val="2"/>
      </rPr>
      <t>Underwriting Year</t>
    </r>
    <r>
      <rPr>
        <sz val="12"/>
        <color theme="1"/>
        <rFont val="SwissReSans Light"/>
        <family val="2"/>
      </rPr>
      <t xml:space="preserve"> basis
On an Earned basis
On a gross basis before external retrocession</t>
    </r>
  </si>
  <si>
    <t>In USDm, converted with exchange rates as at 31 December 2024</t>
  </si>
  <si>
    <t>Earned premiums are net of commission
Earned premiums for underwriting year 2024 appear lower than prior years because only part of the underwriting year premium is earned at the end of calendar year 2024.  For this reason, 2024 reported and paid ratios look higher than the historically observed ratios</t>
  </si>
  <si>
    <t>The triangles show the development of the reported and paid losses divided by the earned premium of each underwriting year. 
Motor Corporate Solutions claims ratio development tables are not disclosed as the written business is very small</t>
  </si>
  <si>
    <t>Figures for the most recent year are distorted because only part of the underwriting year premium is earned at the end of calendar year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</si>
</sst>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 #,##0.00_ ;_ * \-#,##0.00_ ;_ * &quot;-&quot;??_ ;_ @_ "/>
    <numFmt numFmtId="164" formatCode="###\ ###\ ###\ ###\ ##0"/>
    <numFmt numFmtId="165" formatCode="0.0%"/>
  </numFmts>
  <fonts count="35" x14ac:knownFonts="1">
    <font>
      <sz val="11"/>
      <color theme="1"/>
      <name val="SwissReSans"/>
      <family val="2"/>
    </font>
    <font>
      <sz val="11"/>
      <color theme="1"/>
      <name val="SwissReSans"/>
      <family val="2"/>
    </font>
    <font>
      <sz val="18"/>
      <color theme="3"/>
      <name val="Calibri Light"/>
      <family val="2"/>
      <scheme val="major"/>
    </font>
    <font>
      <b/>
      <sz val="15"/>
      <color theme="3"/>
      <name val="SwissReSans"/>
      <family val="2"/>
    </font>
    <font>
      <b/>
      <sz val="13"/>
      <color theme="3"/>
      <name val="SwissReSans"/>
      <family val="2"/>
    </font>
    <font>
      <b/>
      <sz val="11"/>
      <color theme="3"/>
      <name val="SwissReSans"/>
      <family val="2"/>
    </font>
    <font>
      <sz val="11"/>
      <color rgb="FF006100"/>
      <name val="SwissReSans"/>
      <family val="2"/>
    </font>
    <font>
      <sz val="11"/>
      <color rgb="FF9C0006"/>
      <name val="SwissReSans"/>
      <family val="2"/>
    </font>
    <font>
      <sz val="11"/>
      <color rgb="FF9C5700"/>
      <name val="SwissReSans"/>
      <family val="2"/>
    </font>
    <font>
      <sz val="11"/>
      <color rgb="FF3F3F76"/>
      <name val="SwissReSans"/>
      <family val="2"/>
    </font>
    <font>
      <b/>
      <sz val="11"/>
      <color rgb="FF3F3F3F"/>
      <name val="SwissReSans"/>
      <family val="2"/>
    </font>
    <font>
      <b/>
      <sz val="11"/>
      <color rgb="FFFA7D00"/>
      <name val="SwissReSans"/>
      <family val="2"/>
    </font>
    <font>
      <sz val="11"/>
      <color rgb="FFFA7D00"/>
      <name val="SwissReSans"/>
      <family val="2"/>
    </font>
    <font>
      <b/>
      <sz val="11"/>
      <color theme="0"/>
      <name val="SwissReSans"/>
      <family val="2"/>
    </font>
    <font>
      <sz val="11"/>
      <color rgb="FFFF0000"/>
      <name val="SwissReSans"/>
      <family val="2"/>
    </font>
    <font>
      <i/>
      <sz val="11"/>
      <color rgb="FF7F7F7F"/>
      <name val="SwissReSans"/>
      <family val="2"/>
    </font>
    <font>
      <b/>
      <sz val="11"/>
      <color theme="1"/>
      <name val="SwissReSans"/>
      <family val="2"/>
    </font>
    <font>
      <sz val="11"/>
      <color theme="0"/>
      <name val="SwissReSans"/>
      <family val="2"/>
    </font>
    <font>
      <sz val="10"/>
      <name val="SwissReSans"/>
      <family val="2"/>
    </font>
    <font>
      <b/>
      <sz val="10"/>
      <color indexed="10"/>
      <name val="Univers"/>
      <family val="2"/>
    </font>
    <font>
      <b/>
      <sz val="10"/>
      <color indexed="18"/>
      <name val="Univers"/>
      <family val="2"/>
    </font>
    <font>
      <b/>
      <sz val="16"/>
      <name val="SwissReSans"/>
      <family val="2"/>
    </font>
    <font>
      <b/>
      <sz val="12"/>
      <name val="SwissReSans"/>
      <family val="2"/>
    </font>
    <font>
      <sz val="12"/>
      <name val="SwissReSans"/>
      <family val="2"/>
    </font>
    <font>
      <b/>
      <sz val="10"/>
      <name val="SwissReSans"/>
      <family val="2"/>
    </font>
    <font>
      <u/>
      <sz val="10"/>
      <name val="SwissReSans"/>
      <family val="2"/>
    </font>
    <font>
      <sz val="11"/>
      <name val="SwissReSans"/>
      <family val="2"/>
    </font>
    <font>
      <sz val="10"/>
      <color rgb="FFFF0000"/>
      <name val="SwissReSans"/>
      <family val="2"/>
    </font>
    <font>
      <b/>
      <sz val="20"/>
      <name val="SwissReSans Light"/>
      <family val="2"/>
    </font>
    <font>
      <b/>
      <sz val="16"/>
      <name val="SwissReSans Light"/>
      <family val="2"/>
    </font>
    <font>
      <b/>
      <sz val="11"/>
      <color theme="3"/>
      <name val="SwissReSans Light"/>
      <family val="2"/>
    </font>
    <font>
      <sz val="10"/>
      <color rgb="FF283E36"/>
      <name val="SwissReSans Light"/>
      <family val="2"/>
    </font>
    <font>
      <sz val="12"/>
      <color theme="1"/>
      <name val="SwissReSans"/>
      <family val="2"/>
    </font>
    <font>
      <sz val="12"/>
      <color theme="1"/>
      <name val="SwissReSans Light"/>
      <family val="2"/>
    </font>
    <font>
      <b/>
      <sz val="12"/>
      <color theme="1"/>
      <name val="SwissReSans Light"/>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rgb="FFB2E5F6"/>
        <bgColor indexed="64"/>
      </patternFill>
    </fill>
    <fill>
      <patternFill patternType="solid">
        <fgColor indexed="43"/>
        <bgColor indexed="64"/>
      </patternFill>
    </fill>
    <fill>
      <patternFill patternType="solid">
        <fgColor rgb="FFFF0000"/>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top style="thin">
        <color theme="0" tint="-0.14993743705557422"/>
      </top>
      <bottom/>
      <diagonal/>
    </border>
    <border>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style="thin">
        <color theme="0" tint="-0.14996795556505021"/>
      </right>
      <top/>
      <bottom style="thin">
        <color theme="0" tint="-0.14996795556505021"/>
      </bottom>
      <diagonal/>
    </border>
    <border>
      <left/>
      <right style="thin">
        <color theme="0" tint="-0.14993743705557422"/>
      </right>
      <top/>
      <bottom style="thin">
        <color theme="0" tint="-0.14993743705557422"/>
      </bottom>
      <diagonal/>
    </border>
    <border>
      <left/>
      <right style="thin">
        <color theme="0" tint="-0.14996795556505021"/>
      </right>
      <top/>
      <bottom style="thin">
        <color theme="0" tint="-0.14990691854609822"/>
      </bottom>
      <diagonal/>
    </border>
    <border>
      <left style="thin">
        <color theme="0" tint="-0.14996795556505021"/>
      </left>
      <right style="thin">
        <color theme="0" tint="-0.14996795556505021"/>
      </right>
      <top/>
      <bottom style="thin">
        <color theme="0" tint="-0.14996795556505021"/>
      </bottom>
      <diagonal/>
    </border>
    <border>
      <left/>
      <right/>
      <top/>
      <bottom style="thin">
        <color theme="0" tint="-0.14996795556505021"/>
      </bottom>
      <diagonal/>
    </border>
    <border>
      <left style="thin">
        <color theme="0" tint="-0.14996795556505021"/>
      </left>
      <right style="thin">
        <color theme="0" tint="-0.14996795556505021"/>
      </right>
      <top/>
      <bottom style="thin">
        <color theme="0" tint="-0.14993743705557422"/>
      </bottom>
      <diagonal/>
    </border>
    <border>
      <left/>
      <right/>
      <top style="thin">
        <color theme="0" tint="-0.14996795556505021"/>
      </top>
      <bottom style="thin">
        <color theme="0" tint="-0.14993743705557422"/>
      </bottom>
      <diagonal/>
    </border>
    <border>
      <left/>
      <right style="thin">
        <color theme="0" tint="-0.14993743705557422"/>
      </right>
      <top style="thin">
        <color theme="0" tint="-0.14996795556505021"/>
      </top>
      <bottom style="thin">
        <color theme="0" tint="-0.14993743705557422"/>
      </bottom>
      <diagonal/>
    </border>
    <border>
      <left/>
      <right style="thin">
        <color theme="0" tint="-0.14990691854609822"/>
      </right>
      <top/>
      <bottom style="thin">
        <color theme="0" tint="-0.14990691854609822"/>
      </bottom>
      <diagonal/>
    </border>
    <border>
      <left style="thin">
        <color theme="0" tint="-0.14993743705557422"/>
      </left>
      <right/>
      <top/>
      <bottom style="thin">
        <color theme="0" tint="-0.14996795556505021"/>
      </bottom>
      <diagonal/>
    </border>
    <border>
      <left style="thin">
        <color theme="0" tint="-0.14993743705557422"/>
      </left>
      <right/>
      <top/>
      <bottom/>
      <diagonal/>
    </border>
    <border>
      <left style="thin">
        <color theme="0" tint="-0.14993743705557422"/>
      </left>
      <right style="thin">
        <color theme="0" tint="-0.14996795556505021"/>
      </right>
      <top/>
      <bottom style="thin">
        <color theme="0" tint="-0.14996795556505021"/>
      </bottom>
      <diagonal/>
    </border>
    <border>
      <left/>
      <right/>
      <top/>
      <bottom style="medium">
        <color indexed="64"/>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4" fontId="18" fillId="0" borderId="0"/>
    <xf numFmtId="0" fontId="18" fillId="0" borderId="0"/>
    <xf numFmtId="43" fontId="26" fillId="0" borderId="0" applyFont="0" applyFill="0" applyBorder="0" applyAlignment="0" applyProtection="0"/>
    <xf numFmtId="9" fontId="26" fillId="0" borderId="0" applyFont="0" applyFill="0" applyBorder="0" applyAlignment="0" applyProtection="0"/>
  </cellStyleXfs>
  <cellXfs count="90">
    <xf numFmtId="0" fontId="0" fillId="0" borderId="0" xfId="0"/>
    <xf numFmtId="164" fontId="19" fillId="0" borderId="0" xfId="42" applyFont="1"/>
    <xf numFmtId="164" fontId="18" fillId="0" borderId="0" xfId="42"/>
    <xf numFmtId="0" fontId="18" fillId="33" borderId="0" xfId="43" applyFill="1"/>
    <xf numFmtId="164" fontId="20" fillId="0" borderId="0" xfId="42" applyFont="1"/>
    <xf numFmtId="0" fontId="21" fillId="33" borderId="0" xfId="43" applyFont="1" applyFill="1"/>
    <xf numFmtId="0" fontId="18" fillId="33" borderId="10" xfId="43" applyFill="1" applyBorder="1"/>
    <xf numFmtId="0" fontId="18" fillId="0" borderId="0" xfId="43"/>
    <xf numFmtId="164" fontId="18" fillId="0" borderId="10" xfId="42" applyBorder="1"/>
    <xf numFmtId="164" fontId="22" fillId="0" borderId="0" xfId="42" applyFont="1" applyAlignment="1">
      <alignment horizontal="left"/>
    </xf>
    <xf numFmtId="164" fontId="18" fillId="0" borderId="11" xfId="42" applyBorder="1"/>
    <xf numFmtId="164" fontId="23" fillId="0" borderId="11" xfId="42" applyFont="1" applyBorder="1"/>
    <xf numFmtId="164" fontId="24" fillId="0" borderId="11" xfId="42" applyFont="1" applyBorder="1" applyAlignment="1">
      <alignment horizontal="center"/>
    </xf>
    <xf numFmtId="164" fontId="22" fillId="0" borderId="11" xfId="42" applyFont="1" applyBorder="1" applyAlignment="1">
      <alignment horizontal="center"/>
    </xf>
    <xf numFmtId="164" fontId="22" fillId="0" borderId="0" xfId="42" applyFont="1" applyAlignment="1">
      <alignment horizontal="right"/>
    </xf>
    <xf numFmtId="1" fontId="18" fillId="0" borderId="0" xfId="42" applyNumberFormat="1" applyAlignment="1">
      <alignment horizontal="center"/>
    </xf>
    <xf numFmtId="164" fontId="23" fillId="0" borderId="0" xfId="42" applyFont="1"/>
    <xf numFmtId="164" fontId="24" fillId="0" borderId="0" xfId="42" applyFont="1" applyAlignment="1">
      <alignment horizontal="center" vertical="center" wrapText="1"/>
    </xf>
    <xf numFmtId="164" fontId="24" fillId="0" borderId="0" xfId="42" applyFont="1"/>
    <xf numFmtId="164" fontId="24" fillId="0" borderId="0" xfId="42" applyFont="1" applyAlignment="1">
      <alignment vertical="center"/>
    </xf>
    <xf numFmtId="164" fontId="25" fillId="0" borderId="0" xfId="42" applyFont="1" applyAlignment="1">
      <alignment horizontal="center" vertical="center" wrapText="1"/>
    </xf>
    <xf numFmtId="1" fontId="18" fillId="0" borderId="0" xfId="42" applyNumberFormat="1" applyAlignment="1">
      <alignment horizontal="center" vertical="center"/>
    </xf>
    <xf numFmtId="164" fontId="18" fillId="0" borderId="0" xfId="42" applyAlignment="1">
      <alignment vertical="center"/>
    </xf>
    <xf numFmtId="3" fontId="18" fillId="34" borderId="12" xfId="44" applyNumberFormat="1" applyFont="1" applyFill="1" applyBorder="1" applyAlignment="1">
      <alignment horizontal="center" vertical="center"/>
    </xf>
    <xf numFmtId="9" fontId="18" fillId="34" borderId="13" xfId="45" applyFont="1" applyFill="1" applyBorder="1" applyAlignment="1">
      <alignment horizontal="center" vertical="center"/>
    </xf>
    <xf numFmtId="9" fontId="18" fillId="34" borderId="14" xfId="45" applyFont="1" applyFill="1" applyBorder="1" applyAlignment="1">
      <alignment horizontal="center" vertical="center"/>
    </xf>
    <xf numFmtId="9" fontId="18" fillId="34" borderId="15" xfId="45" applyFont="1" applyFill="1" applyBorder="1" applyAlignment="1">
      <alignment horizontal="center" vertical="center"/>
    </xf>
    <xf numFmtId="9" fontId="18" fillId="34" borderId="16" xfId="45" applyFont="1" applyFill="1" applyBorder="1" applyAlignment="1">
      <alignment horizontal="center" vertical="center"/>
    </xf>
    <xf numFmtId="9" fontId="18" fillId="0" borderId="0" xfId="45" applyFont="1" applyFill="1" applyBorder="1" applyAlignment="1">
      <alignment horizontal="center" vertical="center"/>
    </xf>
    <xf numFmtId="3" fontId="18" fillId="0" borderId="17" xfId="44" applyNumberFormat="1" applyFont="1" applyFill="1" applyBorder="1" applyAlignment="1">
      <alignment horizontal="center" vertical="center"/>
    </xf>
    <xf numFmtId="9" fontId="18" fillId="0" borderId="18" xfId="45" applyFont="1" applyFill="1" applyBorder="1" applyAlignment="1">
      <alignment horizontal="center" vertical="center"/>
    </xf>
    <xf numFmtId="9" fontId="18" fillId="0" borderId="19" xfId="45" applyFont="1" applyFill="1" applyBorder="1" applyAlignment="1">
      <alignment horizontal="center" vertical="center"/>
    </xf>
    <xf numFmtId="3" fontId="18" fillId="34" borderId="17" xfId="44" applyNumberFormat="1" applyFont="1" applyFill="1" applyBorder="1" applyAlignment="1">
      <alignment horizontal="center" vertical="center"/>
    </xf>
    <xf numFmtId="9" fontId="18" fillId="34" borderId="18" xfId="45" applyFont="1" applyFill="1" applyBorder="1" applyAlignment="1">
      <alignment horizontal="center" vertical="center"/>
    </xf>
    <xf numFmtId="9" fontId="18" fillId="34" borderId="0" xfId="45" applyFont="1" applyFill="1" applyBorder="1" applyAlignment="1">
      <alignment horizontal="center" vertical="center"/>
    </xf>
    <xf numFmtId="9" fontId="18" fillId="34" borderId="20" xfId="45" applyFont="1" applyFill="1" applyBorder="1" applyAlignment="1">
      <alignment horizontal="center" vertical="center"/>
    </xf>
    <xf numFmtId="9" fontId="18" fillId="34" borderId="19" xfId="45" applyFont="1" applyFill="1" applyBorder="1" applyAlignment="1">
      <alignment horizontal="center" vertical="center"/>
    </xf>
    <xf numFmtId="9" fontId="18" fillId="0" borderId="21" xfId="45" applyFont="1" applyFill="1" applyBorder="1" applyAlignment="1">
      <alignment horizontal="center" vertical="center"/>
    </xf>
    <xf numFmtId="9" fontId="18" fillId="0" borderId="0" xfId="42" applyNumberFormat="1" applyAlignment="1">
      <alignment horizontal="center" vertical="center"/>
    </xf>
    <xf numFmtId="9" fontId="18" fillId="0" borderId="0" xfId="44" applyNumberFormat="1" applyFont="1" applyFill="1" applyBorder="1" applyAlignment="1">
      <alignment horizontal="center" vertical="center"/>
    </xf>
    <xf numFmtId="3" fontId="18" fillId="0" borderId="22" xfId="44" applyNumberFormat="1" applyFont="1" applyFill="1" applyBorder="1" applyAlignment="1">
      <alignment horizontal="center" vertical="center"/>
    </xf>
    <xf numFmtId="9" fontId="18" fillId="34" borderId="23" xfId="45" applyFont="1" applyFill="1" applyBorder="1" applyAlignment="1">
      <alignment horizontal="center" vertical="center"/>
    </xf>
    <xf numFmtId="3" fontId="18" fillId="0" borderId="24" xfId="44" applyNumberFormat="1" applyFont="1" applyFill="1" applyBorder="1" applyAlignment="1">
      <alignment horizontal="center" vertical="center"/>
    </xf>
    <xf numFmtId="9" fontId="18" fillId="0" borderId="22" xfId="45" applyFont="1" applyFill="1" applyBorder="1" applyAlignment="1">
      <alignment horizontal="center" vertical="center"/>
    </xf>
    <xf numFmtId="9" fontId="18" fillId="0" borderId="0" xfId="45" applyFont="1" applyFill="1" applyBorder="1" applyAlignment="1">
      <alignment horizontal="center"/>
    </xf>
    <xf numFmtId="9" fontId="18" fillId="0" borderId="0" xfId="42" applyNumberFormat="1" applyAlignment="1">
      <alignment horizontal="center"/>
    </xf>
    <xf numFmtId="165" fontId="18" fillId="0" borderId="0" xfId="42" applyNumberFormat="1"/>
    <xf numFmtId="1" fontId="18" fillId="35" borderId="0" xfId="42" applyNumberFormat="1" applyFill="1" applyAlignment="1">
      <alignment horizontal="center" vertical="center"/>
    </xf>
    <xf numFmtId="164" fontId="18" fillId="0" borderId="0" xfId="42" applyAlignment="1">
      <alignment horizontal="center" vertical="center"/>
    </xf>
    <xf numFmtId="0" fontId="18" fillId="0" borderId="0" xfId="42" applyNumberFormat="1" applyAlignment="1">
      <alignment horizontal="center" vertical="center"/>
    </xf>
    <xf numFmtId="3" fontId="18" fillId="0" borderId="0" xfId="42" applyNumberFormat="1" applyAlignment="1">
      <alignment horizontal="center" vertical="center"/>
    </xf>
    <xf numFmtId="165" fontId="18" fillId="0" borderId="0" xfId="42" applyNumberFormat="1" applyAlignment="1">
      <alignment horizontal="center" vertical="center"/>
    </xf>
    <xf numFmtId="3" fontId="18" fillId="34" borderId="12" xfId="45" applyNumberFormat="1" applyFont="1" applyFill="1" applyBorder="1" applyAlignment="1">
      <alignment horizontal="center" vertical="center"/>
    </xf>
    <xf numFmtId="9" fontId="18" fillId="34" borderId="25" xfId="45" applyFont="1" applyFill="1" applyBorder="1" applyAlignment="1">
      <alignment horizontal="center" vertical="center"/>
    </xf>
    <xf numFmtId="9" fontId="18" fillId="34" borderId="26" xfId="45" applyFont="1" applyFill="1" applyBorder="1" applyAlignment="1">
      <alignment horizontal="center" vertical="center"/>
    </xf>
    <xf numFmtId="3" fontId="18" fillId="0" borderId="17" xfId="45" applyNumberFormat="1" applyFont="1" applyFill="1" applyBorder="1" applyAlignment="1">
      <alignment horizontal="center" vertical="center"/>
    </xf>
    <xf numFmtId="3" fontId="18" fillId="34" borderId="17" xfId="45" applyNumberFormat="1" applyFont="1" applyFill="1" applyBorder="1" applyAlignment="1">
      <alignment horizontal="center" vertical="center"/>
    </xf>
    <xf numFmtId="9" fontId="18" fillId="0" borderId="27" xfId="45" applyFont="1" applyFill="1" applyBorder="1" applyAlignment="1">
      <alignment horizontal="center" vertical="center"/>
    </xf>
    <xf numFmtId="9" fontId="18" fillId="0" borderId="23" xfId="45" applyFont="1" applyFill="1" applyBorder="1" applyAlignment="1">
      <alignment horizontal="center" vertical="center"/>
    </xf>
    <xf numFmtId="164" fontId="24" fillId="0" borderId="0" xfId="42" applyFont="1" applyAlignment="1">
      <alignment horizontal="center" vertical="center"/>
    </xf>
    <xf numFmtId="9" fontId="18" fillId="0" borderId="28" xfId="45" applyFont="1" applyFill="1" applyBorder="1" applyAlignment="1">
      <alignment horizontal="center" vertical="center"/>
    </xf>
    <xf numFmtId="9" fontId="18" fillId="0" borderId="29" xfId="45" applyFont="1" applyFill="1" applyBorder="1" applyAlignment="1">
      <alignment horizontal="center" vertical="center"/>
    </xf>
    <xf numFmtId="3" fontId="18" fillId="0" borderId="24" xfId="45" applyNumberFormat="1" applyFont="1" applyFill="1" applyBorder="1" applyAlignment="1">
      <alignment horizontal="center" vertical="center"/>
    </xf>
    <xf numFmtId="9" fontId="18" fillId="0" borderId="30" xfId="45" applyFont="1" applyFill="1" applyBorder="1" applyAlignment="1">
      <alignment horizontal="center" vertical="center"/>
    </xf>
    <xf numFmtId="3" fontId="18" fillId="0" borderId="0" xfId="45" applyNumberFormat="1" applyFont="1" applyFill="1" applyBorder="1" applyAlignment="1">
      <alignment horizontal="center"/>
    </xf>
    <xf numFmtId="0" fontId="18" fillId="0" borderId="0" xfId="42" applyNumberFormat="1" applyAlignment="1">
      <alignment horizontal="center"/>
    </xf>
    <xf numFmtId="10" fontId="18" fillId="0" borderId="0" xfId="44" applyNumberFormat="1" applyFont="1" applyFill="1" applyBorder="1" applyAlignment="1">
      <alignment horizontal="center"/>
    </xf>
    <xf numFmtId="9" fontId="18" fillId="34" borderId="12" xfId="44" applyNumberFormat="1" applyFont="1" applyFill="1" applyBorder="1" applyAlignment="1">
      <alignment horizontal="center" vertical="center"/>
    </xf>
    <xf numFmtId="9" fontId="18" fillId="34" borderId="12" xfId="45" applyFont="1" applyFill="1" applyBorder="1" applyAlignment="1">
      <alignment horizontal="center" vertical="center"/>
    </xf>
    <xf numFmtId="9" fontId="18" fillId="0" borderId="17" xfId="44" applyNumberFormat="1" applyFont="1" applyFill="1" applyBorder="1" applyAlignment="1">
      <alignment horizontal="center" vertical="center"/>
    </xf>
    <xf numFmtId="9" fontId="18" fillId="0" borderId="17" xfId="45" applyFont="1" applyFill="1" applyBorder="1" applyAlignment="1">
      <alignment horizontal="center" vertical="center"/>
    </xf>
    <xf numFmtId="9" fontId="18" fillId="34" borderId="17" xfId="44" applyNumberFormat="1" applyFont="1" applyFill="1" applyBorder="1" applyAlignment="1">
      <alignment horizontal="center" vertical="center"/>
    </xf>
    <xf numFmtId="9" fontId="18" fillId="34" borderId="17" xfId="45" applyFont="1" applyFill="1" applyBorder="1" applyAlignment="1">
      <alignment horizontal="center" vertical="center"/>
    </xf>
    <xf numFmtId="9" fontId="18" fillId="0" borderId="24" xfId="44" applyNumberFormat="1" applyFont="1" applyFill="1" applyBorder="1" applyAlignment="1">
      <alignment horizontal="center" vertical="center"/>
    </xf>
    <xf numFmtId="9" fontId="18" fillId="0" borderId="24" xfId="45" applyFont="1" applyFill="1" applyBorder="1" applyAlignment="1">
      <alignment horizontal="center" vertical="center"/>
    </xf>
    <xf numFmtId="1" fontId="27" fillId="36" borderId="0" xfId="42" applyNumberFormat="1" applyFont="1" applyFill="1" applyAlignment="1">
      <alignment horizontal="center"/>
    </xf>
    <xf numFmtId="164" fontId="27" fillId="0" borderId="0" xfId="42" applyFont="1"/>
    <xf numFmtId="164" fontId="27" fillId="0" borderId="0" xfId="42" applyFont="1" applyAlignment="1">
      <alignment horizontal="center" vertical="center"/>
    </xf>
    <xf numFmtId="1" fontId="27" fillId="0" borderId="0" xfId="42" applyNumberFormat="1" applyFont="1" applyAlignment="1">
      <alignment horizontal="center"/>
    </xf>
    <xf numFmtId="0" fontId="28" fillId="0" borderId="0" xfId="0" applyFont="1"/>
    <xf numFmtId="0" fontId="18" fillId="33" borderId="31" xfId="43" applyFill="1" applyBorder="1"/>
    <xf numFmtId="0" fontId="29" fillId="0" borderId="0" xfId="0" applyFont="1"/>
    <xf numFmtId="0" fontId="30" fillId="0" borderId="0" xfId="0" applyFont="1" applyAlignment="1">
      <alignment vertical="center" readingOrder="1"/>
    </xf>
    <xf numFmtId="0" fontId="31" fillId="0" borderId="0" xfId="0" applyFont="1" applyAlignment="1">
      <alignment vertical="center" readingOrder="1"/>
    </xf>
    <xf numFmtId="0" fontId="32" fillId="0" borderId="0" xfId="0" applyFont="1"/>
    <xf numFmtId="0" fontId="33" fillId="0" borderId="0" xfId="0" applyFont="1" applyAlignment="1">
      <alignment vertical="center"/>
    </xf>
    <xf numFmtId="0" fontId="33" fillId="0" borderId="0" xfId="0" quotePrefix="1" applyFont="1" applyAlignment="1">
      <alignment vertical="center" wrapText="1"/>
    </xf>
    <xf numFmtId="0" fontId="33" fillId="0" borderId="0" xfId="0" applyFont="1" applyAlignment="1">
      <alignment vertical="center" wrapText="1"/>
    </xf>
    <xf numFmtId="164" fontId="22" fillId="0" borderId="0" xfId="42" applyFont="1" applyAlignment="1">
      <alignment horizontal="center" vertical="center"/>
    </xf>
    <xf numFmtId="9" fontId="24" fillId="0" borderId="0" xfId="45" applyFont="1" applyFill="1" applyBorder="1" applyAlignment="1">
      <alignment horizontal="left" vertical="center"/>
    </xf>
  </cellXfs>
  <cellStyles count="46">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2" xfId="44" xr:uid="{FC5D6BE4-58EA-4335-8485-8A325598BDA5}"/>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_Loss Ratio Tool_2009 2" xfId="42" xr:uid="{DB5AF8B7-3592-46B7-AF20-BA9C692DE51C}"/>
    <cellStyle name="Normal_Loss Ratio Tool_2009_New Design" xfId="43" xr:uid="{7EBB45E3-14C8-4F41-971C-3F8B66A8ACB8}"/>
    <cellStyle name="Note" xfId="15" builtinId="10" customBuiltin="1"/>
    <cellStyle name="Output" xfId="10" builtinId="21" customBuiltin="1"/>
    <cellStyle name="Percent 2" xfId="45" xr:uid="{86D85BCD-FC85-44A1-8E26-FE3DF0A83D4F}"/>
    <cellStyle name="Title" xfId="1" builtinId="15" customBuiltin="1"/>
    <cellStyle name="Total" xfId="17" builtinId="25" customBuiltin="1"/>
    <cellStyle name="Warning Text" xfId="14" builtinId="11" customBuiltin="1"/>
  </cellStyles>
  <dxfs count="7">
    <dxf>
      <font>
        <strike val="0"/>
        <outline val="0"/>
        <shadow val="0"/>
        <u val="none"/>
        <vertAlign val="baseline"/>
        <sz val="12"/>
        <color theme="1"/>
        <name val="SwissReSans Light"/>
        <scheme val="none"/>
      </font>
      <alignment horizontal="general" vertical="center" textRotation="0" wrapText="1" indent="0" justifyLastLine="0" shrinkToFit="0" readingOrder="0"/>
    </dxf>
    <dxf>
      <font>
        <strike val="0"/>
        <outline val="0"/>
        <shadow val="0"/>
        <u val="none"/>
        <vertAlign val="baseline"/>
        <sz val="12"/>
        <color theme="1"/>
        <name val="SwissReSans Light"/>
        <scheme val="none"/>
      </font>
      <alignment horizontal="general" vertical="center" textRotation="0" wrapText="0" indent="0" justifyLastLine="0" shrinkToFit="0" readingOrder="0"/>
    </dxf>
    <dxf>
      <font>
        <strike val="0"/>
        <outline val="0"/>
        <shadow val="0"/>
        <u val="none"/>
        <vertAlign val="baseline"/>
        <sz val="12"/>
        <color theme="1"/>
        <name val="SwissReSans Light"/>
        <scheme val="none"/>
      </font>
      <alignment horizontal="general" vertical="center" textRotation="0" wrapText="0" indent="0" justifyLastLine="0" shrinkToFit="0" readingOrder="0"/>
    </dxf>
    <dxf>
      <font>
        <strike val="0"/>
        <outline val="0"/>
        <shadow val="0"/>
        <u val="none"/>
        <vertAlign val="baseline"/>
        <sz val="12"/>
        <color theme="1"/>
      </font>
    </dxf>
    <dxf>
      <font>
        <b/>
        <i val="0"/>
      </font>
    </dxf>
    <dxf>
      <font>
        <b/>
        <i val="0"/>
      </font>
    </dxf>
    <dxf>
      <border>
        <top style="thin">
          <color rgb="FF627D77"/>
        </top>
        <bottom style="thin">
          <color rgb="FF627D77"/>
        </bottom>
        <horizontal style="thin">
          <color rgb="FF627D77"/>
        </horizontal>
      </border>
    </dxf>
  </dxfs>
  <tableStyles count="1" defaultTableStyle="TableStyleMedium2" defaultPivotStyle="PivotStyleLight16">
    <tableStyle name="Swiss Re Table 8" pivot="0" count="3" xr9:uid="{09167E1D-FDDD-4764-9196-1A17DD831918}">
      <tableStyleElement type="wholeTable" dxfId="6"/>
      <tableStyleElement type="headerRow" dxfId="5"/>
      <tableStyleElement type="totalRow" dxfId="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'SR GROUP'!$D$16</c:f>
              <c:strCache>
                <c:ptCount val="1"/>
                <c:pt idx="0">
                  <c:v>2013</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2304-4380-A488-AE8445406FD6}"/>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2304-4380-A488-AE8445406FD6}"/>
              </c:ext>
            </c:extLst>
          </c:dPt>
          <c:dLbls>
            <c:dLbl>
              <c:idx val="12"/>
              <c:tx>
                <c:strRef>
                  <c:f>'SR GROUP'!$D$16</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{9EC57909-FD80-45E1-BC5C-DFCF26CAB03E}</c15:txfldGUID>
                      <c15:f>'SR GROUP'!$D$16</c15:f>
                      <c15:dlblFieldTableCache>
                        <c:ptCount val="1"/>
                        <c:pt idx="0">
                          <c:v>2013</c:v>
                        </c:pt>
                      </c15:dlblFieldTableCache>
                    </c15:dlblFTEntry>
                  </c15:dlblFieldTable>
                  <c15:showDataLabelsRange val="0"/>
                </c:ext>
                <c:ext xmlns:c16="http://schemas.microsoft.com/office/drawing/2014/chart" uri="{C3380CC4-5D6E-409C-BE32-E72D297353CC}">
                  <c16:uniqueId val="{0000000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GROUP'!$H$11:$S$11,'SR GROUP'!$S$11)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('SR GROUP'!$H$16:$S$16,'SR GROUP'!$F$55)</c:f>
              <c:numCache>
                <c:formatCode>0%</c:formatCode>
                <c:ptCount val="13"/>
                <c:pt idx="0">
                  <c:v>0.12664997798085301</c:v>
                </c:pt>
                <c:pt idx="1">
                  <c:v>0.42994894169295</c:v>
                </c:pt>
                <c:pt idx="2">
                  <c:v>0.52547657272035497</c:v>
                </c:pt>
                <c:pt idx="3">
                  <c:v>0.55973520429753298</c:v>
                </c:pt>
                <c:pt idx="4">
                  <c:v>0.58780232612718297</c:v>
                </c:pt>
                <c:pt idx="5">
                  <c:v>0.60320209526912905</c:v>
                </c:pt>
                <c:pt idx="6">
                  <c:v>0.61470087435048604</c:v>
                </c:pt>
                <c:pt idx="7">
                  <c:v>0.61938721166312705</c:v>
                </c:pt>
                <c:pt idx="8">
                  <c:v>0.62853728710740298</c:v>
                </c:pt>
                <c:pt idx="9">
                  <c:v>0.63354376292840098</c:v>
                </c:pt>
                <c:pt idx="10">
                  <c:v>0.63665292048826405</c:v>
                </c:pt>
                <c:pt idx="11">
                  <c:v>0.63720526168317104</c:v>
                </c:pt>
                <c:pt idx="12">
                  <c:v>0.65686451526534795</c:v>
                </c:pt>
              </c:numCache>
            </c:numRef>
          </c:yVal>
          <c:smooth val="0"/>
          <c:extLst>
            <c:ext xmlns:c16="http://schemas.microsoft.com/office/drawing/2014/chart" uri="{C3380CC4-5D6E-409C-BE32-E72D297353CC}">
              <c16:uniqueId val="{00000003-2304-4380-A488-AE8445406FD6}"/>
            </c:ext>
          </c:extLst>
        </c:ser>
        <c:ser>
          <c:idx val="40"/>
          <c:order val="1"/>
          <c:tx>
            <c:strRef>
              <c:f>'SR GROUP'!$D$17</c:f>
              <c:strCache>
                <c:ptCount val="1"/>
                <c:pt idx="0">
                  <c:v>2014</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2304-4380-A488-AE8445406FD6}"/>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2304-4380-A488-AE8445406FD6}"/>
              </c:ext>
            </c:extLst>
          </c:dPt>
          <c:dLbls>
            <c:dLbl>
              <c:idx val="11"/>
              <c:tx>
                <c:strRef>
                  <c:f>'SR GROUP'!$D$17</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{413A410F-70CA-40A2-9D29-36847FFC584F}</c15:txfldGUID>
                      <c15:f>'SR GROUP'!$D$17</c15:f>
                      <c15:dlblFieldTableCache>
                        <c:ptCount val="1"/>
                        <c:pt idx="0">
                          <c:v>2014</c:v>
                        </c:pt>
                      </c15:dlblFieldTableCache>
                    </c15:dlblFTEntry>
                  </c15:dlblFieldTable>
                  <c15:showDataLabelsRange val="0"/>
                </c:ext>
                <c:ext xmlns:c16="http://schemas.microsoft.com/office/drawing/2014/chart" uri="{C3380CC4-5D6E-409C-BE32-E72D297353CC}">
                  <c16:uniqueId val="{0000000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GROUP'!$H$11:$R$11,'SR GROUP'!$R$11)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('SR GROUP'!$H$17:$R$17,'SR GROUP'!$F$56)</c:f>
              <c:numCache>
                <c:formatCode>0%</c:formatCode>
                <c:ptCount val="12"/>
                <c:pt idx="0">
                  <c:v>9.9880333098054802E-2</c:v>
                </c:pt>
                <c:pt idx="1">
                  <c:v>0.38029973642611198</c:v>
                </c:pt>
                <c:pt idx="2">
                  <c:v>0.48478634977534901</c:v>
                </c:pt>
                <c:pt idx="3">
                  <c:v>0.53921758318144497</c:v>
                </c:pt>
                <c:pt idx="4">
                  <c:v>0.58150297103697102</c:v>
                </c:pt>
                <c:pt idx="5">
                  <c:v>0.62078055233957397</c:v>
                </c:pt>
                <c:pt idx="6">
                  <c:v>0.64017612284074998</c:v>
                </c:pt>
                <c:pt idx="7">
                  <c:v>0.65071357056747903</c:v>
                </c:pt>
                <c:pt idx="8">
                  <c:v>0.66155193864567097</c:v>
                </c:pt>
                <c:pt idx="9">
                  <c:v>0.66844871847996501</c:v>
                </c:pt>
                <c:pt idx="10">
                  <c:v>0.676810755623103</c:v>
                </c:pt>
                <c:pt idx="11">
                  <c:v>0.70617113234488105</c:v>
                </c:pt>
              </c:numCache>
            </c:numRef>
          </c:yVal>
          <c:smooth val="0"/>
          <c:extLst>
            <c:ext xmlns:c16="http://schemas.microsoft.com/office/drawing/2014/chart" uri="{C3380CC4-5D6E-409C-BE32-E72D297353CC}">
              <c16:uniqueId val="{00000007-2304-4380-A488-AE8445406FD6}"/>
            </c:ext>
          </c:extLst>
        </c:ser>
        <c:ser>
          <c:idx val="41"/>
          <c:order val="2"/>
          <c:tx>
            <c:strRef>
              <c:f>'SR GROUP'!$D$18</c:f>
              <c:strCache>
                <c:ptCount val="1"/>
                <c:pt idx="0">
                  <c:v>2015</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2304-4380-A488-AE8445406FD6}"/>
              </c:ext>
            </c:extLst>
          </c:dPt>
          <c:dLbls>
            <c:dLbl>
              <c:idx val="10"/>
              <c:tx>
                <c:strRef>
                  <c:f>'SR GROUP'!$D$18</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{FCAEB3E2-4150-4E7B-97DF-982DFEBF37A3}</c15:txfldGUID>
                      <c15:f>'SR GROUP'!$D$18</c15:f>
                      <c15:dlblFieldTableCache>
                        <c:ptCount val="1"/>
                        <c:pt idx="0">
                          <c:v>2015</c:v>
                        </c:pt>
                      </c15:dlblFieldTableCache>
                    </c15:dlblFTEntry>
                  </c15:dlblFieldTable>
                  <c15:showDataLabelsRange val="0"/>
                </c:ext>
                <c:ext xmlns:c16="http://schemas.microsoft.com/office/drawing/2014/chart" uri="{C3380CC4-5D6E-409C-BE32-E72D297353CC}">
                  <c16:uniqueId val="{0000000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GROUP'!$H$11:$Q$11,'SR GROUP'!$Q$11)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('SR GROUP'!$H$18:$Q$18,'SR GROUP'!$F$57)</c:f>
              <c:numCache>
                <c:formatCode>0%</c:formatCode>
                <c:ptCount val="11"/>
                <c:pt idx="0">
                  <c:v>0.107799254140388</c:v>
                </c:pt>
                <c:pt idx="1">
                  <c:v>0.41744079477281298</c:v>
                </c:pt>
                <c:pt idx="2">
                  <c:v>0.57769170726382901</c:v>
                </c:pt>
                <c:pt idx="3">
                  <c:v>0.63710706883738699</c:v>
                </c:pt>
                <c:pt idx="4">
                  <c:v>0.69556191208222595</c:v>
                </c:pt>
                <c:pt idx="5">
                  <c:v>0.71932379903930199</c:v>
                </c:pt>
                <c:pt idx="6">
                  <c:v>0.74134533136486602</c:v>
                </c:pt>
                <c:pt idx="7">
                  <c:v>0.75825792769550804</c:v>
                </c:pt>
                <c:pt idx="8">
                  <c:v>0.773242646836379</c:v>
                </c:pt>
                <c:pt idx="9">
                  <c:v>0.78172099051784605</c:v>
                </c:pt>
                <c:pt idx="10">
                  <c:v>0.81591241356473698</c:v>
                </c:pt>
              </c:numCache>
            </c:numRef>
          </c:yVal>
          <c:smooth val="0"/>
          <c:extLst>
            <c:ext xmlns:c16="http://schemas.microsoft.com/office/drawing/2014/chart" uri="{C3380CC4-5D6E-409C-BE32-E72D297353CC}">
              <c16:uniqueId val="{0000000A-2304-4380-A488-AE8445406FD6}"/>
            </c:ext>
          </c:extLst>
        </c:ser>
        <c:ser>
          <c:idx val="42"/>
          <c:order val="3"/>
          <c:tx>
            <c:strRef>
              <c:f>'SR GROUP'!$D$19</c:f>
              <c:strCache>
                <c:ptCount val="1"/>
                <c:pt idx="0">
                  <c:v>2016</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2304-4380-A488-AE8445406FD6}"/>
              </c:ext>
            </c:extLst>
          </c:dPt>
          <c:dLbls>
            <c:dLbl>
              <c:idx val="9"/>
              <c:tx>
                <c:strRef>
                  <c:f>'SR GROUP'!$D$19</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{03F8A4AF-2C8E-4F8C-9930-3E2AC10C3A39}</c15:txfldGUID>
                      <c15:f>'SR GROUP'!$D$19</c15:f>
                      <c15:dlblFieldTableCache>
                        <c:ptCount val="1"/>
                        <c:pt idx="0">
                          <c:v>2016</c:v>
                        </c:pt>
                      </c15:dlblFieldTableCache>
                    </c15:dlblFTEntry>
                  </c15:dlblFieldTable>
                  <c15:showDataLabelsRange val="0"/>
                </c:ext>
                <c:ext xmlns:c16="http://schemas.microsoft.com/office/drawing/2014/chart" uri="{C3380CC4-5D6E-409C-BE32-E72D297353CC}">
                  <c16:uniqueId val="{0000000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GROUP'!$H$11:$P$11,'SR GROUP'!$P$11)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('SR GROUP'!$H$19:$P$19,'SR GROUP'!$F$58)</c:f>
              <c:numCache>
                <c:formatCode>0%</c:formatCode>
                <c:ptCount val="10"/>
                <c:pt idx="0">
                  <c:v>0.11262816183483999</c:v>
                </c:pt>
                <c:pt idx="1">
                  <c:v>0.45184689203344303</c:v>
                </c:pt>
                <c:pt idx="2">
                  <c:v>0.61079350670256405</c:v>
                </c:pt>
                <c:pt idx="3">
                  <c:v>0.69510032184901205</c:v>
                </c:pt>
                <c:pt idx="4">
                  <c:v>0.74473610197603701</c:v>
                </c:pt>
                <c:pt idx="5">
                  <c:v>0.783433956839103</c:v>
                </c:pt>
                <c:pt idx="6">
                  <c:v>0.81105514252907795</c:v>
                </c:pt>
                <c:pt idx="7">
                  <c:v>0.83644715861177399</c:v>
                </c:pt>
                <c:pt idx="8">
                  <c:v>0.85277678397164702</c:v>
                </c:pt>
                <c:pt idx="9">
                  <c:v>0.91705869055132005</c:v>
                </c:pt>
              </c:numCache>
            </c:numRef>
          </c:yVal>
          <c:smooth val="0"/>
          <c:extLst>
            <c:ext xmlns:c16="http://schemas.microsoft.com/office/drawing/2014/chart" uri="{C3380CC4-5D6E-409C-BE32-E72D297353CC}">
              <c16:uniqueId val="{0000000D-2304-4380-A488-AE8445406FD6}"/>
            </c:ext>
          </c:extLst>
        </c:ser>
        <c:ser>
          <c:idx val="43"/>
          <c:order val="4"/>
          <c:tx>
            <c:strRef>
              <c:f>'SR GROUP'!$D$20</c:f>
              <c:strCache>
                <c:ptCount val="1"/>
                <c:pt idx="0">
                  <c:v>2017</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2304-4380-A488-AE8445406FD6}"/>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2304-4380-A488-AE8445406FD6}"/>
              </c:ext>
            </c:extLst>
          </c:dPt>
          <c:dLbls>
            <c:dLbl>
              <c:idx val="8"/>
              <c:tx>
                <c:strRef>
                  <c:f>'SR GROUP'!$D$20</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{61C7C323-1C40-4229-9361-2D481CB98E2C}</c15:txfldGUID>
                      <c15:f>'SR GROUP'!$D$20</c15:f>
                      <c15:dlblFieldTableCache>
                        <c:ptCount val="1"/>
                        <c:pt idx="0">
                          <c:v>2017</c:v>
                        </c:pt>
                      </c15:dlblFieldTableCache>
                    </c15:dlblFTEntry>
                  </c15:dlblFieldTable>
                  <c15:showDataLabelsRange val="0"/>
                </c:ext>
                <c:ext xmlns:c16="http://schemas.microsoft.com/office/drawing/2014/chart" uri="{C3380CC4-5D6E-409C-BE32-E72D297353CC}">
                  <c16:uniqueId val="{00000010-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GROUP'!$H$11:$O$11,'SR GROUP'!$O$11)</c:f>
              <c:numCache>
                <c:formatCode>0</c:formatCode>
                <c:ptCount val="9"/>
                <c:pt idx="0">
                  <c:v>12</c:v>
                </c:pt>
                <c:pt idx="1">
                  <c:v>24</c:v>
                </c:pt>
                <c:pt idx="2">
                  <c:v>36</c:v>
                </c:pt>
                <c:pt idx="3">
                  <c:v>48</c:v>
                </c:pt>
                <c:pt idx="4">
                  <c:v>60</c:v>
                </c:pt>
                <c:pt idx="5">
                  <c:v>72</c:v>
                </c:pt>
                <c:pt idx="6">
                  <c:v>84</c:v>
                </c:pt>
                <c:pt idx="7">
                  <c:v>96</c:v>
                </c:pt>
                <c:pt idx="8">
                  <c:v>96</c:v>
                </c:pt>
              </c:numCache>
            </c:numRef>
          </c:xVal>
          <c:yVal>
            <c:numRef>
              <c:f>('SR GROUP'!$H$20:$O$20,'SR GROUP'!$F$59)</c:f>
              <c:numCache>
                <c:formatCode>0%</c:formatCode>
                <c:ptCount val="9"/>
                <c:pt idx="0">
                  <c:v>0.18342450373769401</c:v>
                </c:pt>
                <c:pt idx="1">
                  <c:v>0.61251462024618397</c:v>
                </c:pt>
                <c:pt idx="2">
                  <c:v>0.80857947931617102</c:v>
                </c:pt>
                <c:pt idx="3">
                  <c:v>0.890225374104474</c:v>
                </c:pt>
                <c:pt idx="4">
                  <c:v>0.93349176620659102</c:v>
                </c:pt>
                <c:pt idx="5">
                  <c:v>0.98706247773065903</c:v>
                </c:pt>
                <c:pt idx="6">
                  <c:v>1.02175190442788</c:v>
                </c:pt>
                <c:pt idx="7">
                  <c:v>1.0403931946212801</c:v>
                </c:pt>
                <c:pt idx="8">
                  <c:v>1.1241128161558001</c:v>
                </c:pt>
              </c:numCache>
            </c:numRef>
          </c:yVal>
          <c:smooth val="0"/>
          <c:extLst>
            <c:ext xmlns:c16="http://schemas.microsoft.com/office/drawing/2014/chart" uri="{C3380CC4-5D6E-409C-BE32-E72D297353CC}">
              <c16:uniqueId val="{00000011-2304-4380-A488-AE8445406FD6}"/>
            </c:ext>
          </c:extLst>
        </c:ser>
        <c:ser>
          <c:idx val="44"/>
          <c:order val="5"/>
          <c:tx>
            <c:strRef>
              <c:f>'SR GROUP'!$D$21</c:f>
              <c:strCache>
                <c:ptCount val="1"/>
                <c:pt idx="0">
                  <c:v>2018</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2304-4380-A488-AE8445406FD6}"/>
              </c:ext>
            </c:extLst>
          </c:dPt>
          <c:dLbls>
            <c:dLbl>
              <c:idx val="7"/>
              <c:tx>
                <c:strRef>
                  <c:f>'SR GROUP'!$D$21</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{2E94A341-D908-4539-921E-FE5DEE87A24E}</c15:txfldGUID>
                      <c15:f>'SR GROUP'!$D$21</c15:f>
                      <c15:dlblFieldTableCache>
                        <c:ptCount val="1"/>
                        <c:pt idx="0">
                          <c:v>2018</c:v>
                        </c:pt>
                      </c15:dlblFieldTableCache>
                    </c15:dlblFTEntry>
                  </c15:dlblFieldTable>
                  <c15:showDataLabelsRange val="0"/>
                </c:ext>
                <c:ext xmlns:c16="http://schemas.microsoft.com/office/drawing/2014/chart" uri="{C3380CC4-5D6E-409C-BE32-E72D297353CC}">
                  <c16:uniqueId val="{00000013-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GROUP'!$H$11:$N$11,'SR GROUP'!$N$11)</c:f>
              <c:numCache>
                <c:formatCode>0</c:formatCode>
                <c:ptCount val="8"/>
                <c:pt idx="0">
                  <c:v>12</c:v>
                </c:pt>
                <c:pt idx="1">
                  <c:v>24</c:v>
                </c:pt>
                <c:pt idx="2">
                  <c:v>36</c:v>
                </c:pt>
                <c:pt idx="3">
                  <c:v>48</c:v>
                </c:pt>
                <c:pt idx="4">
                  <c:v>60</c:v>
                </c:pt>
                <c:pt idx="5">
                  <c:v>72</c:v>
                </c:pt>
                <c:pt idx="6">
                  <c:v>84</c:v>
                </c:pt>
                <c:pt idx="7">
                  <c:v>84</c:v>
                </c:pt>
              </c:numCache>
            </c:numRef>
          </c:xVal>
          <c:yVal>
            <c:numRef>
              <c:f>('SR GROUP'!$H$21:$N$21,'SR GROUP'!$F$60)</c:f>
              <c:numCache>
                <c:formatCode>0%</c:formatCode>
                <c:ptCount val="8"/>
                <c:pt idx="0">
                  <c:v>0.12516765236399399</c:v>
                </c:pt>
                <c:pt idx="1">
                  <c:v>0.53568885793393495</c:v>
                </c:pt>
                <c:pt idx="2">
                  <c:v>0.68380427758776097</c:v>
                </c:pt>
                <c:pt idx="3">
                  <c:v>0.76544060521435797</c:v>
                </c:pt>
                <c:pt idx="4">
                  <c:v>0.83819008561864194</c:v>
                </c:pt>
                <c:pt idx="5">
                  <c:v>0.88804839147474302</c:v>
                </c:pt>
                <c:pt idx="6">
                  <c:v>0.93014705849978596</c:v>
                </c:pt>
                <c:pt idx="7">
                  <c:v>1.0259831780474</c:v>
                </c:pt>
              </c:numCache>
            </c:numRef>
          </c:yVal>
          <c:smooth val="0"/>
          <c:extLst>
            <c:ext xmlns:c16="http://schemas.microsoft.com/office/drawing/2014/chart" uri="{C3380CC4-5D6E-409C-BE32-E72D297353CC}">
              <c16:uniqueId val="{00000014-2304-4380-A488-AE8445406FD6}"/>
            </c:ext>
          </c:extLst>
        </c:ser>
        <c:ser>
          <c:idx val="45"/>
          <c:order val="6"/>
          <c:tx>
            <c:strRef>
              <c:f>'SR GROUP'!$D$22</c:f>
              <c:strCache>
                <c:ptCount val="1"/>
                <c:pt idx="0">
                  <c:v>2019</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2304-4380-A488-AE8445406FD6}"/>
              </c:ext>
            </c:extLst>
          </c:dPt>
          <c:dLbls>
            <c:dLbl>
              <c:idx val="6"/>
              <c:tx>
                <c:strRef>
                  <c:f>'SR GROUP'!$D$22</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{8A566AC7-C629-4FA5-B23A-AABB99C3354E}</c15:txfldGUID>
                      <c15:f>'SR GROUP'!$D$22</c15:f>
                      <c15:dlblFieldTableCache>
                        <c:ptCount val="1"/>
                        <c:pt idx="0">
                          <c:v>2019</c:v>
                        </c:pt>
                      </c15:dlblFieldTableCache>
                    </c15:dlblFTEntry>
                  </c15:dlblFieldTable>
                  <c15:showDataLabelsRange val="0"/>
                </c:ext>
                <c:ext xmlns:c16="http://schemas.microsoft.com/office/drawing/2014/chart" uri="{C3380CC4-5D6E-409C-BE32-E72D297353CC}">
                  <c16:uniqueId val="{0000001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GROUP'!$H$11:$M$11,'SR GROUP'!$M$11)</c:f>
              <c:numCache>
                <c:formatCode>0</c:formatCode>
                <c:ptCount val="7"/>
                <c:pt idx="0">
                  <c:v>12</c:v>
                </c:pt>
                <c:pt idx="1">
                  <c:v>24</c:v>
                </c:pt>
                <c:pt idx="2">
                  <c:v>36</c:v>
                </c:pt>
                <c:pt idx="3">
                  <c:v>48</c:v>
                </c:pt>
                <c:pt idx="4">
                  <c:v>60</c:v>
                </c:pt>
                <c:pt idx="5">
                  <c:v>72</c:v>
                </c:pt>
                <c:pt idx="6">
                  <c:v>72</c:v>
                </c:pt>
              </c:numCache>
            </c:numRef>
          </c:xVal>
          <c:yVal>
            <c:numRef>
              <c:f>('SR GROUP'!$H$22:$M$22,'SR GROUP'!$F$61)</c:f>
              <c:numCache>
                <c:formatCode>0%</c:formatCode>
                <c:ptCount val="7"/>
                <c:pt idx="0">
                  <c:v>0.140652637178</c:v>
                </c:pt>
                <c:pt idx="1">
                  <c:v>0.46210240230375099</c:v>
                </c:pt>
                <c:pt idx="2">
                  <c:v>0.61632901025967202</c:v>
                </c:pt>
                <c:pt idx="3">
                  <c:v>0.69515257328777103</c:v>
                </c:pt>
                <c:pt idx="4">
                  <c:v>0.763253002798437</c:v>
                </c:pt>
                <c:pt idx="5">
                  <c:v>0.81378419134233704</c:v>
                </c:pt>
                <c:pt idx="6">
                  <c:v>0.94941631110841995</c:v>
                </c:pt>
              </c:numCache>
            </c:numRef>
          </c:yVal>
          <c:smooth val="0"/>
          <c:extLst>
            <c:ext xmlns:c16="http://schemas.microsoft.com/office/drawing/2014/chart" uri="{C3380CC4-5D6E-409C-BE32-E72D297353CC}">
              <c16:uniqueId val="{00000017-2304-4380-A488-AE8445406FD6}"/>
            </c:ext>
          </c:extLst>
        </c:ser>
        <c:ser>
          <c:idx val="46"/>
          <c:order val="7"/>
          <c:tx>
            <c:strRef>
              <c:f>'SR GROUP'!$D$23</c:f>
              <c:strCache>
                <c:ptCount val="1"/>
                <c:pt idx="0">
                  <c:v>2020</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2304-4380-A488-AE8445406FD6}"/>
              </c:ext>
            </c:extLst>
          </c:dPt>
          <c:dLbls>
            <c:dLbl>
              <c:idx val="5"/>
              <c:tx>
                <c:strRef>
                  <c:f>'SR GROUP'!$D$23</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{52C7377A-523C-4FCB-B15D-B473DF1CA6BB}</c15:txfldGUID>
                      <c15:f>'SR GROUP'!$D$23</c15:f>
                      <c15:dlblFieldTableCache>
                        <c:ptCount val="1"/>
                        <c:pt idx="0">
                          <c:v>2020</c:v>
                        </c:pt>
                      </c15:dlblFieldTableCache>
                    </c15:dlblFTEntry>
                  </c15:dlblFieldTable>
                  <c15:showDataLabelsRange val="0"/>
                </c:ext>
                <c:ext xmlns:c16="http://schemas.microsoft.com/office/drawing/2014/chart" uri="{C3380CC4-5D6E-409C-BE32-E72D297353CC}">
                  <c16:uniqueId val="{0000001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GROUP'!$H$11:$L$11,'SR GROUP'!$L$11)</c:f>
              <c:numCache>
                <c:formatCode>0</c:formatCode>
                <c:ptCount val="6"/>
                <c:pt idx="0">
                  <c:v>12</c:v>
                </c:pt>
                <c:pt idx="1">
                  <c:v>24</c:v>
                </c:pt>
                <c:pt idx="2">
                  <c:v>36</c:v>
                </c:pt>
                <c:pt idx="3">
                  <c:v>48</c:v>
                </c:pt>
                <c:pt idx="4">
                  <c:v>60</c:v>
                </c:pt>
                <c:pt idx="5">
                  <c:v>60</c:v>
                </c:pt>
              </c:numCache>
            </c:numRef>
          </c:xVal>
          <c:yVal>
            <c:numRef>
              <c:f>('SR GROUP'!$H$23:$L$23,'SR GROUP'!$F$62)</c:f>
              <c:numCache>
                <c:formatCode>0%</c:formatCode>
                <c:ptCount val="6"/>
                <c:pt idx="0">
                  <c:v>0.117007568721782</c:v>
                </c:pt>
                <c:pt idx="1">
                  <c:v>0.39022634378753801</c:v>
                </c:pt>
                <c:pt idx="2">
                  <c:v>0.52559374827228</c:v>
                </c:pt>
                <c:pt idx="3">
                  <c:v>0.59336117605162397</c:v>
                </c:pt>
                <c:pt idx="4">
                  <c:v>0.65202484683090101</c:v>
                </c:pt>
                <c:pt idx="5">
                  <c:v>0.82129243091166504</c:v>
                </c:pt>
              </c:numCache>
            </c:numRef>
          </c:yVal>
          <c:smooth val="0"/>
          <c:extLst>
            <c:ext xmlns:c16="http://schemas.microsoft.com/office/drawing/2014/chart" uri="{C3380CC4-5D6E-409C-BE32-E72D297353CC}">
              <c16:uniqueId val="{0000001A-2304-4380-A488-AE8445406FD6}"/>
            </c:ext>
          </c:extLst>
        </c:ser>
        <c:ser>
          <c:idx val="47"/>
          <c:order val="8"/>
          <c:tx>
            <c:strRef>
              <c:f>'SR GROUP'!$D$24</c:f>
              <c:strCache>
                <c:ptCount val="1"/>
                <c:pt idx="0">
                  <c:v>2021</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2304-4380-A488-AE8445406FD6}"/>
              </c:ext>
            </c:extLst>
          </c:dPt>
          <c:dLbls>
            <c:dLbl>
              <c:idx val="4"/>
              <c:tx>
                <c:strRef>
                  <c:f>'SR GROUP'!$D$24</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{7E3B02DF-C8EA-4BBC-879A-0FA28EF94F07}</c15:txfldGUID>
                      <c15:f>'SR GROUP'!$D$24</c15:f>
                      <c15:dlblFieldTableCache>
                        <c:ptCount val="1"/>
                        <c:pt idx="0">
                          <c:v>2021</c:v>
                        </c:pt>
                      </c15:dlblFieldTableCache>
                    </c15:dlblFTEntry>
                  </c15:dlblFieldTable>
                  <c15:showDataLabelsRange val="0"/>
                </c:ext>
                <c:ext xmlns:c16="http://schemas.microsoft.com/office/drawing/2014/chart" uri="{C3380CC4-5D6E-409C-BE32-E72D297353CC}">
                  <c16:uniqueId val="{0000001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GROUP'!$H$11:$K$11,'SR GROUP'!$K$11)</c:f>
              <c:numCache>
                <c:formatCode>0</c:formatCode>
                <c:ptCount val="5"/>
                <c:pt idx="0">
                  <c:v>12</c:v>
                </c:pt>
                <c:pt idx="1">
                  <c:v>24</c:v>
                </c:pt>
                <c:pt idx="2">
                  <c:v>36</c:v>
                </c:pt>
                <c:pt idx="3">
                  <c:v>48</c:v>
                </c:pt>
                <c:pt idx="4">
                  <c:v>48</c:v>
                </c:pt>
              </c:numCache>
            </c:numRef>
          </c:xVal>
          <c:yVal>
            <c:numRef>
              <c:f>('SR GROUP'!$H$24:$K$24,'SR GROUP'!$F$63)</c:f>
              <c:numCache>
                <c:formatCode>0%</c:formatCode>
                <c:ptCount val="5"/>
                <c:pt idx="0">
                  <c:v>0.139289964826495</c:v>
                </c:pt>
                <c:pt idx="1">
                  <c:v>0.424605281258713</c:v>
                </c:pt>
                <c:pt idx="2">
                  <c:v>0.56851441437847705</c:v>
                </c:pt>
                <c:pt idx="3">
                  <c:v>0.647331445705152</c:v>
                </c:pt>
                <c:pt idx="4">
                  <c:v>0.84131026883444104</c:v>
                </c:pt>
              </c:numCache>
            </c:numRef>
          </c:yVal>
          <c:smooth val="0"/>
          <c:extLst>
            <c:ext xmlns:c16="http://schemas.microsoft.com/office/drawing/2014/chart" uri="{C3380CC4-5D6E-409C-BE32-E72D297353CC}">
              <c16:uniqueId val="{0000001D-2304-4380-A488-AE8445406FD6}"/>
            </c:ext>
          </c:extLst>
        </c:ser>
        <c:ser>
          <c:idx val="48"/>
          <c:order val="9"/>
          <c:tx>
            <c:strRef>
              <c:f>'SR GROUP'!$D$25</c:f>
              <c:strCache>
                <c:ptCount val="1"/>
                <c:pt idx="0">
                  <c:v>2022</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2304-4380-A488-AE8445406FD6}"/>
              </c:ext>
            </c:extLst>
          </c:dPt>
          <c:dLbls>
            <c:dLbl>
              <c:idx val="3"/>
              <c:tx>
                <c:strRef>
                  <c:f>'SR GROUP'!$D$25</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{E30D8566-4947-4E5F-8ED3-C68EF892D153}</c15:txfldGUID>
                      <c15:f>'SR GROUP'!$D$25</c15:f>
                      <c15:dlblFieldTableCache>
                        <c:ptCount val="1"/>
                        <c:pt idx="0">
                          <c:v>2022</c:v>
                        </c:pt>
                      </c15:dlblFieldTableCache>
                    </c15:dlblFTEntry>
                  </c15:dlblFieldTable>
                  <c15:showDataLabelsRange val="0"/>
                </c:ext>
                <c:ext xmlns:c16="http://schemas.microsoft.com/office/drawing/2014/chart" uri="{C3380CC4-5D6E-409C-BE32-E72D297353CC}">
                  <c16:uniqueId val="{0000001F-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GROUP'!$H$11:$J$11,'SR GROUP'!$J$11)</c:f>
              <c:numCache>
                <c:formatCode>0</c:formatCode>
                <c:ptCount val="4"/>
                <c:pt idx="0">
                  <c:v>12</c:v>
                </c:pt>
                <c:pt idx="1">
                  <c:v>24</c:v>
                </c:pt>
                <c:pt idx="2">
                  <c:v>36</c:v>
                </c:pt>
                <c:pt idx="3">
                  <c:v>36</c:v>
                </c:pt>
              </c:numCache>
            </c:numRef>
          </c:xVal>
          <c:yVal>
            <c:numRef>
              <c:f>('SR GROUP'!$H$25:$J$25,'SR GROUP'!$F$64)</c:f>
              <c:numCache>
                <c:formatCode>0%</c:formatCode>
                <c:ptCount val="4"/>
                <c:pt idx="0">
                  <c:v>0.12413331936232</c:v>
                </c:pt>
                <c:pt idx="1">
                  <c:v>0.416847811710996</c:v>
                </c:pt>
                <c:pt idx="2">
                  <c:v>0.54136425132620103</c:v>
                </c:pt>
                <c:pt idx="3">
                  <c:v>0.79530171592437104</c:v>
                </c:pt>
              </c:numCache>
            </c:numRef>
          </c:yVal>
          <c:smooth val="0"/>
          <c:extLst>
            <c:ext xmlns:c16="http://schemas.microsoft.com/office/drawing/2014/chart" uri="{C3380CC4-5D6E-409C-BE32-E72D297353CC}">
              <c16:uniqueId val="{00000020-2304-4380-A488-AE8445406FD6}"/>
            </c:ext>
          </c:extLst>
        </c:ser>
        <c:ser>
          <c:idx val="49"/>
          <c:order val="10"/>
          <c:tx>
            <c:strRef>
              <c:f>'SR GROUP'!$D$26</c:f>
              <c:strCache>
                <c:ptCount val="1"/>
                <c:pt idx="0">
                  <c:v>2023</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2304-4380-A488-AE8445406FD6}"/>
              </c:ext>
            </c:extLst>
          </c:dPt>
          <c:dLbls>
            <c:dLbl>
              <c:idx val="2"/>
              <c:tx>
                <c:strRef>
                  <c:f>'SR GROUP'!$D$26</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{FC66E075-A72F-4B37-BCB3-6B58DC487C68}</c15:txfldGUID>
                      <c15:f>'SR GROUP'!$D$26</c15:f>
                      <c15:dlblFieldTableCache>
                        <c:ptCount val="1"/>
                        <c:pt idx="0">
                          <c:v>2023</c:v>
                        </c:pt>
                      </c15:dlblFieldTableCache>
                    </c15:dlblFTEntry>
                  </c15:dlblFieldTable>
                  <c15:showDataLabelsRange val="0"/>
                </c:ext>
                <c:ext xmlns:c16="http://schemas.microsoft.com/office/drawing/2014/chart" uri="{C3380CC4-5D6E-409C-BE32-E72D297353CC}">
                  <c16:uniqueId val="{0000002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GROUP'!$H$11:$I$11,'SR GROUP'!$I$11)</c:f>
              <c:numCache>
                <c:formatCode>0</c:formatCode>
                <c:ptCount val="3"/>
                <c:pt idx="0">
                  <c:v>12</c:v>
                </c:pt>
                <c:pt idx="1">
                  <c:v>24</c:v>
                </c:pt>
                <c:pt idx="2">
                  <c:v>24</c:v>
                </c:pt>
              </c:numCache>
            </c:numRef>
          </c:xVal>
          <c:yVal>
            <c:numRef>
              <c:f>('SR GROUP'!$H$26:$I$26,'SR GROUP'!$F$65)</c:f>
              <c:numCache>
                <c:formatCode>0%</c:formatCode>
                <c:ptCount val="3"/>
                <c:pt idx="0">
                  <c:v>0.124476497082294</c:v>
                </c:pt>
                <c:pt idx="1">
                  <c:v>0.37672909435462998</c:v>
                </c:pt>
                <c:pt idx="2">
                  <c:v>0.72116189545943099</c:v>
                </c:pt>
              </c:numCache>
            </c:numRef>
          </c:yVal>
          <c:smooth val="0"/>
          <c:extLst>
            <c:ext xmlns:c16="http://schemas.microsoft.com/office/drawing/2014/chart" uri="{C3380CC4-5D6E-409C-BE32-E72D297353CC}">
              <c16:uniqueId val="{00000023-2304-4380-A488-AE8445406FD6}"/>
            </c:ext>
          </c:extLst>
        </c:ser>
        <c:ser>
          <c:idx val="50"/>
          <c:order val="11"/>
          <c:tx>
            <c:strRef>
              <c:f>'SR GROUP'!$D$27</c:f>
              <c:strCache>
                <c:ptCount val="1"/>
                <c:pt idx="0">
                  <c:v>2024</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'SR GROUP'!$D$27</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{4D25C950-FBCE-4D38-9DED-9AFBCC5A1BA3}</c15:txfldGUID>
                      <c15:f>'SR GROUP'!$D$27</c15:f>
                      <c15:dlblFieldTableCache>
                        <c:ptCount val="1"/>
                        <c:pt idx="0">
                          <c:v>2024</c:v>
                        </c:pt>
                      </c15:dlblFieldTableCache>
                    </c15:dlblFTEntry>
                  </c15:dlblFieldTable>
                  <c15:showDataLabelsRange val="0"/>
                </c:ext>
                <c:ext xmlns:c16="http://schemas.microsoft.com/office/drawing/2014/chart" uri="{C3380CC4-5D6E-409C-BE32-E72D297353CC}">
                  <c16:uniqueId val="{00000024-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GROUP'!$H$11,'SR GROUP'!$H$11)</c:f>
              <c:numCache>
                <c:formatCode>0</c:formatCode>
                <c:ptCount val="2"/>
                <c:pt idx="0">
                  <c:v>12</c:v>
                </c:pt>
                <c:pt idx="1">
                  <c:v>12</c:v>
                </c:pt>
              </c:numCache>
            </c:numRef>
          </c:xVal>
          <c:yVal>
            <c:numRef>
              <c:f>('SR GROUP'!$H$27,'SR GROUP'!$F$66)</c:f>
              <c:numCache>
                <c:formatCode>0%</c:formatCode>
                <c:ptCount val="2"/>
                <c:pt idx="0">
                  <c:v>0.198437514313834</c:v>
                </c:pt>
                <c:pt idx="1">
                  <c:v>0.69165094990692499</c:v>
                </c:pt>
              </c:numCache>
            </c:numRef>
          </c:yVal>
          <c:smooth val="0"/>
          <c:extLst>
            <c:ext xmlns:c16="http://schemas.microsoft.com/office/drawing/2014/chart" uri="{C3380CC4-5D6E-409C-BE32-E72D297353CC}">
              <c16:uniqueId val="{00000025-2304-4380-A488-AE8445406FD6}"/>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'Property Reinsurance'!$H$50</c:f>
              <c:strCache>
                <c:ptCount val="1"/>
                <c:pt idx="0">
                  <c:v>Paid Losses</c:v>
                </c:pt>
              </c:strCache>
            </c:strRef>
          </c:tx>
          <c:spPr>
            <a:solidFill>
              <a:srgbClr val="C1BDDC"/>
            </a:solidFill>
            <a:ln w="3175">
              <a:solidFill>
                <a:srgbClr val="FFFFFF"/>
              </a:solidFill>
              <a:prstDash val="solid"/>
            </a:ln>
          </c:spPr>
          <c:invertIfNegative val="0"/>
          <c:cat>
            <c:numRef>
              <c:f>'Property Reinsurance'!$D$12:$D$28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'Property Reinsurance'!$H$51:$H$66</c:f>
              <c:numCache>
                <c:formatCode>0%</c:formatCode>
                <c:ptCount val="16"/>
                <c:pt idx="0">
                  <c:v>0.65091911340047903</c:v>
                </c:pt>
                <c:pt idx="1">
                  <c:v>0.91648828022628204</c:v>
                </c:pt>
                <c:pt idx="2">
                  <c:v>0.69712461239940204</c:v>
                </c:pt>
                <c:pt idx="3">
                  <c:v>0.54301228144880898</c:v>
                </c:pt>
                <c:pt idx="4">
                  <c:v>0.49754428283076202</c:v>
                </c:pt>
                <c:pt idx="5">
                  <c:v>0.46168869193488299</c:v>
                </c:pt>
                <c:pt idx="6">
                  <c:v>0.57358756887114404</c:v>
                </c:pt>
                <c:pt idx="7">
                  <c:v>0.67081262379593198</c:v>
                </c:pt>
                <c:pt idx="8">
                  <c:v>1.05454868733287</c:v>
                </c:pt>
                <c:pt idx="9">
                  <c:v>0.85223779249404696</c:v>
                </c:pt>
                <c:pt idx="10">
                  <c:v>0.847489601480925</c:v>
                </c:pt>
                <c:pt idx="11">
                  <c:v>0.664115896046507</c:v>
                </c:pt>
                <c:pt idx="12">
                  <c:v>0.651305304436539</c:v>
                </c:pt>
                <c:pt idx="13">
                  <c:v>0.52059983293299605</c:v>
                </c:pt>
                <c:pt idx="14">
                  <c:v>0.24344787373357199</c:v>
                </c:pt>
                <c:pt idx="15">
                  <c:v>6.5604956416715099E-2</c:v>
                </c:pt>
              </c:numCache>
            </c:numRef>
          </c:val>
          <c:extLst>
            <c:ext xmlns:c16="http://schemas.microsoft.com/office/drawing/2014/chart" uri="{C3380CC4-5D6E-409C-BE32-E72D297353CC}">
              <c16:uniqueId val="{00000000-5CE3-4E7F-8CF7-64A5C781C050}"/>
            </c:ext>
          </c:extLst>
        </c:ser>
        <c:ser>
          <c:idx val="2"/>
          <c:order val="2"/>
          <c:tx>
            <c:strRef>
              <c:f>'Property Reinsurance'!$I$50</c:f>
              <c:strCache>
                <c:ptCount val="1"/>
                <c:pt idx="0">
                  <c:v>Case Reserves</c:v>
                </c:pt>
              </c:strCache>
            </c:strRef>
          </c:tx>
          <c:spPr>
            <a:solidFill>
              <a:srgbClr val="FCAF86"/>
            </a:solidFill>
            <a:ln w="12700">
              <a:solidFill>
                <a:srgbClr val="FFFFFF"/>
              </a:solidFill>
              <a:prstDash val="solid"/>
            </a:ln>
          </c:spPr>
          <c:invertIfNegative val="0"/>
          <c:cat>
            <c:numRef>
              <c:f>'Property Reinsurance'!$D$12:$D$28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'Property Reinsurance'!$I$51:$I$66</c:f>
              <c:numCache>
                <c:formatCode>0%</c:formatCode>
                <c:ptCount val="16"/>
                <c:pt idx="0">
                  <c:v>5.0471978903068003E-3</c:v>
                </c:pt>
                <c:pt idx="1">
                  <c:v>7.5387756767439397E-3</c:v>
                </c:pt>
                <c:pt idx="2">
                  <c:v>4.6430691987822898E-3</c:v>
                </c:pt>
                <c:pt idx="3">
                  <c:v>4.7212676234605301E-3</c:v>
                </c:pt>
                <c:pt idx="4">
                  <c:v>4.9453703349338603E-3</c:v>
                </c:pt>
                <c:pt idx="5">
                  <c:v>5.8214806923645402E-3</c:v>
                </c:pt>
                <c:pt idx="6">
                  <c:v>8.1168799484648592E-3</c:v>
                </c:pt>
                <c:pt idx="7">
                  <c:v>1.35577252591458E-2</c:v>
                </c:pt>
                <c:pt idx="8">
                  <c:v>3.40078127429169E-2</c:v>
                </c:pt>
                <c:pt idx="9">
                  <c:v>4.2961682057024199E-2</c:v>
                </c:pt>
                <c:pt idx="10">
                  <c:v>5.4978720404551103E-2</c:v>
                </c:pt>
                <c:pt idx="11">
                  <c:v>5.3965416081164598E-2</c:v>
                </c:pt>
                <c:pt idx="12">
                  <c:v>8.9524984571289407E-2</c:v>
                </c:pt>
                <c:pt idx="13">
                  <c:v>0.142395322998394</c:v>
                </c:pt>
                <c:pt idx="14">
                  <c:v>0.15280235500486899</c:v>
                </c:pt>
                <c:pt idx="15">
                  <c:v>0.13544282803840499</c:v>
                </c:pt>
              </c:numCache>
            </c:numRef>
          </c:val>
          <c:extLst>
            <c:ext xmlns:c16="http://schemas.microsoft.com/office/drawing/2014/chart" uri="{C3380CC4-5D6E-409C-BE32-E72D297353CC}">
              <c16:uniqueId val="{00000001-5CE3-4E7F-8CF7-64A5C781C050}"/>
            </c:ext>
          </c:extLst>
        </c:ser>
        <c:ser>
          <c:idx val="3"/>
          <c:order val="3"/>
          <c:tx>
            <c:strRef>
              <c:f>'Property Reinsurance'!$J$50</c:f>
              <c:strCache>
                <c:ptCount val="1"/>
                <c:pt idx="0">
                  <c:v>IBNR</c:v>
                </c:pt>
              </c:strCache>
            </c:strRef>
          </c:tx>
          <c:spPr>
            <a:solidFill>
              <a:srgbClr val="A3D6D5"/>
            </a:solidFill>
            <a:ln w="12700">
              <a:solidFill>
                <a:srgbClr val="FFFFFF"/>
              </a:solidFill>
              <a:prstDash val="solid"/>
            </a:ln>
          </c:spPr>
          <c:invertIfNegative val="0"/>
          <c:cat>
            <c:numRef>
              <c:f>'Property Reinsurance'!$D$12:$D$28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'Property Reinsurance'!$J$51:$J$66</c:f>
              <c:numCache>
                <c:formatCode>0%</c:formatCode>
                <c:ptCount val="16"/>
                <c:pt idx="0">
                  <c:v>3.6129382393017098E-5</c:v>
                </c:pt>
                <c:pt idx="1">
                  <c:v>3.4270437600262601E-3</c:v>
                </c:pt>
                <c:pt idx="2">
                  <c:v>1.9593709583904302E-3</c:v>
                </c:pt>
                <c:pt idx="3">
                  <c:v>7.1513550535973398E-4</c:v>
                </c:pt>
                <c:pt idx="4">
                  <c:v>3.4547441901333203E-4</c:v>
                </c:pt>
                <c:pt idx="5">
                  <c:v>3.8181104693111001E-4</c:v>
                </c:pt>
                <c:pt idx="6">
                  <c:v>6.4879700538733901E-4</c:v>
                </c:pt>
                <c:pt idx="7">
                  <c:v>3.13649439242898E-3</c:v>
                </c:pt>
                <c:pt idx="8">
                  <c:v>-4.0486559126303302E-4</c:v>
                </c:pt>
                <c:pt idx="9">
                  <c:v>4.2391300398625202E-4</c:v>
                </c:pt>
                <c:pt idx="10">
                  <c:v>1.8708133046396298E-2</c:v>
                </c:pt>
                <c:pt idx="11">
                  <c:v>3.6199287925842198E-2</c:v>
                </c:pt>
                <c:pt idx="12">
                  <c:v>3.2008972213292401E-2</c:v>
                </c:pt>
                <c:pt idx="13">
                  <c:v>7.0388472214661296E-2</c:v>
                </c:pt>
                <c:pt idx="14">
                  <c:v>0.18375272527948899</c:v>
                </c:pt>
                <c:pt idx="15">
                  <c:v>0.33205060811166498</c:v>
                </c:pt>
              </c:numCache>
            </c:numRef>
          </c:val>
          <c:extLst>
            <c:ext xmlns:c16="http://schemas.microsoft.com/office/drawing/2014/chart" uri="{C3380CC4-5D6E-409C-BE32-E72D297353CC}">
              <c16:uniqueId val="{00000002-5CE3-4E7F-8CF7-64A5C781C050}"/>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'Property Reinsurance'!$D$12:$D$27</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'Property Reinsurance'!$F$12:$F$27</c:f>
              <c:numCache>
                <c:formatCode>#,##0</c:formatCode>
                <c:ptCount val="16"/>
                <c:pt idx="0">
                  <c:v>3908.0457596053302</c:v>
                </c:pt>
                <c:pt idx="1">
                  <c:v>3722.3985990145602</c:v>
                </c:pt>
                <c:pt idx="2">
                  <c:v>4586.9977658072803</c:v>
                </c:pt>
                <c:pt idx="3">
                  <c:v>5884.7304844296996</c:v>
                </c:pt>
                <c:pt idx="4">
                  <c:v>5073.0603709246598</c:v>
                </c:pt>
                <c:pt idx="5">
                  <c:v>4594.7898891531904</c:v>
                </c:pt>
                <c:pt idx="6">
                  <c:v>4959.8206448621104</c:v>
                </c:pt>
                <c:pt idx="7">
                  <c:v>4854.8188829233504</c:v>
                </c:pt>
                <c:pt idx="8">
                  <c:v>4676.0045586480601</c:v>
                </c:pt>
                <c:pt idx="9">
                  <c:v>4732.0502951369499</c:v>
                </c:pt>
                <c:pt idx="10">
                  <c:v>5977.1080262463902</c:v>
                </c:pt>
                <c:pt idx="11">
                  <c:v>6618.4389941516602</c:v>
                </c:pt>
                <c:pt idx="12">
                  <c:v>7118.6473748342896</c:v>
                </c:pt>
                <c:pt idx="13">
                  <c:v>7654.3729014750998</c:v>
                </c:pt>
                <c:pt idx="14">
                  <c:v>8200.8753996444993</c:v>
                </c:pt>
                <c:pt idx="15">
                  <c:v>5863.0988350733196</c:v>
                </c:pt>
              </c:numCache>
            </c:numRef>
          </c:val>
          <c:smooth val="0"/>
          <c:extLst>
            <c:ext xmlns:c16="http://schemas.microsoft.com/office/drawing/2014/chart" uri="{C3380CC4-5D6E-409C-BE32-E72D297353CC}">
              <c16:uniqueId val="{00000003-5CE3-4E7F-8CF7-64A5C781C050}"/>
            </c:ext>
          </c:extLst>
        </c:ser>
        <c:ser>
          <c:idx val="4"/>
          <c:order val="4"/>
          <c:tx>
            <c:v>Written Premium</c:v>
          </c:tx>
          <c:marker>
            <c:symbol val="star"/>
            <c:size val="7"/>
            <c:spPr>
              <a:noFill/>
              <a:ln>
                <a:solidFill>
                  <a:srgbClr val="A29FCC"/>
                </a:solidFill>
                <a:prstDash val="solid"/>
              </a:ln>
            </c:spPr>
          </c:marker>
          <c:cat>
            <c:numLit>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Lit>
          </c:cat>
          <c:val>
            <c:numLit>
              <c:formatCode>General</c:formatCode>
              <c:ptCount val="16"/>
              <c:pt idx="0">
                <c:v>8877.8916211832893</c:v>
              </c:pt>
              <c:pt idx="1">
                <c:v>8651.2719127099481</c:v>
              </c:pt>
              <c:pt idx="2">
                <c:v>7853.1743206249594</c:v>
              </c:pt>
              <c:pt idx="3">
                <c:v>9762.8748163412183</c:v>
              </c:pt>
              <c:pt idx="4">
                <c:v>12224.660020720068</c:v>
              </c:pt>
              <c:pt idx="5">
                <c:v>10918.680924335396</c:v>
              </c:pt>
              <c:pt idx="6">
                <c:v>10842.444459737368</c:v>
              </c:pt>
              <c:pt idx="7">
                <c:v>11309.195336099268</c:v>
              </c:pt>
              <c:pt idx="8">
                <c:v>12883.167424521293</c:v>
              </c:pt>
              <c:pt idx="9">
                <c:v>12190.259939255653</c:v>
              </c:pt>
              <c:pt idx="10">
                <c:v>12061.440048435627</c:v>
              </c:pt>
              <c:pt idx="11">
                <c:v>16046.133811604241</c:v>
              </c:pt>
              <c:pt idx="12">
                <c:v>16131.596740541487</c:v>
              </c:pt>
              <c:pt idx="13">
                <c:v>16687.05205947013</c:v>
              </c:pt>
              <c:pt idx="14">
                <c:v>17498.019593540579</c:v>
              </c:pt>
              <c:pt idx="15">
                <c:v>14955.203751475216</c:v>
              </c:pt>
            </c:numLit>
          </c:val>
          <c:smooth val="0"/>
          <c:extLst>
            <c:ext xmlns:c16="http://schemas.microsoft.com/office/drawing/2014/chart" uri="{C3380CC4-5D6E-409C-BE32-E72D297353CC}">
              <c16:uniqueId val="{00000004-5CE3-4E7F-8CF7-64A5C781C050}"/>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'Property CS'!$D$16</c:f>
              <c:strCache>
                <c:ptCount val="1"/>
                <c:pt idx="0">
                  <c:v>2013</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2304-4380-A488-AE8445406FD6}"/>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2304-4380-A488-AE8445406FD6}"/>
              </c:ext>
            </c:extLst>
          </c:dPt>
          <c:dLbls>
            <c:dLbl>
              <c:idx val="12"/>
              <c:tx>
                <c:strRef>
                  <c:f>'Property CS'!$D$16</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{40FADB89-7323-4A63-A5E5-07B43500DA7C}</c15:txfldGUID>
                      <c15:f>'Property CS'!$D$16</c15:f>
                      <c15:dlblFieldTableCache>
                        <c:ptCount val="1"/>
                        <c:pt idx="0">
                          <c:v>2013</c:v>
                        </c:pt>
                      </c15:dlblFieldTableCache>
                    </c15:dlblFTEntry>
                  </c15:dlblFieldTable>
                  <c15:showDataLabelsRange val="0"/>
                </c:ext>
                <c:ext xmlns:c16="http://schemas.microsoft.com/office/drawing/2014/chart" uri="{C3380CC4-5D6E-409C-BE32-E72D297353CC}">
                  <c16:uniqueId val="{0000000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CS'!$H$11:$S$11,'Property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('Property CS'!$H$16:$S$16,'Property CS'!$F$55)</c:f>
              <c:numCache>
                <c:formatCode>0%</c:formatCode>
                <c:ptCount val="13"/>
                <c:pt idx="0">
                  <c:v>9.5916000520967895E-2</c:v>
                </c:pt>
                <c:pt idx="1">
                  <c:v>0.40472636471713203</c:v>
                </c:pt>
                <c:pt idx="2">
                  <c:v>0.45157848975505199</c:v>
                </c:pt>
                <c:pt idx="3">
                  <c:v>0.44784233000558299</c:v>
                </c:pt>
                <c:pt idx="4">
                  <c:v>0.44293429197279399</c:v>
                </c:pt>
                <c:pt idx="5">
                  <c:v>0.43939461628259902</c:v>
                </c:pt>
                <c:pt idx="6">
                  <c:v>0.43795942341408001</c:v>
                </c:pt>
                <c:pt idx="7">
                  <c:v>0.43580367220947802</c:v>
                </c:pt>
                <c:pt idx="8">
                  <c:v>0.43377355308551102</c:v>
                </c:pt>
                <c:pt idx="9">
                  <c:v>0.43338971417493699</c:v>
                </c:pt>
                <c:pt idx="10">
                  <c:v>0.43413307976945098</c:v>
                </c:pt>
                <c:pt idx="11">
                  <c:v>0.43184334742736102</c:v>
                </c:pt>
                <c:pt idx="12">
                  <c:v>0.43184347591633698</c:v>
                </c:pt>
              </c:numCache>
            </c:numRef>
          </c:yVal>
          <c:smooth val="0"/>
          <c:extLst>
            <c:ext xmlns:c16="http://schemas.microsoft.com/office/drawing/2014/chart" uri="{C3380CC4-5D6E-409C-BE32-E72D297353CC}">
              <c16:uniqueId val="{00000003-2304-4380-A488-AE8445406FD6}"/>
            </c:ext>
          </c:extLst>
        </c:ser>
        <c:ser>
          <c:idx val="40"/>
          <c:order val="1"/>
          <c:tx>
            <c:strRef>
              <c:f>'Property CS'!$D$17</c:f>
              <c:strCache>
                <c:ptCount val="1"/>
                <c:pt idx="0">
                  <c:v>2014</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2304-4380-A488-AE8445406FD6}"/>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2304-4380-A488-AE8445406FD6}"/>
              </c:ext>
            </c:extLst>
          </c:dPt>
          <c:dLbls>
            <c:dLbl>
              <c:idx val="11"/>
              <c:tx>
                <c:strRef>
                  <c:f>'Property CS'!$D$17</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{402769EA-265A-4962-9337-A0174CB10714}</c15:txfldGUID>
                      <c15:f>'Property CS'!$D$17</c15:f>
                      <c15:dlblFieldTableCache>
                        <c:ptCount val="1"/>
                        <c:pt idx="0">
                          <c:v>2014</c:v>
                        </c:pt>
                      </c15:dlblFieldTableCache>
                    </c15:dlblFTEntry>
                  </c15:dlblFieldTable>
                  <c15:showDataLabelsRange val="0"/>
                </c:ext>
                <c:ext xmlns:c16="http://schemas.microsoft.com/office/drawing/2014/chart" uri="{C3380CC4-5D6E-409C-BE32-E72D297353CC}">
                  <c16:uniqueId val="{0000000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CS'!$H$11:$R$11,'Property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('Property CS'!$H$17:$R$17,'Property CS'!$F$56)</c:f>
              <c:numCache>
                <c:formatCode>0%</c:formatCode>
                <c:ptCount val="12"/>
                <c:pt idx="0">
                  <c:v>0.14006376527272099</c:v>
                </c:pt>
                <c:pt idx="1">
                  <c:v>0.39666950168110199</c:v>
                </c:pt>
                <c:pt idx="2">
                  <c:v>0.402965556183358</c:v>
                </c:pt>
                <c:pt idx="3">
                  <c:v>0.397667558607945</c:v>
                </c:pt>
                <c:pt idx="4">
                  <c:v>0.39555517035222998</c:v>
                </c:pt>
                <c:pt idx="5">
                  <c:v>0.39103438072632601</c:v>
                </c:pt>
                <c:pt idx="6">
                  <c:v>0.38992497444218399</c:v>
                </c:pt>
                <c:pt idx="7">
                  <c:v>0.389107801873876</c:v>
                </c:pt>
                <c:pt idx="8">
                  <c:v>0.38861871713696799</c:v>
                </c:pt>
                <c:pt idx="9">
                  <c:v>0.38658766159734298</c:v>
                </c:pt>
                <c:pt idx="10">
                  <c:v>0.38671624685979999</c:v>
                </c:pt>
                <c:pt idx="11">
                  <c:v>0.38671633587644</c:v>
                </c:pt>
              </c:numCache>
            </c:numRef>
          </c:yVal>
          <c:smooth val="0"/>
          <c:extLst>
            <c:ext xmlns:c16="http://schemas.microsoft.com/office/drawing/2014/chart" uri="{C3380CC4-5D6E-409C-BE32-E72D297353CC}">
              <c16:uniqueId val="{00000007-2304-4380-A488-AE8445406FD6}"/>
            </c:ext>
          </c:extLst>
        </c:ser>
        <c:ser>
          <c:idx val="41"/>
          <c:order val="2"/>
          <c:tx>
            <c:strRef>
              <c:f>'Property CS'!$D$18</c:f>
              <c:strCache>
                <c:ptCount val="1"/>
                <c:pt idx="0">
                  <c:v>2015</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2304-4380-A488-AE8445406FD6}"/>
              </c:ext>
            </c:extLst>
          </c:dPt>
          <c:dLbls>
            <c:dLbl>
              <c:idx val="10"/>
              <c:tx>
                <c:strRef>
                  <c:f>'Property CS'!$D$18</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{6EEBBF57-E637-47D8-85D8-E5316A4960D3}</c15:txfldGUID>
                      <c15:f>'Property CS'!$D$18</c15:f>
                      <c15:dlblFieldTableCache>
                        <c:ptCount val="1"/>
                        <c:pt idx="0">
                          <c:v>2015</c:v>
                        </c:pt>
                      </c15:dlblFieldTableCache>
                    </c15:dlblFTEntry>
                  </c15:dlblFieldTable>
                  <c15:showDataLabelsRange val="0"/>
                </c:ext>
                <c:ext xmlns:c16="http://schemas.microsoft.com/office/drawing/2014/chart" uri="{C3380CC4-5D6E-409C-BE32-E72D297353CC}">
                  <c16:uniqueId val="{0000000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CS'!$H$11:$Q$11,'Property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('Property CS'!$H$18:$Q$18,'Property CS'!$F$57)</c:f>
              <c:numCache>
                <c:formatCode>0%</c:formatCode>
                <c:ptCount val="11"/>
                <c:pt idx="0">
                  <c:v>8.4228789597717194E-2</c:v>
                </c:pt>
                <c:pt idx="1">
                  <c:v>0.31792357232499402</c:v>
                </c:pt>
                <c:pt idx="2">
                  <c:v>0.44403265606306602</c:v>
                </c:pt>
                <c:pt idx="3">
                  <c:v>0.44500534569922601</c:v>
                </c:pt>
                <c:pt idx="4">
                  <c:v>0.46498878045941899</c:v>
                </c:pt>
                <c:pt idx="5">
                  <c:v>0.46285929138693799</c:v>
                </c:pt>
                <c:pt idx="6">
                  <c:v>0.46358546092063002</c:v>
                </c:pt>
                <c:pt idx="7">
                  <c:v>0.46130848105366601</c:v>
                </c:pt>
                <c:pt idx="8">
                  <c:v>0.46095223437069499</c:v>
                </c:pt>
                <c:pt idx="9">
                  <c:v>0.46244285976590199</c:v>
                </c:pt>
                <c:pt idx="10">
                  <c:v>0.46244292038354501</c:v>
                </c:pt>
              </c:numCache>
            </c:numRef>
          </c:yVal>
          <c:smooth val="0"/>
          <c:extLst>
            <c:ext xmlns:c16="http://schemas.microsoft.com/office/drawing/2014/chart" uri="{C3380CC4-5D6E-409C-BE32-E72D297353CC}">
              <c16:uniqueId val="{0000000A-2304-4380-A488-AE8445406FD6}"/>
            </c:ext>
          </c:extLst>
        </c:ser>
        <c:ser>
          <c:idx val="42"/>
          <c:order val="3"/>
          <c:tx>
            <c:strRef>
              <c:f>'Property CS'!$D$19</c:f>
              <c:strCache>
                <c:ptCount val="1"/>
                <c:pt idx="0">
                  <c:v>2016</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2304-4380-A488-AE8445406FD6}"/>
              </c:ext>
            </c:extLst>
          </c:dPt>
          <c:dLbls>
            <c:dLbl>
              <c:idx val="9"/>
              <c:tx>
                <c:strRef>
                  <c:f>'Property CS'!$D$19</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{9736A4F8-1C75-4DB9-AD94-17D2A904D042}</c15:txfldGUID>
                      <c15:f>'Property CS'!$D$19</c15:f>
                      <c15:dlblFieldTableCache>
                        <c:ptCount val="1"/>
                        <c:pt idx="0">
                          <c:v>2016</c:v>
                        </c:pt>
                      </c15:dlblFieldTableCache>
                    </c15:dlblFTEntry>
                  </c15:dlblFieldTable>
                  <c15:showDataLabelsRange val="0"/>
                </c:ext>
                <c:ext xmlns:c16="http://schemas.microsoft.com/office/drawing/2014/chart" uri="{C3380CC4-5D6E-409C-BE32-E72D297353CC}">
                  <c16:uniqueId val="{0000000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CS'!$H$11:$P$11,'Property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('Property CS'!$H$19:$P$19,'Property CS'!$F$58)</c:f>
              <c:numCache>
                <c:formatCode>0%</c:formatCode>
                <c:ptCount val="10"/>
                <c:pt idx="0">
                  <c:v>0.111050674450618</c:v>
                </c:pt>
                <c:pt idx="1">
                  <c:v>0.49881057479129498</c:v>
                </c:pt>
                <c:pt idx="2">
                  <c:v>0.65295257224343595</c:v>
                </c:pt>
                <c:pt idx="3">
                  <c:v>0.72728668132999397</c:v>
                </c:pt>
                <c:pt idx="4">
                  <c:v>0.74039966622612996</c:v>
                </c:pt>
                <c:pt idx="5">
                  <c:v>0.73695117518313802</c:v>
                </c:pt>
                <c:pt idx="6">
                  <c:v>0.74036072671370601</c:v>
                </c:pt>
                <c:pt idx="7">
                  <c:v>0.72295339742818499</c:v>
                </c:pt>
                <c:pt idx="8">
                  <c:v>0.70789362511467702</c:v>
                </c:pt>
                <c:pt idx="9">
                  <c:v>0.70789373722545601</c:v>
                </c:pt>
              </c:numCache>
            </c:numRef>
          </c:yVal>
          <c:smooth val="0"/>
          <c:extLst>
            <c:ext xmlns:c16="http://schemas.microsoft.com/office/drawing/2014/chart" uri="{C3380CC4-5D6E-409C-BE32-E72D297353CC}">
              <c16:uniqueId val="{0000000D-2304-4380-A488-AE8445406FD6}"/>
            </c:ext>
          </c:extLst>
        </c:ser>
        <c:ser>
          <c:idx val="43"/>
          <c:order val="4"/>
          <c:tx>
            <c:strRef>
              <c:f>'Property CS'!$D$20</c:f>
              <c:strCache>
                <c:ptCount val="1"/>
                <c:pt idx="0">
                  <c:v>2017</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2304-4380-A488-AE8445406FD6}"/>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2304-4380-A488-AE8445406FD6}"/>
              </c:ext>
            </c:extLst>
          </c:dPt>
          <c:dLbls>
            <c:dLbl>
              <c:idx val="8"/>
              <c:tx>
                <c:strRef>
                  <c:f>'Property CS'!$D$20</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{22B9742D-55B6-4864-8619-D7BD86274DED}</c15:txfldGUID>
                      <c15:f>'Property CS'!$D$20</c15:f>
                      <c15:dlblFieldTableCache>
                        <c:ptCount val="1"/>
                        <c:pt idx="0">
                          <c:v>2017</c:v>
                        </c:pt>
                      </c15:dlblFieldTableCache>
                    </c15:dlblFTEntry>
                  </c15:dlblFieldTable>
                  <c15:showDataLabelsRange val="0"/>
                </c:ext>
                <c:ext xmlns:c16="http://schemas.microsoft.com/office/drawing/2014/chart" uri="{C3380CC4-5D6E-409C-BE32-E72D297353CC}">
                  <c16:uniqueId val="{00000010-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CS'!$H$11:$O$11,'Property CS'!$O$11)</c:f>
              <c:numCache>
                <c:formatCode>0</c:formatCode>
                <c:ptCount val="9"/>
                <c:pt idx="0">
                  <c:v>12</c:v>
                </c:pt>
                <c:pt idx="1">
                  <c:v>24</c:v>
                </c:pt>
                <c:pt idx="2">
                  <c:v>36</c:v>
                </c:pt>
                <c:pt idx="3">
                  <c:v>48</c:v>
                </c:pt>
                <c:pt idx="4">
                  <c:v>60</c:v>
                </c:pt>
                <c:pt idx="5">
                  <c:v>72</c:v>
                </c:pt>
                <c:pt idx="6">
                  <c:v>84</c:v>
                </c:pt>
                <c:pt idx="7">
                  <c:v>96</c:v>
                </c:pt>
                <c:pt idx="8">
                  <c:v>96</c:v>
                </c:pt>
              </c:numCache>
            </c:numRef>
          </c:xVal>
          <c:yVal>
            <c:numRef>
              <c:f>('Property CS'!$H$20:$O$20,'Property CS'!$F$59)</c:f>
              <c:numCache>
                <c:formatCode>0%</c:formatCode>
                <c:ptCount val="9"/>
                <c:pt idx="0">
                  <c:v>0.21893868709319</c:v>
                </c:pt>
                <c:pt idx="1">
                  <c:v>0.98867032051176496</c:v>
                </c:pt>
                <c:pt idx="2">
                  <c:v>1.30306935938223</c:v>
                </c:pt>
                <c:pt idx="3">
                  <c:v>1.3678936457036399</c:v>
                </c:pt>
                <c:pt idx="4">
                  <c:v>1.3635151428321099</c:v>
                </c:pt>
                <c:pt idx="5">
                  <c:v>1.34837361669829</c:v>
                </c:pt>
                <c:pt idx="6">
                  <c:v>1.3681228646373</c:v>
                </c:pt>
                <c:pt idx="7">
                  <c:v>1.36415521992726</c:v>
                </c:pt>
                <c:pt idx="8">
                  <c:v>1.3641969342572</c:v>
                </c:pt>
              </c:numCache>
            </c:numRef>
          </c:yVal>
          <c:smooth val="0"/>
          <c:extLst>
            <c:ext xmlns:c16="http://schemas.microsoft.com/office/drawing/2014/chart" uri="{C3380CC4-5D6E-409C-BE32-E72D297353CC}">
              <c16:uniqueId val="{00000011-2304-4380-A488-AE8445406FD6}"/>
            </c:ext>
          </c:extLst>
        </c:ser>
        <c:ser>
          <c:idx val="44"/>
          <c:order val="5"/>
          <c:tx>
            <c:strRef>
              <c:f>'Property CS'!$D$21</c:f>
              <c:strCache>
                <c:ptCount val="1"/>
                <c:pt idx="0">
                  <c:v>2018</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2304-4380-A488-AE8445406FD6}"/>
              </c:ext>
            </c:extLst>
          </c:dPt>
          <c:dLbls>
            <c:dLbl>
              <c:idx val="7"/>
              <c:tx>
                <c:strRef>
                  <c:f>'Property CS'!$D$21</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{C35F7C77-3420-4ADB-8F32-80A17C605A74}</c15:txfldGUID>
                      <c15:f>'Property CS'!$D$21</c15:f>
                      <c15:dlblFieldTableCache>
                        <c:ptCount val="1"/>
                        <c:pt idx="0">
                          <c:v>2018</c:v>
                        </c:pt>
                      </c15:dlblFieldTableCache>
                    </c15:dlblFTEntry>
                  </c15:dlblFieldTable>
                  <c15:showDataLabelsRange val="0"/>
                </c:ext>
                <c:ext xmlns:c16="http://schemas.microsoft.com/office/drawing/2014/chart" uri="{C3380CC4-5D6E-409C-BE32-E72D297353CC}">
                  <c16:uniqueId val="{00000013-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CS'!$H$11:$N$11,'Property CS'!$N$11)</c:f>
              <c:numCache>
                <c:formatCode>0</c:formatCode>
                <c:ptCount val="8"/>
                <c:pt idx="0">
                  <c:v>12</c:v>
                </c:pt>
                <c:pt idx="1">
                  <c:v>24</c:v>
                </c:pt>
                <c:pt idx="2">
                  <c:v>36</c:v>
                </c:pt>
                <c:pt idx="3">
                  <c:v>48</c:v>
                </c:pt>
                <c:pt idx="4">
                  <c:v>60</c:v>
                </c:pt>
                <c:pt idx="5">
                  <c:v>72</c:v>
                </c:pt>
                <c:pt idx="6">
                  <c:v>84</c:v>
                </c:pt>
                <c:pt idx="7">
                  <c:v>84</c:v>
                </c:pt>
              </c:numCache>
            </c:numRef>
          </c:xVal>
          <c:yVal>
            <c:numRef>
              <c:f>('Property CS'!$H$21:$N$21,'Property CS'!$F$60)</c:f>
              <c:numCache>
                <c:formatCode>0%</c:formatCode>
                <c:ptCount val="8"/>
                <c:pt idx="0">
                  <c:v>0.21498950489903099</c:v>
                </c:pt>
                <c:pt idx="1">
                  <c:v>0.608752226456171</c:v>
                </c:pt>
                <c:pt idx="2">
                  <c:v>0.67656220252236798</c:v>
                </c:pt>
                <c:pt idx="3">
                  <c:v>0.70584829021829198</c:v>
                </c:pt>
                <c:pt idx="4">
                  <c:v>0.703959166527381</c:v>
                </c:pt>
                <c:pt idx="5">
                  <c:v>0.70642459457755102</c:v>
                </c:pt>
                <c:pt idx="6">
                  <c:v>0.70475109648359402</c:v>
                </c:pt>
                <c:pt idx="7">
                  <c:v>0.70547601313138197</c:v>
                </c:pt>
              </c:numCache>
            </c:numRef>
          </c:yVal>
          <c:smooth val="0"/>
          <c:extLst>
            <c:ext xmlns:c16="http://schemas.microsoft.com/office/drawing/2014/chart" uri="{C3380CC4-5D6E-409C-BE32-E72D297353CC}">
              <c16:uniqueId val="{00000014-2304-4380-A488-AE8445406FD6}"/>
            </c:ext>
          </c:extLst>
        </c:ser>
        <c:ser>
          <c:idx val="45"/>
          <c:order val="6"/>
          <c:tx>
            <c:strRef>
              <c:f>'Property CS'!$D$22</c:f>
              <c:strCache>
                <c:ptCount val="1"/>
                <c:pt idx="0">
                  <c:v>2019</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2304-4380-A488-AE8445406FD6}"/>
              </c:ext>
            </c:extLst>
          </c:dPt>
          <c:dLbls>
            <c:dLbl>
              <c:idx val="6"/>
              <c:tx>
                <c:strRef>
                  <c:f>'Property CS'!$D$22</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{B512C96E-393B-4A74-95C4-0854DD512302}</c15:txfldGUID>
                      <c15:f>'Property CS'!$D$22</c15:f>
                      <c15:dlblFieldTableCache>
                        <c:ptCount val="1"/>
                        <c:pt idx="0">
                          <c:v>2019</c:v>
                        </c:pt>
                      </c15:dlblFieldTableCache>
                    </c15:dlblFTEntry>
                  </c15:dlblFieldTable>
                  <c15:showDataLabelsRange val="0"/>
                </c:ext>
                <c:ext xmlns:c16="http://schemas.microsoft.com/office/drawing/2014/chart" uri="{C3380CC4-5D6E-409C-BE32-E72D297353CC}">
                  <c16:uniqueId val="{0000001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CS'!$H$11:$M$11,'Property CS'!$M$11)</c:f>
              <c:numCache>
                <c:formatCode>0</c:formatCode>
                <c:ptCount val="7"/>
                <c:pt idx="0">
                  <c:v>12</c:v>
                </c:pt>
                <c:pt idx="1">
                  <c:v>24</c:v>
                </c:pt>
                <c:pt idx="2">
                  <c:v>36</c:v>
                </c:pt>
                <c:pt idx="3">
                  <c:v>48</c:v>
                </c:pt>
                <c:pt idx="4">
                  <c:v>60</c:v>
                </c:pt>
                <c:pt idx="5">
                  <c:v>72</c:v>
                </c:pt>
                <c:pt idx="6">
                  <c:v>72</c:v>
                </c:pt>
              </c:numCache>
            </c:numRef>
          </c:xVal>
          <c:yVal>
            <c:numRef>
              <c:f>('Property CS'!$H$22:$M$22,'Property CS'!$F$61)</c:f>
              <c:numCache>
                <c:formatCode>0%</c:formatCode>
                <c:ptCount val="7"/>
                <c:pt idx="0">
                  <c:v>0.165815054771457</c:v>
                </c:pt>
                <c:pt idx="1">
                  <c:v>0.53616004553753605</c:v>
                </c:pt>
                <c:pt idx="2">
                  <c:v>0.60826101897550899</c:v>
                </c:pt>
                <c:pt idx="3">
                  <c:v>0.64034008764490302</c:v>
                </c:pt>
                <c:pt idx="4">
                  <c:v>0.64303985517392703</c:v>
                </c:pt>
                <c:pt idx="5">
                  <c:v>0.65052657870193997</c:v>
                </c:pt>
                <c:pt idx="6">
                  <c:v>0.71325464356836199</c:v>
                </c:pt>
              </c:numCache>
            </c:numRef>
          </c:yVal>
          <c:smooth val="0"/>
          <c:extLst>
            <c:ext xmlns:c16="http://schemas.microsoft.com/office/drawing/2014/chart" uri="{C3380CC4-5D6E-409C-BE32-E72D297353CC}">
              <c16:uniqueId val="{00000017-2304-4380-A488-AE8445406FD6}"/>
            </c:ext>
          </c:extLst>
        </c:ser>
        <c:ser>
          <c:idx val="46"/>
          <c:order val="7"/>
          <c:tx>
            <c:strRef>
              <c:f>'Property CS'!$D$23</c:f>
              <c:strCache>
                <c:ptCount val="1"/>
                <c:pt idx="0">
                  <c:v>2020</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2304-4380-A488-AE8445406FD6}"/>
              </c:ext>
            </c:extLst>
          </c:dPt>
          <c:dLbls>
            <c:dLbl>
              <c:idx val="5"/>
              <c:tx>
                <c:strRef>
                  <c:f>'Property CS'!$D$23</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{A75CF8C2-DA71-4093-899E-7D0BE95AAE54}</c15:txfldGUID>
                      <c15:f>'Property CS'!$D$23</c15:f>
                      <c15:dlblFieldTableCache>
                        <c:ptCount val="1"/>
                        <c:pt idx="0">
                          <c:v>2020</c:v>
                        </c:pt>
                      </c15:dlblFieldTableCache>
                    </c15:dlblFTEntry>
                  </c15:dlblFieldTable>
                  <c15:showDataLabelsRange val="0"/>
                </c:ext>
                <c:ext xmlns:c16="http://schemas.microsoft.com/office/drawing/2014/chart" uri="{C3380CC4-5D6E-409C-BE32-E72D297353CC}">
                  <c16:uniqueId val="{0000001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CS'!$H$11:$L$11,'Property CS'!$L$11)</c:f>
              <c:numCache>
                <c:formatCode>0</c:formatCode>
                <c:ptCount val="6"/>
                <c:pt idx="0">
                  <c:v>12</c:v>
                </c:pt>
                <c:pt idx="1">
                  <c:v>24</c:v>
                </c:pt>
                <c:pt idx="2">
                  <c:v>36</c:v>
                </c:pt>
                <c:pt idx="3">
                  <c:v>48</c:v>
                </c:pt>
                <c:pt idx="4">
                  <c:v>60</c:v>
                </c:pt>
                <c:pt idx="5">
                  <c:v>60</c:v>
                </c:pt>
              </c:numCache>
            </c:numRef>
          </c:xVal>
          <c:yVal>
            <c:numRef>
              <c:f>('Property CS'!$H$23:$L$23,'Property CS'!$F$62)</c:f>
              <c:numCache>
                <c:formatCode>0%</c:formatCode>
                <c:ptCount val="6"/>
                <c:pt idx="0">
                  <c:v>0.15548689064212301</c:v>
                </c:pt>
                <c:pt idx="1">
                  <c:v>0.49684281749338999</c:v>
                </c:pt>
                <c:pt idx="2">
                  <c:v>0.53430680648565798</c:v>
                </c:pt>
                <c:pt idx="3">
                  <c:v>0.50669616046428301</c:v>
                </c:pt>
                <c:pt idx="4">
                  <c:v>0.50982593854451996</c:v>
                </c:pt>
                <c:pt idx="5">
                  <c:v>0.55524332938393595</c:v>
                </c:pt>
              </c:numCache>
            </c:numRef>
          </c:yVal>
          <c:smooth val="0"/>
          <c:extLst>
            <c:ext xmlns:c16="http://schemas.microsoft.com/office/drawing/2014/chart" uri="{C3380CC4-5D6E-409C-BE32-E72D297353CC}">
              <c16:uniqueId val="{0000001A-2304-4380-A488-AE8445406FD6}"/>
            </c:ext>
          </c:extLst>
        </c:ser>
        <c:ser>
          <c:idx val="47"/>
          <c:order val="8"/>
          <c:tx>
            <c:strRef>
              <c:f>'Property CS'!$D$24</c:f>
              <c:strCache>
                <c:ptCount val="1"/>
                <c:pt idx="0">
                  <c:v>2021</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2304-4380-A488-AE8445406FD6}"/>
              </c:ext>
            </c:extLst>
          </c:dPt>
          <c:dLbls>
            <c:dLbl>
              <c:idx val="4"/>
              <c:tx>
                <c:strRef>
                  <c:f>'Property CS'!$D$24</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{947060E7-D826-49FC-AF21-BA7351B2CF64}</c15:txfldGUID>
                      <c15:f>'Property CS'!$D$24</c15:f>
                      <c15:dlblFieldTableCache>
                        <c:ptCount val="1"/>
                        <c:pt idx="0">
                          <c:v>2021</c:v>
                        </c:pt>
                      </c15:dlblFieldTableCache>
                    </c15:dlblFTEntry>
                  </c15:dlblFieldTable>
                  <c15:showDataLabelsRange val="0"/>
                </c:ext>
                <c:ext xmlns:c16="http://schemas.microsoft.com/office/drawing/2014/chart" uri="{C3380CC4-5D6E-409C-BE32-E72D297353CC}">
                  <c16:uniqueId val="{0000001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CS'!$H$11:$K$11,'Property CS'!$K$11)</c:f>
              <c:numCache>
                <c:formatCode>0</c:formatCode>
                <c:ptCount val="5"/>
                <c:pt idx="0">
                  <c:v>12</c:v>
                </c:pt>
                <c:pt idx="1">
                  <c:v>24</c:v>
                </c:pt>
                <c:pt idx="2">
                  <c:v>36</c:v>
                </c:pt>
                <c:pt idx="3">
                  <c:v>48</c:v>
                </c:pt>
                <c:pt idx="4">
                  <c:v>48</c:v>
                </c:pt>
              </c:numCache>
            </c:numRef>
          </c:xVal>
          <c:yVal>
            <c:numRef>
              <c:f>('Property CS'!$H$24:$K$24,'Property CS'!$F$63)</c:f>
              <c:numCache>
                <c:formatCode>0%</c:formatCode>
                <c:ptCount val="5"/>
                <c:pt idx="0">
                  <c:v>0.27175019932307698</c:v>
                </c:pt>
                <c:pt idx="1">
                  <c:v>0.59999515504258005</c:v>
                </c:pt>
                <c:pt idx="2">
                  <c:v>0.60926629715980296</c:v>
                </c:pt>
                <c:pt idx="3">
                  <c:v>0.60277465073248004</c:v>
                </c:pt>
                <c:pt idx="4">
                  <c:v>0.60408595943491095</c:v>
                </c:pt>
              </c:numCache>
            </c:numRef>
          </c:yVal>
          <c:smooth val="0"/>
          <c:extLst>
            <c:ext xmlns:c16="http://schemas.microsoft.com/office/drawing/2014/chart" uri="{C3380CC4-5D6E-409C-BE32-E72D297353CC}">
              <c16:uniqueId val="{0000001D-2304-4380-A488-AE8445406FD6}"/>
            </c:ext>
          </c:extLst>
        </c:ser>
        <c:ser>
          <c:idx val="48"/>
          <c:order val="9"/>
          <c:tx>
            <c:strRef>
              <c:f>'Property CS'!$D$25</c:f>
              <c:strCache>
                <c:ptCount val="1"/>
                <c:pt idx="0">
                  <c:v>2022</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2304-4380-A488-AE8445406FD6}"/>
              </c:ext>
            </c:extLst>
          </c:dPt>
          <c:dLbls>
            <c:dLbl>
              <c:idx val="3"/>
              <c:tx>
                <c:strRef>
                  <c:f>'Property CS'!$D$25</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{109102C6-FC5E-4EA2-8BF1-827CE986376D}</c15:txfldGUID>
                      <c15:f>'Property CS'!$D$25</c15:f>
                      <c15:dlblFieldTableCache>
                        <c:ptCount val="1"/>
                        <c:pt idx="0">
                          <c:v>2022</c:v>
                        </c:pt>
                      </c15:dlblFieldTableCache>
                    </c15:dlblFTEntry>
                  </c15:dlblFieldTable>
                  <c15:showDataLabelsRange val="0"/>
                </c:ext>
                <c:ext xmlns:c16="http://schemas.microsoft.com/office/drawing/2014/chart" uri="{C3380CC4-5D6E-409C-BE32-E72D297353CC}">
                  <c16:uniqueId val="{0000001F-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CS'!$H$11:$J$11,'Property CS'!$J$11)</c:f>
              <c:numCache>
                <c:formatCode>0</c:formatCode>
                <c:ptCount val="4"/>
                <c:pt idx="0">
                  <c:v>12</c:v>
                </c:pt>
                <c:pt idx="1">
                  <c:v>24</c:v>
                </c:pt>
                <c:pt idx="2">
                  <c:v>36</c:v>
                </c:pt>
                <c:pt idx="3">
                  <c:v>36</c:v>
                </c:pt>
              </c:numCache>
            </c:numRef>
          </c:xVal>
          <c:yVal>
            <c:numRef>
              <c:f>('Property CS'!$H$25:$J$25,'Property CS'!$F$64)</c:f>
              <c:numCache>
                <c:formatCode>0%</c:formatCode>
                <c:ptCount val="4"/>
                <c:pt idx="0">
                  <c:v>0.16244787263461399</c:v>
                </c:pt>
                <c:pt idx="1">
                  <c:v>0.46176063944111401</c:v>
                </c:pt>
                <c:pt idx="2">
                  <c:v>0.47288229870911003</c:v>
                </c:pt>
                <c:pt idx="3">
                  <c:v>0.47601163166476901</c:v>
                </c:pt>
              </c:numCache>
            </c:numRef>
          </c:yVal>
          <c:smooth val="0"/>
          <c:extLst>
            <c:ext xmlns:c16="http://schemas.microsoft.com/office/drawing/2014/chart" uri="{C3380CC4-5D6E-409C-BE32-E72D297353CC}">
              <c16:uniqueId val="{00000020-2304-4380-A488-AE8445406FD6}"/>
            </c:ext>
          </c:extLst>
        </c:ser>
        <c:ser>
          <c:idx val="49"/>
          <c:order val="10"/>
          <c:tx>
            <c:strRef>
              <c:f>'Property CS'!$D$26</c:f>
              <c:strCache>
                <c:ptCount val="1"/>
                <c:pt idx="0">
                  <c:v>2023</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2304-4380-A488-AE8445406FD6}"/>
              </c:ext>
            </c:extLst>
          </c:dPt>
          <c:dLbls>
            <c:dLbl>
              <c:idx val="2"/>
              <c:tx>
                <c:strRef>
                  <c:f>'Property CS'!$D$26</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{7D17B0FF-E60C-405F-B3A9-A171F2682725}</c15:txfldGUID>
                      <c15:f>'Property CS'!$D$26</c15:f>
                      <c15:dlblFieldTableCache>
                        <c:ptCount val="1"/>
                        <c:pt idx="0">
                          <c:v>2023</c:v>
                        </c:pt>
                      </c15:dlblFieldTableCache>
                    </c15:dlblFTEntry>
                  </c15:dlblFieldTable>
                  <c15:showDataLabelsRange val="0"/>
                </c:ext>
                <c:ext xmlns:c16="http://schemas.microsoft.com/office/drawing/2014/chart" uri="{C3380CC4-5D6E-409C-BE32-E72D297353CC}">
                  <c16:uniqueId val="{0000002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CS'!$H$11:$I$11,'Property CS'!$I$11)</c:f>
              <c:numCache>
                <c:formatCode>0</c:formatCode>
                <c:ptCount val="3"/>
                <c:pt idx="0">
                  <c:v>12</c:v>
                </c:pt>
                <c:pt idx="1">
                  <c:v>24</c:v>
                </c:pt>
                <c:pt idx="2">
                  <c:v>24</c:v>
                </c:pt>
              </c:numCache>
            </c:numRef>
          </c:xVal>
          <c:yVal>
            <c:numRef>
              <c:f>('Property CS'!$H$26:$I$26,'Property CS'!$F$65)</c:f>
              <c:numCache>
                <c:formatCode>0%</c:formatCode>
                <c:ptCount val="3"/>
                <c:pt idx="0">
                  <c:v>0.16252099922448199</c:v>
                </c:pt>
                <c:pt idx="1">
                  <c:v>0.42920610260970199</c:v>
                </c:pt>
                <c:pt idx="2">
                  <c:v>0.497460183097235</c:v>
                </c:pt>
              </c:numCache>
            </c:numRef>
          </c:yVal>
          <c:smooth val="0"/>
          <c:extLst>
            <c:ext xmlns:c16="http://schemas.microsoft.com/office/drawing/2014/chart" uri="{C3380CC4-5D6E-409C-BE32-E72D297353CC}">
              <c16:uniqueId val="{00000023-2304-4380-A488-AE8445406FD6}"/>
            </c:ext>
          </c:extLst>
        </c:ser>
        <c:ser>
          <c:idx val="50"/>
          <c:order val="11"/>
          <c:tx>
            <c:strRef>
              <c:f>'Property CS'!$D$27</c:f>
              <c:strCache>
                <c:ptCount val="1"/>
                <c:pt idx="0">
                  <c:v>2024</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'Property CS'!$D$27</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{95AB94B1-A05D-41C2-A28E-A8755974B0A7}</c15:txfldGUID>
                      <c15:f>'Property CS'!$D$27</c15:f>
                      <c15:dlblFieldTableCache>
                        <c:ptCount val="1"/>
                        <c:pt idx="0">
                          <c:v>2024</c:v>
                        </c:pt>
                      </c15:dlblFieldTableCache>
                    </c15:dlblFTEntry>
                  </c15:dlblFieldTable>
                  <c15:showDataLabelsRange val="0"/>
                </c:ext>
                <c:ext xmlns:c16="http://schemas.microsoft.com/office/drawing/2014/chart" uri="{C3380CC4-5D6E-409C-BE32-E72D297353CC}">
                  <c16:uniqueId val="{00000024-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CS'!$H$11,'Property CS'!$H$11)</c:f>
              <c:numCache>
                <c:formatCode>0</c:formatCode>
                <c:ptCount val="2"/>
                <c:pt idx="0">
                  <c:v>12</c:v>
                </c:pt>
                <c:pt idx="1">
                  <c:v>12</c:v>
                </c:pt>
              </c:numCache>
            </c:numRef>
          </c:xVal>
          <c:yVal>
            <c:numRef>
              <c:f>('Property CS'!$H$27,'Property CS'!$F$66)</c:f>
              <c:numCache>
                <c:formatCode>0%</c:formatCode>
                <c:ptCount val="2"/>
                <c:pt idx="0">
                  <c:v>0.26824773304480898</c:v>
                </c:pt>
                <c:pt idx="1">
                  <c:v>0.53470678576400399</c:v>
                </c:pt>
              </c:numCache>
            </c:numRef>
          </c:yVal>
          <c:smooth val="0"/>
          <c:extLst>
            <c:ext xmlns:c16="http://schemas.microsoft.com/office/drawing/2014/chart" uri="{C3380CC4-5D6E-409C-BE32-E72D297353CC}">
              <c16:uniqueId val="{00000025-2304-4380-A488-AE8445406FD6}"/>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5"/>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'Property CS'!$H$50</c:f>
              <c:strCache>
                <c:ptCount val="1"/>
                <c:pt idx="0">
                  <c:v>Paid Losses</c:v>
                </c:pt>
              </c:strCache>
            </c:strRef>
          </c:tx>
          <c:spPr>
            <a:solidFill>
              <a:srgbClr val="C1BDDC"/>
            </a:solidFill>
            <a:ln w="3175">
              <a:solidFill>
                <a:srgbClr val="FFFFFF"/>
              </a:solidFill>
              <a:prstDash val="solid"/>
            </a:ln>
          </c:spPr>
          <c:invertIfNegative val="0"/>
          <c:cat>
            <c:numRef>
              <c:f>'Property CS'!$D$12:$D$28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'Property CS'!$H$51:$H$66</c:f>
              <c:numCache>
                <c:formatCode>0%</c:formatCode>
                <c:ptCount val="16"/>
                <c:pt idx="0">
                  <c:v>0.38345107933258898</c:v>
                </c:pt>
                <c:pt idx="1">
                  <c:v>0.57858363080467701</c:v>
                </c:pt>
                <c:pt idx="2">
                  <c:v>0.55190977997986701</c:v>
                </c:pt>
                <c:pt idx="3">
                  <c:v>0.47397646711251601</c:v>
                </c:pt>
                <c:pt idx="4">
                  <c:v>0.43170934999858301</c:v>
                </c:pt>
                <c:pt idx="5">
                  <c:v>0.38655725235266403</c:v>
                </c:pt>
                <c:pt idx="6">
                  <c:v>0.459631026824388</c:v>
                </c:pt>
                <c:pt idx="7">
                  <c:v>0.69855038677468395</c:v>
                </c:pt>
                <c:pt idx="8">
                  <c:v>1.3595024314016</c:v>
                </c:pt>
                <c:pt idx="9">
                  <c:v>0.69330936957798395</c:v>
                </c:pt>
                <c:pt idx="10">
                  <c:v>0.61115759042875695</c:v>
                </c:pt>
                <c:pt idx="11">
                  <c:v>0.44759356836978098</c:v>
                </c:pt>
                <c:pt idx="12">
                  <c:v>0.54199141134593598</c:v>
                </c:pt>
                <c:pt idx="13">
                  <c:v>0.31386895294112599</c:v>
                </c:pt>
                <c:pt idx="14">
                  <c:v>0.14588150915807699</c:v>
                </c:pt>
                <c:pt idx="15">
                  <c:v>2.71289335250854E-2</c:v>
                </c:pt>
              </c:numCache>
            </c:numRef>
          </c:val>
          <c:extLst>
            <c:ext xmlns:c16="http://schemas.microsoft.com/office/drawing/2014/chart" uri="{C3380CC4-5D6E-409C-BE32-E72D297353CC}">
              <c16:uniqueId val="{00000000-5CE3-4E7F-8CF7-64A5C781C050}"/>
            </c:ext>
          </c:extLst>
        </c:ser>
        <c:ser>
          <c:idx val="2"/>
          <c:order val="2"/>
          <c:tx>
            <c:strRef>
              <c:f>'Property CS'!$I$50</c:f>
              <c:strCache>
                <c:ptCount val="1"/>
                <c:pt idx="0">
                  <c:v>Case Reserves</c:v>
                </c:pt>
              </c:strCache>
            </c:strRef>
          </c:tx>
          <c:spPr>
            <a:solidFill>
              <a:srgbClr val="FCAF86"/>
            </a:solidFill>
            <a:ln w="12700">
              <a:solidFill>
                <a:srgbClr val="FFFFFF"/>
              </a:solidFill>
              <a:prstDash val="solid"/>
            </a:ln>
          </c:spPr>
          <c:invertIfNegative val="0"/>
          <c:cat>
            <c:numRef>
              <c:f>'Property CS'!$D$12:$D$28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'Property CS'!$I$51:$I$66</c:f>
              <c:numCache>
                <c:formatCode>0%</c:formatCode>
                <c:ptCount val="16"/>
                <c:pt idx="0">
                  <c:v>-4.9956496712983296E-6</c:v>
                </c:pt>
                <c:pt idx="1">
                  <c:v>1.6538541547815699E-5</c:v>
                </c:pt>
                <c:pt idx="2">
                  <c:v>3.17220617428629E-4</c:v>
                </c:pt>
                <c:pt idx="3">
                  <c:v>2.2012722473154501E-4</c:v>
                </c:pt>
                <c:pt idx="4">
                  <c:v>1.3399742877799901E-4</c:v>
                </c:pt>
                <c:pt idx="5">
                  <c:v>1.58994507135839E-4</c:v>
                </c:pt>
                <c:pt idx="6">
                  <c:v>2.81183294151393E-3</c:v>
                </c:pt>
                <c:pt idx="7">
                  <c:v>9.3432383399936897E-3</c:v>
                </c:pt>
                <c:pt idx="8">
                  <c:v>4.6527885256667399E-3</c:v>
                </c:pt>
                <c:pt idx="9">
                  <c:v>1.14417269056093E-2</c:v>
                </c:pt>
                <c:pt idx="10">
                  <c:v>3.9368988273182901E-2</c:v>
                </c:pt>
                <c:pt idx="11">
                  <c:v>6.2232370174738601E-2</c:v>
                </c:pt>
                <c:pt idx="12">
                  <c:v>6.0783239386544598E-2</c:v>
                </c:pt>
                <c:pt idx="13">
                  <c:v>0.15901334576798401</c:v>
                </c:pt>
                <c:pt idx="14">
                  <c:v>0.28332459345162497</c:v>
                </c:pt>
                <c:pt idx="15">
                  <c:v>0.24111879951972301</c:v>
                </c:pt>
              </c:numCache>
            </c:numRef>
          </c:val>
          <c:extLst>
            <c:ext xmlns:c16="http://schemas.microsoft.com/office/drawing/2014/chart" uri="{C3380CC4-5D6E-409C-BE32-E72D297353CC}">
              <c16:uniqueId val="{00000001-5CE3-4E7F-8CF7-64A5C781C050}"/>
            </c:ext>
          </c:extLst>
        </c:ser>
        <c:ser>
          <c:idx val="3"/>
          <c:order val="3"/>
          <c:tx>
            <c:strRef>
              <c:f>'Property CS'!$J$50</c:f>
              <c:strCache>
                <c:ptCount val="1"/>
                <c:pt idx="0">
                  <c:v>IBNR</c:v>
                </c:pt>
              </c:strCache>
            </c:strRef>
          </c:tx>
          <c:spPr>
            <a:solidFill>
              <a:srgbClr val="A3D6D5"/>
            </a:solidFill>
            <a:ln w="12700">
              <a:solidFill>
                <a:srgbClr val="FFFFFF"/>
              </a:solidFill>
              <a:prstDash val="solid"/>
            </a:ln>
          </c:spPr>
          <c:invertIfNegative val="0"/>
          <c:cat>
            <c:numRef>
              <c:f>'Property CS'!$D$12:$D$28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'Property CS'!$J$51:$J$66</c:f>
              <c:numCache>
                <c:formatCode>0%</c:formatCode>
                <c:ptCount val="16"/>
                <c:pt idx="0">
                  <c:v>2.9989330793204303E-7</c:v>
                </c:pt>
                <c:pt idx="1">
                  <c:v>2.2202556375626999E-7</c:v>
                </c:pt>
                <c:pt idx="2">
                  <c:v>1.8694971201701801E-7</c:v>
                </c:pt>
                <c:pt idx="3">
                  <c:v>1.55456130160759E-7</c:v>
                </c:pt>
                <c:pt idx="4">
                  <c:v>1.2848897603090601E-7</c:v>
                </c:pt>
                <c:pt idx="5">
                  <c:v>8.9016639825468702E-8</c:v>
                </c:pt>
                <c:pt idx="6">
                  <c:v>6.0617642516975196E-8</c:v>
                </c:pt>
                <c:pt idx="7">
                  <c:v>1.12110778540602E-7</c:v>
                </c:pt>
                <c:pt idx="8">
                  <c:v>4.17143299318659E-5</c:v>
                </c:pt>
                <c:pt idx="9">
                  <c:v>7.2491664778820701E-4</c:v>
                </c:pt>
                <c:pt idx="10">
                  <c:v>6.2728064866422004E-2</c:v>
                </c:pt>
                <c:pt idx="11">
                  <c:v>4.5417390839416302E-2</c:v>
                </c:pt>
                <c:pt idx="12">
                  <c:v>1.31130870243094E-3</c:v>
                </c:pt>
                <c:pt idx="13">
                  <c:v>3.1293329556583102E-3</c:v>
                </c:pt>
                <c:pt idx="14">
                  <c:v>6.8254080487532801E-2</c:v>
                </c:pt>
                <c:pt idx="15">
                  <c:v>0.26645905271919601</c:v>
                </c:pt>
              </c:numCache>
            </c:numRef>
          </c:val>
          <c:extLst>
            <c:ext xmlns:c16="http://schemas.microsoft.com/office/drawing/2014/chart" uri="{C3380CC4-5D6E-409C-BE32-E72D297353CC}">
              <c16:uniqueId val="{00000002-5CE3-4E7F-8CF7-64A5C781C050}"/>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'Property CS'!$D$12:$D$27</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'Property CS'!$F$12:$F$27</c:f>
              <c:numCache>
                <c:formatCode>#,##0</c:formatCode>
                <c:ptCount val="16"/>
                <c:pt idx="0">
                  <c:v>472.67406989090102</c:v>
                </c:pt>
                <c:pt idx="1">
                  <c:v>507.85254158433702</c:v>
                </c:pt>
                <c:pt idx="2">
                  <c:v>609.64839469610399</c:v>
                </c:pt>
                <c:pt idx="3">
                  <c:v>776.11255693314297</c:v>
                </c:pt>
                <c:pt idx="4">
                  <c:v>959.83458980948296</c:v>
                </c:pt>
                <c:pt idx="5">
                  <c:v>1059.93098931854</c:v>
                </c:pt>
                <c:pt idx="6">
                  <c:v>1087.9531262364901</c:v>
                </c:pt>
                <c:pt idx="7">
                  <c:v>1145.2669998388501</c:v>
                </c:pt>
                <c:pt idx="8">
                  <c:v>1252.3796033128899</c:v>
                </c:pt>
                <c:pt idx="9">
                  <c:v>1262.0789753814699</c:v>
                </c:pt>
                <c:pt idx="10">
                  <c:v>1475.3618333775801</c:v>
                </c:pt>
                <c:pt idx="11">
                  <c:v>1627.5156542474101</c:v>
                </c:pt>
                <c:pt idx="12">
                  <c:v>1820.4411207211399</c:v>
                </c:pt>
                <c:pt idx="13">
                  <c:v>2300.31361540017</c:v>
                </c:pt>
                <c:pt idx="14">
                  <c:v>2697.51731641471</c:v>
                </c:pt>
                <c:pt idx="15">
                  <c:v>1679.0703814302201</c:v>
                </c:pt>
              </c:numCache>
            </c:numRef>
          </c:val>
          <c:smooth val="0"/>
          <c:extLst>
            <c:ext xmlns:c16="http://schemas.microsoft.com/office/drawing/2014/chart" uri="{C3380CC4-5D6E-409C-BE32-E72D297353CC}">
              <c16:uniqueId val="{00000003-5CE3-4E7F-8CF7-64A5C781C050}"/>
            </c:ext>
          </c:extLst>
        </c:ser>
        <c:ser>
          <c:idx val="4"/>
          <c:order val="4"/>
          <c:tx>
            <c:v>Written Premium</c:v>
          </c:tx>
          <c:marker>
            <c:symbol val="star"/>
            <c:size val="7"/>
            <c:spPr>
              <a:noFill/>
              <a:ln>
                <a:solidFill>
                  <a:srgbClr val="A29FCC"/>
                </a:solidFill>
                <a:prstDash val="solid"/>
              </a:ln>
            </c:spPr>
          </c:marker>
          <c:cat>
            <c:numLit>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Lit>
          </c:cat>
          <c:val>
            <c:numLit>
              <c:formatCode>General</c:formatCode>
              <c:ptCount val="16"/>
              <c:pt idx="0">
                <c:v>8877.8916211832893</c:v>
              </c:pt>
              <c:pt idx="1">
                <c:v>8651.2719127099481</c:v>
              </c:pt>
              <c:pt idx="2">
                <c:v>7853.1743206249594</c:v>
              </c:pt>
              <c:pt idx="3">
                <c:v>9762.8748163412183</c:v>
              </c:pt>
              <c:pt idx="4">
                <c:v>12224.660020720068</c:v>
              </c:pt>
              <c:pt idx="5">
                <c:v>10918.680924335396</c:v>
              </c:pt>
              <c:pt idx="6">
                <c:v>10842.444459737368</c:v>
              </c:pt>
              <c:pt idx="7">
                <c:v>11309.195336099268</c:v>
              </c:pt>
              <c:pt idx="8">
                <c:v>12883.167424521293</c:v>
              </c:pt>
              <c:pt idx="9">
                <c:v>12190.259939255653</c:v>
              </c:pt>
              <c:pt idx="10">
                <c:v>12061.440048435627</c:v>
              </c:pt>
              <c:pt idx="11">
                <c:v>16046.133811604241</c:v>
              </c:pt>
              <c:pt idx="12">
                <c:v>16131.596740541487</c:v>
              </c:pt>
              <c:pt idx="13">
                <c:v>16687.05205947013</c:v>
              </c:pt>
              <c:pt idx="14">
                <c:v>17498.019593540579</c:v>
              </c:pt>
              <c:pt idx="15">
                <c:v>14955.203751475216</c:v>
              </c:pt>
            </c:numLit>
          </c:val>
          <c:smooth val="0"/>
          <c:extLst>
            <c:ext xmlns:c16="http://schemas.microsoft.com/office/drawing/2014/chart" uri="{C3380CC4-5D6E-409C-BE32-E72D297353CC}">
              <c16:uniqueId val="{00000004-5CE3-4E7F-8CF7-64A5C781C050}"/>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Motor!$D$16</c:f>
              <c:strCache>
                <c:ptCount val="1"/>
                <c:pt idx="0">
                  <c:v>2013</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2304-4380-A488-AE8445406FD6}"/>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2304-4380-A488-AE8445406FD6}"/>
              </c:ext>
            </c:extLst>
          </c:dPt>
          <c:dLbls>
            <c:dLbl>
              <c:idx val="12"/>
              <c:tx>
                <c:strRef>
                  <c:f>Motor!$D$16</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{291EB87C-AEAC-4018-867A-CFA7BD84D683}</c15:txfldGUID>
                      <c15:f>Motor!$D$16</c15:f>
                      <c15:dlblFieldTableCache>
                        <c:ptCount val="1"/>
                        <c:pt idx="0">
                          <c:v>2013</c:v>
                        </c:pt>
                      </c15:dlblFieldTableCache>
                    </c15:dlblFTEntry>
                  </c15:dlblFieldTable>
                  <c15:showDataLabelsRange val="0"/>
                </c:ext>
                <c:ext xmlns:c16="http://schemas.microsoft.com/office/drawing/2014/chart" uri="{C3380CC4-5D6E-409C-BE32-E72D297353CC}">
                  <c16:uniqueId val="{0000000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(Motor!$H$11:$S$11,Motor!$S$11)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(Motor!$H$16:$S$16,Motor!$F$55)</c:f>
              <c:numCache>
                <c:formatCode>0%</c:formatCode>
                <c:ptCount val="13"/>
                <c:pt idx="0">
                  <c:v>0.162169079788646</c:v>
                </c:pt>
                <c:pt idx="1">
                  <c:v>0.72606947592245796</c:v>
                </c:pt>
                <c:pt idx="2">
                  <c:v>0.89164179941857402</c:v>
                </c:pt>
                <c:pt idx="3">
                  <c:v>0.92712666186444304</c:v>
                </c:pt>
                <c:pt idx="4">
                  <c:v>0.96029207618383206</c:v>
                </c:pt>
                <c:pt idx="5">
                  <c:v>0.97055742752132401</c:v>
                </c:pt>
                <c:pt idx="6">
                  <c:v>0.973768853948487</c:v>
                </c:pt>
                <c:pt idx="7">
                  <c:v>0.97410328720497796</c:v>
                </c:pt>
                <c:pt idx="8">
                  <c:v>0.97669077319331599</c:v>
                </c:pt>
                <c:pt idx="9">
                  <c:v>0.97883974813178298</c:v>
                </c:pt>
                <c:pt idx="10">
                  <c:v>0.97314952680008304</c:v>
                </c:pt>
                <c:pt idx="11">
                  <c:v>0.97608412731552796</c:v>
                </c:pt>
                <c:pt idx="12">
                  <c:v>0.99619089601797295</c:v>
                </c:pt>
              </c:numCache>
            </c:numRef>
          </c:yVal>
          <c:smooth val="0"/>
          <c:extLst>
            <c:ext xmlns:c16="http://schemas.microsoft.com/office/drawing/2014/chart" uri="{C3380CC4-5D6E-409C-BE32-E72D297353CC}">
              <c16:uniqueId val="{00000003-2304-4380-A488-AE8445406FD6}"/>
            </c:ext>
          </c:extLst>
        </c:ser>
        <c:ser>
          <c:idx val="40"/>
          <c:order val="1"/>
          <c:tx>
            <c:strRef>
              <c:f>Motor!$D$17</c:f>
              <c:strCache>
                <c:ptCount val="1"/>
                <c:pt idx="0">
                  <c:v>2014</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2304-4380-A488-AE8445406FD6}"/>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2304-4380-A488-AE8445406FD6}"/>
              </c:ext>
            </c:extLst>
          </c:dPt>
          <c:dLbls>
            <c:dLbl>
              <c:idx val="11"/>
              <c:tx>
                <c:strRef>
                  <c:f>Motor!$D$17</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{0C4BB009-47D0-4F5E-BB3A-599E2C05DF7C}</c15:txfldGUID>
                      <c15:f>Motor!$D$17</c15:f>
                      <c15:dlblFieldTableCache>
                        <c:ptCount val="1"/>
                        <c:pt idx="0">
                          <c:v>2014</c:v>
                        </c:pt>
                      </c15:dlblFieldTableCache>
                    </c15:dlblFTEntry>
                  </c15:dlblFieldTable>
                  <c15:showDataLabelsRange val="0"/>
                </c:ext>
                <c:ext xmlns:c16="http://schemas.microsoft.com/office/drawing/2014/chart" uri="{C3380CC4-5D6E-409C-BE32-E72D297353CC}">
                  <c16:uniqueId val="{0000000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(Motor!$H$11:$R$11,Motor!$R$11)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(Motor!$H$17:$R$17,Motor!$F$56)</c:f>
              <c:numCache>
                <c:formatCode>0%</c:formatCode>
                <c:ptCount val="12"/>
                <c:pt idx="0">
                  <c:v>0.187623933614079</c:v>
                </c:pt>
                <c:pt idx="1">
                  <c:v>0.70907354984706605</c:v>
                </c:pt>
                <c:pt idx="2">
                  <c:v>0.86144545527035099</c:v>
                </c:pt>
                <c:pt idx="3">
                  <c:v>0.91563112931248802</c:v>
                </c:pt>
                <c:pt idx="4">
                  <c:v>0.947497727167116</c:v>
                </c:pt>
                <c:pt idx="5">
                  <c:v>0.95838317519389504</c:v>
                </c:pt>
                <c:pt idx="6">
                  <c:v>0.96811910859294603</c:v>
                </c:pt>
                <c:pt idx="7">
                  <c:v>0.97236258161187705</c:v>
                </c:pt>
                <c:pt idx="8">
                  <c:v>0.97685556334447898</c:v>
                </c:pt>
                <c:pt idx="9">
                  <c:v>0.97700861135390304</c:v>
                </c:pt>
                <c:pt idx="10">
                  <c:v>0.97833249994399396</c:v>
                </c:pt>
                <c:pt idx="11">
                  <c:v>0.99697981728619101</c:v>
                </c:pt>
              </c:numCache>
            </c:numRef>
          </c:yVal>
          <c:smooth val="0"/>
          <c:extLst>
            <c:ext xmlns:c16="http://schemas.microsoft.com/office/drawing/2014/chart" uri="{C3380CC4-5D6E-409C-BE32-E72D297353CC}">
              <c16:uniqueId val="{00000007-2304-4380-A488-AE8445406FD6}"/>
            </c:ext>
          </c:extLst>
        </c:ser>
        <c:ser>
          <c:idx val="41"/>
          <c:order val="2"/>
          <c:tx>
            <c:strRef>
              <c:f>Motor!$D$18</c:f>
              <c:strCache>
                <c:ptCount val="1"/>
                <c:pt idx="0">
                  <c:v>2015</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2304-4380-A488-AE8445406FD6}"/>
              </c:ext>
            </c:extLst>
          </c:dPt>
          <c:dLbls>
            <c:dLbl>
              <c:idx val="10"/>
              <c:tx>
                <c:strRef>
                  <c:f>Motor!$D$18</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{966CD351-789E-469D-9C3E-AD3B0738EB09}</c15:txfldGUID>
                      <c15:f>Motor!$D$18</c15:f>
                      <c15:dlblFieldTableCache>
                        <c:ptCount val="1"/>
                        <c:pt idx="0">
                          <c:v>2015</c:v>
                        </c:pt>
                      </c15:dlblFieldTableCache>
                    </c15:dlblFTEntry>
                  </c15:dlblFieldTable>
                  <c15:showDataLabelsRange val="0"/>
                </c:ext>
                <c:ext xmlns:c16="http://schemas.microsoft.com/office/drawing/2014/chart" uri="{C3380CC4-5D6E-409C-BE32-E72D297353CC}">
                  <c16:uniqueId val="{0000000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(Motor!$H$11:$Q$11,Motor!$Q$11)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(Motor!$H$18:$Q$18,Motor!$F$57)</c:f>
              <c:numCache>
                <c:formatCode>0%</c:formatCode>
                <c:ptCount val="11"/>
                <c:pt idx="0">
                  <c:v>0.17951188740920801</c:v>
                </c:pt>
                <c:pt idx="1">
                  <c:v>0.67259533012626904</c:v>
                </c:pt>
                <c:pt idx="2">
                  <c:v>0.92049412641143902</c:v>
                </c:pt>
                <c:pt idx="3">
                  <c:v>0.98058514967061805</c:v>
                </c:pt>
                <c:pt idx="4">
                  <c:v>1.00780633801939</c:v>
                </c:pt>
                <c:pt idx="5">
                  <c:v>1.0184645116920701</c:v>
                </c:pt>
                <c:pt idx="6">
                  <c:v>1.0268210097017101</c:v>
                </c:pt>
                <c:pt idx="7">
                  <c:v>1.0364972074434</c:v>
                </c:pt>
                <c:pt idx="8">
                  <c:v>1.0385353609896499</c:v>
                </c:pt>
                <c:pt idx="9">
                  <c:v>1.0441096081346599</c:v>
                </c:pt>
                <c:pt idx="10">
                  <c:v>1.0666724044256499</c:v>
                </c:pt>
              </c:numCache>
            </c:numRef>
          </c:yVal>
          <c:smooth val="0"/>
          <c:extLst>
            <c:ext xmlns:c16="http://schemas.microsoft.com/office/drawing/2014/chart" uri="{C3380CC4-5D6E-409C-BE32-E72D297353CC}">
              <c16:uniqueId val="{0000000A-2304-4380-A488-AE8445406FD6}"/>
            </c:ext>
          </c:extLst>
        </c:ser>
        <c:ser>
          <c:idx val="42"/>
          <c:order val="3"/>
          <c:tx>
            <c:strRef>
              <c:f>Motor!$D$19</c:f>
              <c:strCache>
                <c:ptCount val="1"/>
                <c:pt idx="0">
                  <c:v>2016</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2304-4380-A488-AE8445406FD6}"/>
              </c:ext>
            </c:extLst>
          </c:dPt>
          <c:dLbls>
            <c:dLbl>
              <c:idx val="9"/>
              <c:tx>
                <c:strRef>
                  <c:f>Motor!$D$19</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{DBB2D27C-BBF4-4EEE-8BA8-F8AD7FF0963C}</c15:txfldGUID>
                      <c15:f>Motor!$D$19</c15:f>
                      <c15:dlblFieldTableCache>
                        <c:ptCount val="1"/>
                        <c:pt idx="0">
                          <c:v>2016</c:v>
                        </c:pt>
                      </c15:dlblFieldTableCache>
                    </c15:dlblFTEntry>
                  </c15:dlblFieldTable>
                  <c15:showDataLabelsRange val="0"/>
                </c:ext>
                <c:ext xmlns:c16="http://schemas.microsoft.com/office/drawing/2014/chart" uri="{C3380CC4-5D6E-409C-BE32-E72D297353CC}">
                  <c16:uniqueId val="{0000000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(Motor!$H$11:$P$11,Motor!$P$11)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(Motor!$H$19:$P$19,Motor!$F$58)</c:f>
              <c:numCache>
                <c:formatCode>0%</c:formatCode>
                <c:ptCount val="10"/>
                <c:pt idx="0">
                  <c:v>0.15859624775980299</c:v>
                </c:pt>
                <c:pt idx="1">
                  <c:v>0.68378477436209195</c:v>
                </c:pt>
                <c:pt idx="2">
                  <c:v>0.86659120821989</c:v>
                </c:pt>
                <c:pt idx="3">
                  <c:v>0.95657394502751802</c:v>
                </c:pt>
                <c:pt idx="4">
                  <c:v>0.99170170079322195</c:v>
                </c:pt>
                <c:pt idx="5">
                  <c:v>1.0198286887140999</c:v>
                </c:pt>
                <c:pt idx="6">
                  <c:v>1.0331332827500299</c:v>
                </c:pt>
                <c:pt idx="7">
                  <c:v>1.0435863461972099</c:v>
                </c:pt>
                <c:pt idx="8">
                  <c:v>1.04410165771741</c:v>
                </c:pt>
                <c:pt idx="9">
                  <c:v>1.08260754138143</c:v>
                </c:pt>
              </c:numCache>
            </c:numRef>
          </c:yVal>
          <c:smooth val="0"/>
          <c:extLst>
            <c:ext xmlns:c16="http://schemas.microsoft.com/office/drawing/2014/chart" uri="{C3380CC4-5D6E-409C-BE32-E72D297353CC}">
              <c16:uniqueId val="{0000000D-2304-4380-A488-AE8445406FD6}"/>
            </c:ext>
          </c:extLst>
        </c:ser>
        <c:ser>
          <c:idx val="43"/>
          <c:order val="4"/>
          <c:tx>
            <c:strRef>
              <c:f>Motor!$D$20</c:f>
              <c:strCache>
                <c:ptCount val="1"/>
                <c:pt idx="0">
                  <c:v>2017</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2304-4380-A488-AE8445406FD6}"/>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2304-4380-A488-AE8445406FD6}"/>
              </c:ext>
            </c:extLst>
          </c:dPt>
          <c:dLbls>
            <c:dLbl>
              <c:idx val="8"/>
              <c:tx>
                <c:strRef>
                  <c:f>Motor!$D$20</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{4B3E264A-6D9D-4FCF-B234-96432B04876C}</c15:txfldGUID>
                      <c15:f>Motor!$D$20</c15:f>
                      <c15:dlblFieldTableCache>
                        <c:ptCount val="1"/>
                        <c:pt idx="0">
                          <c:v>2017</c:v>
                        </c:pt>
                      </c15:dlblFieldTableCache>
                    </c15:dlblFTEntry>
                  </c15:dlblFieldTable>
                  <c15:showDataLabelsRange val="0"/>
                </c:ext>
                <c:ext xmlns:c16="http://schemas.microsoft.com/office/drawing/2014/chart" uri="{C3380CC4-5D6E-409C-BE32-E72D297353CC}">
                  <c16:uniqueId val="{00000010-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(Motor!$H$11:$O$11,Motor!$O$11)</c:f>
              <c:numCache>
                <c:formatCode>0</c:formatCode>
                <c:ptCount val="9"/>
                <c:pt idx="0">
                  <c:v>12</c:v>
                </c:pt>
                <c:pt idx="1">
                  <c:v>24</c:v>
                </c:pt>
                <c:pt idx="2">
                  <c:v>36</c:v>
                </c:pt>
                <c:pt idx="3">
                  <c:v>48</c:v>
                </c:pt>
                <c:pt idx="4">
                  <c:v>60</c:v>
                </c:pt>
                <c:pt idx="5">
                  <c:v>72</c:v>
                </c:pt>
                <c:pt idx="6">
                  <c:v>84</c:v>
                </c:pt>
                <c:pt idx="7">
                  <c:v>96</c:v>
                </c:pt>
                <c:pt idx="8">
                  <c:v>96</c:v>
                </c:pt>
              </c:numCache>
            </c:numRef>
          </c:xVal>
          <c:yVal>
            <c:numRef>
              <c:f>(Motor!$H$20:$O$20,Motor!$F$59)</c:f>
              <c:numCache>
                <c:formatCode>0%</c:formatCode>
                <c:ptCount val="9"/>
                <c:pt idx="0">
                  <c:v>0.134742599142196</c:v>
                </c:pt>
                <c:pt idx="1">
                  <c:v>0.57820964324851298</c:v>
                </c:pt>
                <c:pt idx="2">
                  <c:v>0.81359206809360096</c:v>
                </c:pt>
                <c:pt idx="3">
                  <c:v>0.89134510989579696</c:v>
                </c:pt>
                <c:pt idx="4">
                  <c:v>0.94434202719654703</c:v>
                </c:pt>
                <c:pt idx="5">
                  <c:v>0.98281858577273096</c:v>
                </c:pt>
                <c:pt idx="6">
                  <c:v>0.99322658523782803</c:v>
                </c:pt>
                <c:pt idx="7">
                  <c:v>1.0028565545096</c:v>
                </c:pt>
                <c:pt idx="8">
                  <c:v>1.04190572970625</c:v>
                </c:pt>
              </c:numCache>
            </c:numRef>
          </c:yVal>
          <c:smooth val="0"/>
          <c:extLst>
            <c:ext xmlns:c16="http://schemas.microsoft.com/office/drawing/2014/chart" uri="{C3380CC4-5D6E-409C-BE32-E72D297353CC}">
              <c16:uniqueId val="{00000011-2304-4380-A488-AE8445406FD6}"/>
            </c:ext>
          </c:extLst>
        </c:ser>
        <c:ser>
          <c:idx val="44"/>
          <c:order val="5"/>
          <c:tx>
            <c:strRef>
              <c:f>Motor!$D$21</c:f>
              <c:strCache>
                <c:ptCount val="1"/>
                <c:pt idx="0">
                  <c:v>2018</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2304-4380-A488-AE8445406FD6}"/>
              </c:ext>
            </c:extLst>
          </c:dPt>
          <c:dLbls>
            <c:dLbl>
              <c:idx val="7"/>
              <c:tx>
                <c:strRef>
                  <c:f>Motor!$D$21</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{7CA59B6F-773D-44DA-A830-9CBD16264EAE}</c15:txfldGUID>
                      <c15:f>Motor!$D$21</c15:f>
                      <c15:dlblFieldTableCache>
                        <c:ptCount val="1"/>
                        <c:pt idx="0">
                          <c:v>2018</c:v>
                        </c:pt>
                      </c15:dlblFieldTableCache>
                    </c15:dlblFTEntry>
                  </c15:dlblFieldTable>
                  <c15:showDataLabelsRange val="0"/>
                </c:ext>
                <c:ext xmlns:c16="http://schemas.microsoft.com/office/drawing/2014/chart" uri="{C3380CC4-5D6E-409C-BE32-E72D297353CC}">
                  <c16:uniqueId val="{00000013-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(Motor!$H$11:$N$11,Motor!$N$11)</c:f>
              <c:numCache>
                <c:formatCode>0</c:formatCode>
                <c:ptCount val="8"/>
                <c:pt idx="0">
                  <c:v>12</c:v>
                </c:pt>
                <c:pt idx="1">
                  <c:v>24</c:v>
                </c:pt>
                <c:pt idx="2">
                  <c:v>36</c:v>
                </c:pt>
                <c:pt idx="3">
                  <c:v>48</c:v>
                </c:pt>
                <c:pt idx="4">
                  <c:v>60</c:v>
                </c:pt>
                <c:pt idx="5">
                  <c:v>72</c:v>
                </c:pt>
                <c:pt idx="6">
                  <c:v>84</c:v>
                </c:pt>
                <c:pt idx="7">
                  <c:v>84</c:v>
                </c:pt>
              </c:numCache>
            </c:numRef>
          </c:xVal>
          <c:yVal>
            <c:numRef>
              <c:f>(Motor!$H$21:$N$21,Motor!$F$60)</c:f>
              <c:numCache>
                <c:formatCode>0%</c:formatCode>
                <c:ptCount val="8"/>
                <c:pt idx="0">
                  <c:v>0.11025984269594299</c:v>
                </c:pt>
                <c:pt idx="1">
                  <c:v>0.59161730941829505</c:v>
                </c:pt>
                <c:pt idx="2">
                  <c:v>0.79724137560783803</c:v>
                </c:pt>
                <c:pt idx="3">
                  <c:v>0.87719837029645498</c:v>
                </c:pt>
                <c:pt idx="4">
                  <c:v>0.93643165258999705</c:v>
                </c:pt>
                <c:pt idx="5">
                  <c:v>0.96122137549613396</c:v>
                </c:pt>
                <c:pt idx="6">
                  <c:v>0.97437414665655397</c:v>
                </c:pt>
                <c:pt idx="7">
                  <c:v>1.03443228224955</c:v>
                </c:pt>
              </c:numCache>
            </c:numRef>
          </c:yVal>
          <c:smooth val="0"/>
          <c:extLst>
            <c:ext xmlns:c16="http://schemas.microsoft.com/office/drawing/2014/chart" uri="{C3380CC4-5D6E-409C-BE32-E72D297353CC}">
              <c16:uniqueId val="{00000014-2304-4380-A488-AE8445406FD6}"/>
            </c:ext>
          </c:extLst>
        </c:ser>
        <c:ser>
          <c:idx val="45"/>
          <c:order val="6"/>
          <c:tx>
            <c:strRef>
              <c:f>Motor!$D$22</c:f>
              <c:strCache>
                <c:ptCount val="1"/>
                <c:pt idx="0">
                  <c:v>2019</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2304-4380-A488-AE8445406FD6}"/>
              </c:ext>
            </c:extLst>
          </c:dPt>
          <c:dLbls>
            <c:dLbl>
              <c:idx val="6"/>
              <c:tx>
                <c:strRef>
                  <c:f>Motor!$D$22</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{C49AC63E-F2A9-4DDC-BA0F-28BA15A3F3B9}</c15:txfldGUID>
                      <c15:f>Motor!$D$22</c15:f>
                      <c15:dlblFieldTableCache>
                        <c:ptCount val="1"/>
                        <c:pt idx="0">
                          <c:v>2019</c:v>
                        </c:pt>
                      </c15:dlblFieldTableCache>
                    </c15:dlblFTEntry>
                  </c15:dlblFieldTable>
                  <c15:showDataLabelsRange val="0"/>
                </c:ext>
                <c:ext xmlns:c16="http://schemas.microsoft.com/office/drawing/2014/chart" uri="{C3380CC4-5D6E-409C-BE32-E72D297353CC}">
                  <c16:uniqueId val="{0000001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(Motor!$H$11:$M$11,Motor!$M$11)</c:f>
              <c:numCache>
                <c:formatCode>0</c:formatCode>
                <c:ptCount val="7"/>
                <c:pt idx="0">
                  <c:v>12</c:v>
                </c:pt>
                <c:pt idx="1">
                  <c:v>24</c:v>
                </c:pt>
                <c:pt idx="2">
                  <c:v>36</c:v>
                </c:pt>
                <c:pt idx="3">
                  <c:v>48</c:v>
                </c:pt>
                <c:pt idx="4">
                  <c:v>60</c:v>
                </c:pt>
                <c:pt idx="5">
                  <c:v>72</c:v>
                </c:pt>
                <c:pt idx="6">
                  <c:v>72</c:v>
                </c:pt>
              </c:numCache>
            </c:numRef>
          </c:xVal>
          <c:yVal>
            <c:numRef>
              <c:f>(Motor!$H$22:$M$22,Motor!$F$61)</c:f>
              <c:numCache>
                <c:formatCode>0%</c:formatCode>
                <c:ptCount val="7"/>
                <c:pt idx="0">
                  <c:v>0.125509197420062</c:v>
                </c:pt>
                <c:pt idx="1">
                  <c:v>0.49650211489735702</c:v>
                </c:pt>
                <c:pt idx="2">
                  <c:v>0.70688557434643695</c:v>
                </c:pt>
                <c:pt idx="3">
                  <c:v>0.80708104149628002</c:v>
                </c:pt>
                <c:pt idx="4">
                  <c:v>0.880523883854611</c:v>
                </c:pt>
                <c:pt idx="5">
                  <c:v>0.90647956634615401</c:v>
                </c:pt>
                <c:pt idx="6">
                  <c:v>0.97644393000178398</c:v>
                </c:pt>
              </c:numCache>
            </c:numRef>
          </c:yVal>
          <c:smooth val="0"/>
          <c:extLst>
            <c:ext xmlns:c16="http://schemas.microsoft.com/office/drawing/2014/chart" uri="{C3380CC4-5D6E-409C-BE32-E72D297353CC}">
              <c16:uniqueId val="{00000017-2304-4380-A488-AE8445406FD6}"/>
            </c:ext>
          </c:extLst>
        </c:ser>
        <c:ser>
          <c:idx val="46"/>
          <c:order val="7"/>
          <c:tx>
            <c:strRef>
              <c:f>Motor!$D$23</c:f>
              <c:strCache>
                <c:ptCount val="1"/>
                <c:pt idx="0">
                  <c:v>2020</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2304-4380-A488-AE8445406FD6}"/>
              </c:ext>
            </c:extLst>
          </c:dPt>
          <c:dLbls>
            <c:dLbl>
              <c:idx val="5"/>
              <c:tx>
                <c:strRef>
                  <c:f>Motor!$D$23</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{B8FC34F0-52D7-4F74-9FBC-FB03135AD25C}</c15:txfldGUID>
                      <c15:f>Motor!$D$23</c15:f>
                      <c15:dlblFieldTableCache>
                        <c:ptCount val="1"/>
                        <c:pt idx="0">
                          <c:v>2020</c:v>
                        </c:pt>
                      </c15:dlblFieldTableCache>
                    </c15:dlblFTEntry>
                  </c15:dlblFieldTable>
                  <c15:showDataLabelsRange val="0"/>
                </c:ext>
                <c:ext xmlns:c16="http://schemas.microsoft.com/office/drawing/2014/chart" uri="{C3380CC4-5D6E-409C-BE32-E72D297353CC}">
                  <c16:uniqueId val="{0000001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(Motor!$H$11:$L$11,Motor!$L$11)</c:f>
              <c:numCache>
                <c:formatCode>0</c:formatCode>
                <c:ptCount val="6"/>
                <c:pt idx="0">
                  <c:v>12</c:v>
                </c:pt>
                <c:pt idx="1">
                  <c:v>24</c:v>
                </c:pt>
                <c:pt idx="2">
                  <c:v>36</c:v>
                </c:pt>
                <c:pt idx="3">
                  <c:v>48</c:v>
                </c:pt>
                <c:pt idx="4">
                  <c:v>60</c:v>
                </c:pt>
                <c:pt idx="5">
                  <c:v>60</c:v>
                </c:pt>
              </c:numCache>
            </c:numRef>
          </c:xVal>
          <c:yVal>
            <c:numRef>
              <c:f>(Motor!$H$23:$L$23,Motor!$F$62)</c:f>
              <c:numCache>
                <c:formatCode>0%</c:formatCode>
                <c:ptCount val="6"/>
                <c:pt idx="0">
                  <c:v>0.113003770969617</c:v>
                </c:pt>
                <c:pt idx="1">
                  <c:v>0.51167918404784396</c:v>
                </c:pt>
                <c:pt idx="2">
                  <c:v>0.72114443159031605</c:v>
                </c:pt>
                <c:pt idx="3">
                  <c:v>0.81192989632608503</c:v>
                </c:pt>
                <c:pt idx="4">
                  <c:v>0.86906922838974099</c:v>
                </c:pt>
                <c:pt idx="5">
                  <c:v>0.98701295830078395</c:v>
                </c:pt>
              </c:numCache>
            </c:numRef>
          </c:yVal>
          <c:smooth val="0"/>
          <c:extLst>
            <c:ext xmlns:c16="http://schemas.microsoft.com/office/drawing/2014/chart" uri="{C3380CC4-5D6E-409C-BE32-E72D297353CC}">
              <c16:uniqueId val="{0000001A-2304-4380-A488-AE8445406FD6}"/>
            </c:ext>
          </c:extLst>
        </c:ser>
        <c:ser>
          <c:idx val="47"/>
          <c:order val="8"/>
          <c:tx>
            <c:strRef>
              <c:f>Motor!$D$24</c:f>
              <c:strCache>
                <c:ptCount val="1"/>
                <c:pt idx="0">
                  <c:v>2021</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2304-4380-A488-AE8445406FD6}"/>
              </c:ext>
            </c:extLst>
          </c:dPt>
          <c:dLbls>
            <c:dLbl>
              <c:idx val="4"/>
              <c:tx>
                <c:strRef>
                  <c:f>Motor!$D$24</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{E3E69A48-F952-4D58-A242-8500ED8351BB}</c15:txfldGUID>
                      <c15:f>Motor!$D$24</c15:f>
                      <c15:dlblFieldTableCache>
                        <c:ptCount val="1"/>
                        <c:pt idx="0">
                          <c:v>2021</c:v>
                        </c:pt>
                      </c15:dlblFieldTableCache>
                    </c15:dlblFTEntry>
                  </c15:dlblFieldTable>
                  <c15:showDataLabelsRange val="0"/>
                </c:ext>
                <c:ext xmlns:c16="http://schemas.microsoft.com/office/drawing/2014/chart" uri="{C3380CC4-5D6E-409C-BE32-E72D297353CC}">
                  <c16:uniqueId val="{0000001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(Motor!$H$11:$K$11,Motor!$K$11)</c:f>
              <c:numCache>
                <c:formatCode>0</c:formatCode>
                <c:ptCount val="5"/>
                <c:pt idx="0">
                  <c:v>12</c:v>
                </c:pt>
                <c:pt idx="1">
                  <c:v>24</c:v>
                </c:pt>
                <c:pt idx="2">
                  <c:v>36</c:v>
                </c:pt>
                <c:pt idx="3">
                  <c:v>48</c:v>
                </c:pt>
                <c:pt idx="4">
                  <c:v>48</c:v>
                </c:pt>
              </c:numCache>
            </c:numRef>
          </c:xVal>
          <c:yVal>
            <c:numRef>
              <c:f>(Motor!$H$24:$K$24,Motor!$F$63)</c:f>
              <c:numCache>
                <c:formatCode>0%</c:formatCode>
                <c:ptCount val="5"/>
                <c:pt idx="0">
                  <c:v>0.12433314387672099</c:v>
                </c:pt>
                <c:pt idx="1">
                  <c:v>0.54282106253689499</c:v>
                </c:pt>
                <c:pt idx="2">
                  <c:v>0.81180970658809604</c:v>
                </c:pt>
                <c:pt idx="3">
                  <c:v>0.92432050509570696</c:v>
                </c:pt>
                <c:pt idx="4">
                  <c:v>1.10071999743244</c:v>
                </c:pt>
              </c:numCache>
            </c:numRef>
          </c:yVal>
          <c:smooth val="0"/>
          <c:extLst>
            <c:ext xmlns:c16="http://schemas.microsoft.com/office/drawing/2014/chart" uri="{C3380CC4-5D6E-409C-BE32-E72D297353CC}">
              <c16:uniqueId val="{0000001D-2304-4380-A488-AE8445406FD6}"/>
            </c:ext>
          </c:extLst>
        </c:ser>
        <c:ser>
          <c:idx val="48"/>
          <c:order val="9"/>
          <c:tx>
            <c:strRef>
              <c:f>Motor!$D$25</c:f>
              <c:strCache>
                <c:ptCount val="1"/>
                <c:pt idx="0">
                  <c:v>2022</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2304-4380-A488-AE8445406FD6}"/>
              </c:ext>
            </c:extLst>
          </c:dPt>
          <c:dLbls>
            <c:dLbl>
              <c:idx val="3"/>
              <c:tx>
                <c:strRef>
                  <c:f>Motor!$D$25</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{E9B32B48-5AAA-4F4F-A087-09646FF95860}</c15:txfldGUID>
                      <c15:f>Motor!$D$25</c15:f>
                      <c15:dlblFieldTableCache>
                        <c:ptCount val="1"/>
                        <c:pt idx="0">
                          <c:v>2022</c:v>
                        </c:pt>
                      </c15:dlblFieldTableCache>
                    </c15:dlblFTEntry>
                  </c15:dlblFieldTable>
                  <c15:showDataLabelsRange val="0"/>
                </c:ext>
                <c:ext xmlns:c16="http://schemas.microsoft.com/office/drawing/2014/chart" uri="{C3380CC4-5D6E-409C-BE32-E72D297353CC}">
                  <c16:uniqueId val="{0000001F-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(Motor!$H$11:$J$11,Motor!$J$11)</c:f>
              <c:numCache>
                <c:formatCode>0</c:formatCode>
                <c:ptCount val="4"/>
                <c:pt idx="0">
                  <c:v>12</c:v>
                </c:pt>
                <c:pt idx="1">
                  <c:v>24</c:v>
                </c:pt>
                <c:pt idx="2">
                  <c:v>36</c:v>
                </c:pt>
                <c:pt idx="3">
                  <c:v>36</c:v>
                </c:pt>
              </c:numCache>
            </c:numRef>
          </c:xVal>
          <c:yVal>
            <c:numRef>
              <c:f>(Motor!$H$25:$J$25,Motor!$F$64)</c:f>
              <c:numCache>
                <c:formatCode>0%</c:formatCode>
                <c:ptCount val="4"/>
                <c:pt idx="0">
                  <c:v>0.119565608679256</c:v>
                </c:pt>
                <c:pt idx="1">
                  <c:v>0.57170448897811499</c:v>
                </c:pt>
                <c:pt idx="2">
                  <c:v>0.80322856116528496</c:v>
                </c:pt>
                <c:pt idx="3">
                  <c:v>1.0389586724309801</c:v>
                </c:pt>
              </c:numCache>
            </c:numRef>
          </c:yVal>
          <c:smooth val="0"/>
          <c:extLst>
            <c:ext xmlns:c16="http://schemas.microsoft.com/office/drawing/2014/chart" uri="{C3380CC4-5D6E-409C-BE32-E72D297353CC}">
              <c16:uniqueId val="{00000020-2304-4380-A488-AE8445406FD6}"/>
            </c:ext>
          </c:extLst>
        </c:ser>
        <c:ser>
          <c:idx val="49"/>
          <c:order val="10"/>
          <c:tx>
            <c:strRef>
              <c:f>Motor!$D$26</c:f>
              <c:strCache>
                <c:ptCount val="1"/>
                <c:pt idx="0">
                  <c:v>2023</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2304-4380-A488-AE8445406FD6}"/>
              </c:ext>
            </c:extLst>
          </c:dPt>
          <c:dLbls>
            <c:dLbl>
              <c:idx val="2"/>
              <c:tx>
                <c:strRef>
                  <c:f>Motor!$D$26</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{8A881DE1-68FD-4F59-BD9B-B6209DC43002}</c15:txfldGUID>
                      <c15:f>Motor!$D$26</c15:f>
                      <c15:dlblFieldTableCache>
                        <c:ptCount val="1"/>
                        <c:pt idx="0">
                          <c:v>2023</c:v>
                        </c:pt>
                      </c15:dlblFieldTableCache>
                    </c15:dlblFTEntry>
                  </c15:dlblFieldTable>
                  <c15:showDataLabelsRange val="0"/>
                </c:ext>
                <c:ext xmlns:c16="http://schemas.microsoft.com/office/drawing/2014/chart" uri="{C3380CC4-5D6E-409C-BE32-E72D297353CC}">
                  <c16:uniqueId val="{0000002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(Motor!$H$11:$I$11,Motor!$I$11)</c:f>
              <c:numCache>
                <c:formatCode>0</c:formatCode>
                <c:ptCount val="3"/>
                <c:pt idx="0">
                  <c:v>12</c:v>
                </c:pt>
                <c:pt idx="1">
                  <c:v>24</c:v>
                </c:pt>
                <c:pt idx="2">
                  <c:v>24</c:v>
                </c:pt>
              </c:numCache>
            </c:numRef>
          </c:xVal>
          <c:yVal>
            <c:numRef>
              <c:f>(Motor!$H$26:$I$26,Motor!$F$65)</c:f>
              <c:numCache>
                <c:formatCode>0%</c:formatCode>
                <c:ptCount val="3"/>
                <c:pt idx="0">
                  <c:v>0.15563208634092199</c:v>
                </c:pt>
                <c:pt idx="1">
                  <c:v>0.59625363793152997</c:v>
                </c:pt>
                <c:pt idx="2">
                  <c:v>1.0861837458266199</c:v>
                </c:pt>
              </c:numCache>
            </c:numRef>
          </c:yVal>
          <c:smooth val="0"/>
          <c:extLst>
            <c:ext xmlns:c16="http://schemas.microsoft.com/office/drawing/2014/chart" uri="{C3380CC4-5D6E-409C-BE32-E72D297353CC}">
              <c16:uniqueId val="{00000023-2304-4380-A488-AE8445406FD6}"/>
            </c:ext>
          </c:extLst>
        </c:ser>
        <c:ser>
          <c:idx val="50"/>
          <c:order val="11"/>
          <c:tx>
            <c:strRef>
              <c:f>Motor!$D$27</c:f>
              <c:strCache>
                <c:ptCount val="1"/>
                <c:pt idx="0">
                  <c:v>2024</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Motor!$D$27</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{E1A83B45-750A-48BD-A8C2-D1E0642080D6}</c15:txfldGUID>
                      <c15:f>Motor!$D$27</c15:f>
                      <c15:dlblFieldTableCache>
                        <c:ptCount val="1"/>
                        <c:pt idx="0">
                          <c:v>2024</c:v>
                        </c:pt>
                      </c15:dlblFieldTableCache>
                    </c15:dlblFTEntry>
                  </c15:dlblFieldTable>
                  <c15:showDataLabelsRange val="0"/>
                </c:ext>
                <c:ext xmlns:c16="http://schemas.microsoft.com/office/drawing/2014/chart" uri="{C3380CC4-5D6E-409C-BE32-E72D297353CC}">
                  <c16:uniqueId val="{00000024-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(Motor!$H$11,Motor!$H$11)</c:f>
              <c:numCache>
                <c:formatCode>0</c:formatCode>
                <c:ptCount val="2"/>
                <c:pt idx="0">
                  <c:v>12</c:v>
                </c:pt>
                <c:pt idx="1">
                  <c:v>12</c:v>
                </c:pt>
              </c:numCache>
            </c:numRef>
          </c:xVal>
          <c:yVal>
            <c:numRef>
              <c:f>(Motor!$H$27,Motor!$F$66)</c:f>
              <c:numCache>
                <c:formatCode>0%</c:formatCode>
                <c:ptCount val="2"/>
                <c:pt idx="0">
                  <c:v>0.28574012230370099</c:v>
                </c:pt>
                <c:pt idx="1">
                  <c:v>1.0072624039292799</c:v>
                </c:pt>
              </c:numCache>
            </c:numRef>
          </c:yVal>
          <c:smooth val="0"/>
          <c:extLst>
            <c:ext xmlns:c16="http://schemas.microsoft.com/office/drawing/2014/chart" uri="{C3380CC4-5D6E-409C-BE32-E72D297353CC}">
              <c16:uniqueId val="{00000025-2304-4380-A488-AE8445406FD6}"/>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Motor!$H$50</c:f>
              <c:strCache>
                <c:ptCount val="1"/>
                <c:pt idx="0">
                  <c:v>Paid Losses</c:v>
                </c:pt>
              </c:strCache>
            </c:strRef>
          </c:tx>
          <c:spPr>
            <a:solidFill>
              <a:srgbClr val="C1BDDC"/>
            </a:solidFill>
            <a:ln w="3175">
              <a:solidFill>
                <a:srgbClr val="FFFFFF"/>
              </a:solidFill>
              <a:prstDash val="solid"/>
            </a:ln>
          </c:spPr>
          <c:invertIfNegative val="0"/>
          <c:cat>
            <c:numRef>
              <c:f>Motor!$D$12:$D$28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Motor!$H$51:$H$66</c:f>
              <c:numCache>
                <c:formatCode>0%</c:formatCode>
                <c:ptCount val="16"/>
                <c:pt idx="0">
                  <c:v>0.85115560697173098</c:v>
                </c:pt>
                <c:pt idx="1">
                  <c:v>0.82920912267100899</c:v>
                </c:pt>
                <c:pt idx="2">
                  <c:v>0.89218782670659502</c:v>
                </c:pt>
                <c:pt idx="3">
                  <c:v>0.88228743844357504</c:v>
                </c:pt>
                <c:pt idx="4">
                  <c:v>0.93449940490266603</c:v>
                </c:pt>
                <c:pt idx="5">
                  <c:v>0.93215517275781501</c:v>
                </c:pt>
                <c:pt idx="6">
                  <c:v>0.99676103266097604</c:v>
                </c:pt>
                <c:pt idx="7">
                  <c:v>0.98232182494534503</c:v>
                </c:pt>
                <c:pt idx="8">
                  <c:v>0.92961035339289999</c:v>
                </c:pt>
                <c:pt idx="9">
                  <c:v>0.86808806409122796</c:v>
                </c:pt>
                <c:pt idx="10">
                  <c:v>0.78578555745576995</c:v>
                </c:pt>
                <c:pt idx="11">
                  <c:v>0.74384255154932599</c:v>
                </c:pt>
                <c:pt idx="12">
                  <c:v>0.75021175003251195</c:v>
                </c:pt>
                <c:pt idx="13">
                  <c:v>0.618179209924821</c:v>
                </c:pt>
                <c:pt idx="14">
                  <c:v>0.39930910732520303</c:v>
                </c:pt>
                <c:pt idx="15">
                  <c:v>0.15273794067042301</c:v>
                </c:pt>
              </c:numCache>
            </c:numRef>
          </c:val>
          <c:extLst>
            <c:ext xmlns:c16="http://schemas.microsoft.com/office/drawing/2014/chart" uri="{C3380CC4-5D6E-409C-BE32-E72D297353CC}">
              <c16:uniqueId val="{00000000-5CE3-4E7F-8CF7-64A5C781C050}"/>
            </c:ext>
          </c:extLst>
        </c:ser>
        <c:ser>
          <c:idx val="2"/>
          <c:order val="2"/>
          <c:tx>
            <c:strRef>
              <c:f>Motor!$I$50</c:f>
              <c:strCache>
                <c:ptCount val="1"/>
                <c:pt idx="0">
                  <c:v>Case Reserves</c:v>
                </c:pt>
              </c:strCache>
            </c:strRef>
          </c:tx>
          <c:spPr>
            <a:solidFill>
              <a:srgbClr val="FCAF86"/>
            </a:solidFill>
            <a:ln w="12700">
              <a:solidFill>
                <a:srgbClr val="FFFFFF"/>
              </a:solidFill>
              <a:prstDash val="solid"/>
            </a:ln>
          </c:spPr>
          <c:invertIfNegative val="0"/>
          <c:cat>
            <c:numRef>
              <c:f>Motor!$D$12:$D$28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Motor!$I$51:$I$66</c:f>
              <c:numCache>
                <c:formatCode>0%</c:formatCode>
                <c:ptCount val="16"/>
                <c:pt idx="0">
                  <c:v>5.3174376500795199E-2</c:v>
                </c:pt>
                <c:pt idx="1">
                  <c:v>5.4415549799467097E-2</c:v>
                </c:pt>
                <c:pt idx="2">
                  <c:v>3.8334611979415498E-2</c:v>
                </c:pt>
                <c:pt idx="3">
                  <c:v>3.9801488592694903E-2</c:v>
                </c:pt>
                <c:pt idx="4">
                  <c:v>4.1584722412862499E-2</c:v>
                </c:pt>
                <c:pt idx="5">
                  <c:v>4.6177327186179097E-2</c:v>
                </c:pt>
                <c:pt idx="6">
                  <c:v>4.7348575473683499E-2</c:v>
                </c:pt>
                <c:pt idx="7">
                  <c:v>6.1779832772064197E-2</c:v>
                </c:pt>
                <c:pt idx="8">
                  <c:v>7.3246201116696302E-2</c:v>
                </c:pt>
                <c:pt idx="9">
                  <c:v>0.106286082565325</c:v>
                </c:pt>
                <c:pt idx="10">
                  <c:v>0.12069400889038399</c:v>
                </c:pt>
                <c:pt idx="11">
                  <c:v>0.125226676840415</c:v>
                </c:pt>
                <c:pt idx="12">
                  <c:v>0.17410875506319501</c:v>
                </c:pt>
                <c:pt idx="13">
                  <c:v>0.18504935124046401</c:v>
                </c:pt>
                <c:pt idx="14">
                  <c:v>0.196944530606327</c:v>
                </c:pt>
                <c:pt idx="15">
                  <c:v>0.13300218163327801</c:v>
                </c:pt>
              </c:numCache>
            </c:numRef>
          </c:val>
          <c:extLst>
            <c:ext xmlns:c16="http://schemas.microsoft.com/office/drawing/2014/chart" uri="{C3380CC4-5D6E-409C-BE32-E72D297353CC}">
              <c16:uniqueId val="{00000001-5CE3-4E7F-8CF7-64A5C781C050}"/>
            </c:ext>
          </c:extLst>
        </c:ser>
        <c:ser>
          <c:idx val="3"/>
          <c:order val="3"/>
          <c:tx>
            <c:strRef>
              <c:f>Motor!$J$50</c:f>
              <c:strCache>
                <c:ptCount val="1"/>
                <c:pt idx="0">
                  <c:v>IBNR</c:v>
                </c:pt>
              </c:strCache>
            </c:strRef>
          </c:tx>
          <c:spPr>
            <a:solidFill>
              <a:srgbClr val="A3D6D5"/>
            </a:solidFill>
            <a:ln w="12700">
              <a:solidFill>
                <a:srgbClr val="FFFFFF"/>
              </a:solidFill>
              <a:prstDash val="solid"/>
            </a:ln>
          </c:spPr>
          <c:invertIfNegative val="0"/>
          <c:cat>
            <c:numRef>
              <c:f>Motor!$D$12:$D$28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Motor!$J$51:$J$66</c:f>
              <c:numCache>
                <c:formatCode>0%</c:formatCode>
                <c:ptCount val="16"/>
                <c:pt idx="0">
                  <c:v>3.1064030656390199E-2</c:v>
                </c:pt>
                <c:pt idx="1">
                  <c:v>2.03429746025891E-2</c:v>
                </c:pt>
                <c:pt idx="2">
                  <c:v>1.87910104830885E-2</c:v>
                </c:pt>
                <c:pt idx="3">
                  <c:v>3.4783632943272601E-2</c:v>
                </c:pt>
                <c:pt idx="4">
                  <c:v>2.0106768702444499E-2</c:v>
                </c:pt>
                <c:pt idx="5">
                  <c:v>1.8647317342197E-2</c:v>
                </c:pt>
                <c:pt idx="6">
                  <c:v>2.2562796290995099E-2</c:v>
                </c:pt>
                <c:pt idx="7">
                  <c:v>3.8505883664018498E-2</c:v>
                </c:pt>
                <c:pt idx="8">
                  <c:v>3.9049175196649397E-2</c:v>
                </c:pt>
                <c:pt idx="9">
                  <c:v>6.0058135592991897E-2</c:v>
                </c:pt>
                <c:pt idx="10">
                  <c:v>6.9964363655629205E-2</c:v>
                </c:pt>
                <c:pt idx="11">
                  <c:v>0.117943729911043</c:v>
                </c:pt>
                <c:pt idx="12">
                  <c:v>0.17639949233673</c:v>
                </c:pt>
                <c:pt idx="13">
                  <c:v>0.23573011126569701</c:v>
                </c:pt>
                <c:pt idx="14">
                  <c:v>0.48993010789508901</c:v>
                </c:pt>
                <c:pt idx="15">
                  <c:v>0.72152228162558296</c:v>
                </c:pt>
              </c:numCache>
            </c:numRef>
          </c:val>
          <c:extLst>
            <c:ext xmlns:c16="http://schemas.microsoft.com/office/drawing/2014/chart" uri="{C3380CC4-5D6E-409C-BE32-E72D297353CC}">
              <c16:uniqueId val="{00000002-5CE3-4E7F-8CF7-64A5C781C050}"/>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Motor!$D$12:$D$27</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Motor!$F$12:$F$27</c:f>
              <c:numCache>
                <c:formatCode>#,##0</c:formatCode>
                <c:ptCount val="16"/>
                <c:pt idx="0">
                  <c:v>1320.8285829183601</c:v>
                </c:pt>
                <c:pt idx="1">
                  <c:v>1058.94820329612</c:v>
                </c:pt>
                <c:pt idx="2">
                  <c:v>1794.21403045904</c:v>
                </c:pt>
                <c:pt idx="3">
                  <c:v>2287.58796077835</c:v>
                </c:pt>
                <c:pt idx="4">
                  <c:v>2177.5922823297701</c:v>
                </c:pt>
                <c:pt idx="5">
                  <c:v>1993.51599299689</c:v>
                </c:pt>
                <c:pt idx="6">
                  <c:v>2350.4155644510101</c:v>
                </c:pt>
                <c:pt idx="7">
                  <c:v>2912.8169883925002</c:v>
                </c:pt>
                <c:pt idx="8">
                  <c:v>2432.4636334147699</c:v>
                </c:pt>
                <c:pt idx="9">
                  <c:v>2303.6938268420299</c:v>
                </c:pt>
                <c:pt idx="10">
                  <c:v>2667.6621849477501</c:v>
                </c:pt>
                <c:pt idx="11">
                  <c:v>2338.4705212919898</c:v>
                </c:pt>
                <c:pt idx="12">
                  <c:v>2485.41969100087</c:v>
                </c:pt>
                <c:pt idx="13">
                  <c:v>2278.1080476000802</c:v>
                </c:pt>
                <c:pt idx="14">
                  <c:v>2041.2426782523401</c:v>
                </c:pt>
                <c:pt idx="15">
                  <c:v>1026.13098148318</c:v>
                </c:pt>
              </c:numCache>
            </c:numRef>
          </c:val>
          <c:smooth val="0"/>
          <c:extLst>
            <c:ext xmlns:c16="http://schemas.microsoft.com/office/drawing/2014/chart" uri="{C3380CC4-5D6E-409C-BE32-E72D297353CC}">
              <c16:uniqueId val="{00000003-5CE3-4E7F-8CF7-64A5C781C050}"/>
            </c:ext>
          </c:extLst>
        </c:ser>
        <c:ser>
          <c:idx val="4"/>
          <c:order val="4"/>
          <c:tx>
            <c:v>Written Premium</c:v>
          </c:tx>
          <c:marker>
            <c:symbol val="star"/>
            <c:size val="7"/>
            <c:spPr>
              <a:noFill/>
              <a:ln>
                <a:solidFill>
                  <a:srgbClr val="A29FCC"/>
                </a:solidFill>
                <a:prstDash val="solid"/>
              </a:ln>
            </c:spPr>
          </c:marker>
          <c:cat>
            <c:numLit>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Lit>
          </c:cat>
          <c:val>
            <c:numLit>
              <c:formatCode>General</c:formatCode>
              <c:ptCount val="16"/>
              <c:pt idx="0">
                <c:v>8877.8916211832893</c:v>
              </c:pt>
              <c:pt idx="1">
                <c:v>8651.2719127099481</c:v>
              </c:pt>
              <c:pt idx="2">
                <c:v>7853.1743206249594</c:v>
              </c:pt>
              <c:pt idx="3">
                <c:v>9762.8748163412183</c:v>
              </c:pt>
              <c:pt idx="4">
                <c:v>12224.660020720068</c:v>
              </c:pt>
              <c:pt idx="5">
                <c:v>10918.680924335396</c:v>
              </c:pt>
              <c:pt idx="6">
                <c:v>10842.444459737368</c:v>
              </c:pt>
              <c:pt idx="7">
                <c:v>11309.195336099268</c:v>
              </c:pt>
              <c:pt idx="8">
                <c:v>12883.167424521293</c:v>
              </c:pt>
              <c:pt idx="9">
                <c:v>12190.259939255653</c:v>
              </c:pt>
              <c:pt idx="10">
                <c:v>12061.440048435627</c:v>
              </c:pt>
              <c:pt idx="11">
                <c:v>16046.133811604241</c:v>
              </c:pt>
              <c:pt idx="12">
                <c:v>16131.596740541487</c:v>
              </c:pt>
              <c:pt idx="13">
                <c:v>16687.05205947013</c:v>
              </c:pt>
              <c:pt idx="14">
                <c:v>17498.019593540579</c:v>
              </c:pt>
              <c:pt idx="15">
                <c:v>14955.203751475216</c:v>
              </c:pt>
            </c:numLit>
          </c:val>
          <c:smooth val="0"/>
          <c:extLst>
            <c:ext xmlns:c16="http://schemas.microsoft.com/office/drawing/2014/chart" uri="{C3380CC4-5D6E-409C-BE32-E72D297353CC}">
              <c16:uniqueId val="{00000004-5CE3-4E7F-8CF7-64A5C781C050}"/>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'Motor Reinsurance'!$D$16</c:f>
              <c:strCache>
                <c:ptCount val="1"/>
                <c:pt idx="0">
                  <c:v>2013</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2304-4380-A488-AE8445406FD6}"/>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2304-4380-A488-AE8445406FD6}"/>
              </c:ext>
            </c:extLst>
          </c:dPt>
          <c:dLbls>
            <c:dLbl>
              <c:idx val="12"/>
              <c:tx>
                <c:strRef>
                  <c:f>'Motor Reinsurance'!$D$16</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{5F145F0B-FC8B-4161-A9D8-CD02684F20A2}</c15:txfldGUID>
                      <c15:f>'Motor Reinsurance'!$D$16</c15:f>
                      <c15:dlblFieldTableCache>
                        <c:ptCount val="1"/>
                        <c:pt idx="0">
                          <c:v>2013</c:v>
                        </c:pt>
                      </c15:dlblFieldTableCache>
                    </c15:dlblFTEntry>
                  </c15:dlblFieldTable>
                  <c15:showDataLabelsRange val="0"/>
                </c:ext>
                <c:ext xmlns:c16="http://schemas.microsoft.com/office/drawing/2014/chart" uri="{C3380CC4-5D6E-409C-BE32-E72D297353CC}">
                  <c16:uniqueId val="{0000000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Reinsurance'!$H$11:$S$11,'Motor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Reinsurance'!$H$16:$S$16,'Motor Reinsurance'!$F$55)</c:f>
              <c:numCache>
                <c:formatCode>0%</c:formatCode>
                <c:ptCount val="13"/>
                <c:pt idx="0">
                  <c:v>0.16221765154512899</c:v>
                </c:pt>
                <c:pt idx="1">
                  <c:v>0.72650206090835201</c:v>
                </c:pt>
                <c:pt idx="2">
                  <c:v>0.89229880855301502</c:v>
                </c:pt>
                <c:pt idx="3">
                  <c:v>0.92783287855307195</c:v>
                </c:pt>
                <c:pt idx="4">
                  <c:v>0.96105015733307297</c:v>
                </c:pt>
                <c:pt idx="5">
                  <c:v>0.97132989391130697</c:v>
                </c:pt>
                <c:pt idx="6">
                  <c:v>0.97454582063668305</c:v>
                </c:pt>
                <c:pt idx="7">
                  <c:v>0.97488072254765501</c:v>
                </c:pt>
                <c:pt idx="8">
                  <c:v>0.97747183448191999</c:v>
                </c:pt>
                <c:pt idx="9">
                  <c:v>0.97962382086352395</c:v>
                </c:pt>
                <c:pt idx="10">
                  <c:v>0.973925625600778</c:v>
                </c:pt>
                <c:pt idx="11">
                  <c:v>0.97686433848739396</c:v>
                </c:pt>
                <c:pt idx="12">
                  <c:v>0.99697855826233195</c:v>
                </c:pt>
              </c:numCache>
            </c:numRef>
          </c:yVal>
          <c:smooth val="0"/>
          <c:extLst>
            <c:ext xmlns:c16="http://schemas.microsoft.com/office/drawing/2014/chart" uri="{C3380CC4-5D6E-409C-BE32-E72D297353CC}">
              <c16:uniqueId val="{00000003-2304-4380-A488-AE8445406FD6}"/>
            </c:ext>
          </c:extLst>
        </c:ser>
        <c:ser>
          <c:idx val="40"/>
          <c:order val="1"/>
          <c:tx>
            <c:strRef>
              <c:f>'Motor Reinsurance'!$D$17</c:f>
              <c:strCache>
                <c:ptCount val="1"/>
                <c:pt idx="0">
                  <c:v>2014</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2304-4380-A488-AE8445406FD6}"/>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2304-4380-A488-AE8445406FD6}"/>
              </c:ext>
            </c:extLst>
          </c:dPt>
          <c:dLbls>
            <c:dLbl>
              <c:idx val="11"/>
              <c:tx>
                <c:strRef>
                  <c:f>'Motor Reinsurance'!$D$17</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{697E5C61-FAEE-49AD-995A-D05FDDC85649}</c15:txfldGUID>
                      <c15:f>'Motor Reinsurance'!$D$17</c15:f>
                      <c15:dlblFieldTableCache>
                        <c:ptCount val="1"/>
                        <c:pt idx="0">
                          <c:v>2014</c:v>
                        </c:pt>
                      </c15:dlblFieldTableCache>
                    </c15:dlblFTEntry>
                  </c15:dlblFieldTable>
                  <c15:showDataLabelsRange val="0"/>
                </c:ext>
                <c:ext xmlns:c16="http://schemas.microsoft.com/office/drawing/2014/chart" uri="{C3380CC4-5D6E-409C-BE32-E72D297353CC}">
                  <c16:uniqueId val="{0000000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Reinsurance'!$H$11:$R$11,'Motor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Reinsurance'!$H$17:$R$17,'Motor Reinsurance'!$F$56)</c:f>
              <c:numCache>
                <c:formatCode>0%</c:formatCode>
                <c:ptCount val="12"/>
                <c:pt idx="0">
                  <c:v>0.18766887758873599</c:v>
                </c:pt>
                <c:pt idx="1">
                  <c:v>0.70952852336985595</c:v>
                </c:pt>
                <c:pt idx="2">
                  <c:v>0.86215962936272295</c:v>
                </c:pt>
                <c:pt idx="3">
                  <c:v>0.91645002018208999</c:v>
                </c:pt>
                <c:pt idx="4">
                  <c:v>0.94838857457350101</c:v>
                </c:pt>
                <c:pt idx="5">
                  <c:v>0.95929386593000399</c:v>
                </c:pt>
                <c:pt idx="6">
                  <c:v>0.96904799667512498</c:v>
                </c:pt>
                <c:pt idx="7">
                  <c:v>0.97329940113153701</c:v>
                </c:pt>
                <c:pt idx="8">
                  <c:v>0.97780078065612497</c:v>
                </c:pt>
                <c:pt idx="9">
                  <c:v>0.97795411472621396</c:v>
                </c:pt>
                <c:pt idx="10">
                  <c:v>0.97928047778463301</c:v>
                </c:pt>
                <c:pt idx="11">
                  <c:v>0.99789676251458503</c:v>
                </c:pt>
              </c:numCache>
            </c:numRef>
          </c:yVal>
          <c:smooth val="0"/>
          <c:extLst>
            <c:ext xmlns:c16="http://schemas.microsoft.com/office/drawing/2014/chart" uri="{C3380CC4-5D6E-409C-BE32-E72D297353CC}">
              <c16:uniqueId val="{00000007-2304-4380-A488-AE8445406FD6}"/>
            </c:ext>
          </c:extLst>
        </c:ser>
        <c:ser>
          <c:idx val="41"/>
          <c:order val="2"/>
          <c:tx>
            <c:strRef>
              <c:f>'Motor Reinsurance'!$D$18</c:f>
              <c:strCache>
                <c:ptCount val="1"/>
                <c:pt idx="0">
                  <c:v>2015</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2304-4380-A488-AE8445406FD6}"/>
              </c:ext>
            </c:extLst>
          </c:dPt>
          <c:dLbls>
            <c:dLbl>
              <c:idx val="10"/>
              <c:tx>
                <c:strRef>
                  <c:f>'Motor Reinsurance'!$D$18</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{A6329724-98FF-4252-A59D-78009A10F0D1}</c15:txfldGUID>
                      <c15:f>'Motor Reinsurance'!$D$18</c15:f>
                      <c15:dlblFieldTableCache>
                        <c:ptCount val="1"/>
                        <c:pt idx="0">
                          <c:v>2015</c:v>
                        </c:pt>
                      </c15:dlblFieldTableCache>
                    </c15:dlblFTEntry>
                  </c15:dlblFieldTable>
                  <c15:showDataLabelsRange val="0"/>
                </c:ext>
                <c:ext xmlns:c16="http://schemas.microsoft.com/office/drawing/2014/chart" uri="{C3380CC4-5D6E-409C-BE32-E72D297353CC}">
                  <c16:uniqueId val="{0000000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Reinsurance'!$H$11:$Q$11,'Motor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Reinsurance'!$H$18:$Q$18,'Motor Reinsurance'!$F$57)</c:f>
              <c:numCache>
                <c:formatCode>0%</c:formatCode>
                <c:ptCount val="11"/>
                <c:pt idx="0">
                  <c:v>0.17949576913828</c:v>
                </c:pt>
                <c:pt idx="1">
                  <c:v>0.67265276022040599</c:v>
                </c:pt>
                <c:pt idx="2">
                  <c:v>0.92032162410200702</c:v>
                </c:pt>
                <c:pt idx="3">
                  <c:v>0.98061421058092302</c:v>
                </c:pt>
                <c:pt idx="4">
                  <c:v>1.0078271135755399</c:v>
                </c:pt>
                <c:pt idx="5">
                  <c:v>1.01821716028565</c:v>
                </c:pt>
                <c:pt idx="6">
                  <c:v>1.0265856274045499</c:v>
                </c:pt>
                <c:pt idx="7">
                  <c:v>1.03627513118776</c:v>
                </c:pt>
                <c:pt idx="8">
                  <c:v>1.0383162454638799</c:v>
                </c:pt>
                <c:pt idx="9">
                  <c:v>1.04389008827048</c:v>
                </c:pt>
                <c:pt idx="10">
                  <c:v>1.06648243608641</c:v>
                </c:pt>
              </c:numCache>
            </c:numRef>
          </c:yVal>
          <c:smooth val="0"/>
          <c:extLst>
            <c:ext xmlns:c16="http://schemas.microsoft.com/office/drawing/2014/chart" uri="{C3380CC4-5D6E-409C-BE32-E72D297353CC}">
              <c16:uniqueId val="{0000000A-2304-4380-A488-AE8445406FD6}"/>
            </c:ext>
          </c:extLst>
        </c:ser>
        <c:ser>
          <c:idx val="42"/>
          <c:order val="3"/>
          <c:tx>
            <c:strRef>
              <c:f>'Motor Reinsurance'!$D$19</c:f>
              <c:strCache>
                <c:ptCount val="1"/>
                <c:pt idx="0">
                  <c:v>2016</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2304-4380-A488-AE8445406FD6}"/>
              </c:ext>
            </c:extLst>
          </c:dPt>
          <c:dLbls>
            <c:dLbl>
              <c:idx val="9"/>
              <c:tx>
                <c:strRef>
                  <c:f>'Motor Reinsurance'!$D$19</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{338FEB98-C2B4-4659-900A-4B5255FAB39E}</c15:txfldGUID>
                      <c15:f>'Motor Reinsurance'!$D$19</c15:f>
                      <c15:dlblFieldTableCache>
                        <c:ptCount val="1"/>
                        <c:pt idx="0">
                          <c:v>2016</c:v>
                        </c:pt>
                      </c15:dlblFieldTableCache>
                    </c15:dlblFTEntry>
                  </c15:dlblFieldTable>
                  <c15:showDataLabelsRange val="0"/>
                </c:ext>
                <c:ext xmlns:c16="http://schemas.microsoft.com/office/drawing/2014/chart" uri="{C3380CC4-5D6E-409C-BE32-E72D297353CC}">
                  <c16:uniqueId val="{0000000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Reinsurance'!$H$11:$P$11,'Motor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Reinsurance'!$H$19:$P$19,'Motor Reinsurance'!$F$58)</c:f>
              <c:numCache>
                <c:formatCode>0%</c:formatCode>
                <c:ptCount val="10"/>
                <c:pt idx="0">
                  <c:v>0.158507224003375</c:v>
                </c:pt>
                <c:pt idx="1">
                  <c:v>0.68379773085996898</c:v>
                </c:pt>
                <c:pt idx="2">
                  <c:v>0.86674259369007001</c:v>
                </c:pt>
                <c:pt idx="3">
                  <c:v>0.95685356282828604</c:v>
                </c:pt>
                <c:pt idx="4">
                  <c:v>0.99205333850635902</c:v>
                </c:pt>
                <c:pt idx="5">
                  <c:v>1.0202127899189199</c:v>
                </c:pt>
                <c:pt idx="6">
                  <c:v>1.0335327619985899</c:v>
                </c:pt>
                <c:pt idx="7">
                  <c:v>1.04399790756316</c:v>
                </c:pt>
                <c:pt idx="8">
                  <c:v>1.0445138147034201</c:v>
                </c:pt>
                <c:pt idx="9">
                  <c:v>1.0830625491877199</c:v>
                </c:pt>
              </c:numCache>
            </c:numRef>
          </c:yVal>
          <c:smooth val="0"/>
          <c:extLst>
            <c:ext xmlns:c16="http://schemas.microsoft.com/office/drawing/2014/chart" uri="{C3380CC4-5D6E-409C-BE32-E72D297353CC}">
              <c16:uniqueId val="{0000000D-2304-4380-A488-AE8445406FD6}"/>
            </c:ext>
          </c:extLst>
        </c:ser>
        <c:ser>
          <c:idx val="43"/>
          <c:order val="4"/>
          <c:tx>
            <c:strRef>
              <c:f>'Motor Reinsurance'!$D$20</c:f>
              <c:strCache>
                <c:ptCount val="1"/>
                <c:pt idx="0">
                  <c:v>2017</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2304-4380-A488-AE8445406FD6}"/>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2304-4380-A488-AE8445406FD6}"/>
              </c:ext>
            </c:extLst>
          </c:dPt>
          <c:dLbls>
            <c:dLbl>
              <c:idx val="8"/>
              <c:tx>
                <c:strRef>
                  <c:f>'Motor Reinsurance'!$D$20</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{7529866B-8299-462B-8543-FAB13F5AC508}</c15:txfldGUID>
                      <c15:f>'Motor Reinsurance'!$D$20</c15:f>
                      <c15:dlblFieldTableCache>
                        <c:ptCount val="1"/>
                        <c:pt idx="0">
                          <c:v>2017</c:v>
                        </c:pt>
                      </c15:dlblFieldTableCache>
                    </c15:dlblFTEntry>
                  </c15:dlblFieldTable>
                  <c15:showDataLabelsRange val="0"/>
                </c:ext>
                <c:ext xmlns:c16="http://schemas.microsoft.com/office/drawing/2014/chart" uri="{C3380CC4-5D6E-409C-BE32-E72D297353CC}">
                  <c16:uniqueId val="{00000010-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Reinsurance'!$H$11:$O$11,'Motor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Reinsurance'!$H$20:$O$20,'Motor Reinsurance'!$F$59)</c:f>
              <c:numCache>
                <c:formatCode>0%</c:formatCode>
                <c:ptCount val="9"/>
                <c:pt idx="0">
                  <c:v>0.13464575348330299</c:v>
                </c:pt>
                <c:pt idx="1">
                  <c:v>0.57826071577400595</c:v>
                </c:pt>
                <c:pt idx="2">
                  <c:v>0.81367376943853298</c:v>
                </c:pt>
                <c:pt idx="3">
                  <c:v>0.89142175596879802</c:v>
                </c:pt>
                <c:pt idx="4">
                  <c:v>0.94451688008018397</c:v>
                </c:pt>
                <c:pt idx="5">
                  <c:v>0.983065390073672</c:v>
                </c:pt>
                <c:pt idx="6">
                  <c:v>0.99319747242146805</c:v>
                </c:pt>
                <c:pt idx="7">
                  <c:v>1.0029153478609201</c:v>
                </c:pt>
                <c:pt idx="8">
                  <c:v>1.04202740886964</c:v>
                </c:pt>
              </c:numCache>
            </c:numRef>
          </c:yVal>
          <c:smooth val="0"/>
          <c:extLst>
            <c:ext xmlns:c16="http://schemas.microsoft.com/office/drawing/2014/chart" uri="{C3380CC4-5D6E-409C-BE32-E72D297353CC}">
              <c16:uniqueId val="{00000011-2304-4380-A488-AE8445406FD6}"/>
            </c:ext>
          </c:extLst>
        </c:ser>
        <c:ser>
          <c:idx val="44"/>
          <c:order val="5"/>
          <c:tx>
            <c:strRef>
              <c:f>'Motor Reinsurance'!$D$21</c:f>
              <c:strCache>
                <c:ptCount val="1"/>
                <c:pt idx="0">
                  <c:v>2018</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2304-4380-A488-AE8445406FD6}"/>
              </c:ext>
            </c:extLst>
          </c:dPt>
          <c:dLbls>
            <c:dLbl>
              <c:idx val="7"/>
              <c:tx>
                <c:strRef>
                  <c:f>'Motor Reinsurance'!$D$21</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{5AB6C6E1-DD4F-4F97-8B65-62EE88F867E0}</c15:txfldGUID>
                      <c15:f>'Motor Reinsurance'!$D$21</c15:f>
                      <c15:dlblFieldTableCache>
                        <c:ptCount val="1"/>
                        <c:pt idx="0">
                          <c:v>2018</c:v>
                        </c:pt>
                      </c15:dlblFieldTableCache>
                    </c15:dlblFTEntry>
                  </c15:dlblFieldTable>
                  <c15:showDataLabelsRange val="0"/>
                </c:ext>
                <c:ext xmlns:c16="http://schemas.microsoft.com/office/drawing/2014/chart" uri="{C3380CC4-5D6E-409C-BE32-E72D297353CC}">
                  <c16:uniqueId val="{00000013-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Reinsurance'!$H$11:$N$11,'Motor Reinsurance'!$N$11)</c:f>
              <c:numCache>
                <c:formatCode>0</c:formatCode>
                <c:ptCount val="8"/>
                <c:pt idx="0">
                  <c:v>12</c:v>
                </c:pt>
                <c:pt idx="1">
                  <c:v>24</c:v>
                </c:pt>
                <c:pt idx="2">
                  <c:v>36</c:v>
                </c:pt>
                <c:pt idx="3">
                  <c:v>48</c:v>
                </c:pt>
                <c:pt idx="4">
                  <c:v>60</c:v>
                </c:pt>
                <c:pt idx="5">
                  <c:v>72</c:v>
                </c:pt>
                <c:pt idx="6">
                  <c:v>84</c:v>
                </c:pt>
                <c:pt idx="7">
                  <c:v>84</c:v>
                </c:pt>
              </c:numCache>
            </c:numRef>
          </c:xVal>
          <c:yVal>
            <c:numRef>
              <c:f>('Motor Reinsurance'!$H$21:$N$21,'Motor Reinsurance'!$F$60)</c:f>
              <c:numCache>
                <c:formatCode>0%</c:formatCode>
                <c:ptCount val="8"/>
                <c:pt idx="0">
                  <c:v>0.110122366193301</c:v>
                </c:pt>
                <c:pt idx="1">
                  <c:v>0.59158031411547596</c:v>
                </c:pt>
                <c:pt idx="2">
                  <c:v>0.79757582920439396</c:v>
                </c:pt>
                <c:pt idx="3">
                  <c:v>0.87760815243079104</c:v>
                </c:pt>
                <c:pt idx="4">
                  <c:v>0.93695637643998397</c:v>
                </c:pt>
                <c:pt idx="5">
                  <c:v>0.96159358225827996</c:v>
                </c:pt>
                <c:pt idx="6">
                  <c:v>0.97475273310984401</c:v>
                </c:pt>
                <c:pt idx="7">
                  <c:v>1.03492665214391</c:v>
                </c:pt>
              </c:numCache>
            </c:numRef>
          </c:yVal>
          <c:smooth val="0"/>
          <c:extLst>
            <c:ext xmlns:c16="http://schemas.microsoft.com/office/drawing/2014/chart" uri="{C3380CC4-5D6E-409C-BE32-E72D297353CC}">
              <c16:uniqueId val="{00000014-2304-4380-A488-AE8445406FD6}"/>
            </c:ext>
          </c:extLst>
        </c:ser>
        <c:ser>
          <c:idx val="45"/>
          <c:order val="6"/>
          <c:tx>
            <c:strRef>
              <c:f>'Motor Reinsurance'!$D$22</c:f>
              <c:strCache>
                <c:ptCount val="1"/>
                <c:pt idx="0">
                  <c:v>2019</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2304-4380-A488-AE8445406FD6}"/>
              </c:ext>
            </c:extLst>
          </c:dPt>
          <c:dLbls>
            <c:dLbl>
              <c:idx val="6"/>
              <c:tx>
                <c:strRef>
                  <c:f>'Motor Reinsurance'!$D$22</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{7B9B9E66-1E3F-476F-974E-F8FB422FF6D8}</c15:txfldGUID>
                      <c15:f>'Motor Reinsurance'!$D$22</c15:f>
                      <c15:dlblFieldTableCache>
                        <c:ptCount val="1"/>
                        <c:pt idx="0">
                          <c:v>2019</c:v>
                        </c:pt>
                      </c15:dlblFieldTableCache>
                    </c15:dlblFTEntry>
                  </c15:dlblFieldTable>
                  <c15:showDataLabelsRange val="0"/>
                </c:ext>
                <c:ext xmlns:c16="http://schemas.microsoft.com/office/drawing/2014/chart" uri="{C3380CC4-5D6E-409C-BE32-E72D297353CC}">
                  <c16:uniqueId val="{0000001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Reinsurance'!$H$11:$M$11,'Motor Reinsurance'!$M$11)</c:f>
              <c:numCache>
                <c:formatCode>0</c:formatCode>
                <c:ptCount val="7"/>
                <c:pt idx="0">
                  <c:v>12</c:v>
                </c:pt>
                <c:pt idx="1">
                  <c:v>24</c:v>
                </c:pt>
                <c:pt idx="2">
                  <c:v>36</c:v>
                </c:pt>
                <c:pt idx="3">
                  <c:v>48</c:v>
                </c:pt>
                <c:pt idx="4">
                  <c:v>60</c:v>
                </c:pt>
                <c:pt idx="5">
                  <c:v>72</c:v>
                </c:pt>
                <c:pt idx="6">
                  <c:v>72</c:v>
                </c:pt>
              </c:numCache>
            </c:numRef>
          </c:xVal>
          <c:yVal>
            <c:numRef>
              <c:f>('Motor Reinsurance'!$H$22:$M$22,'Motor Reinsurance'!$F$61)</c:f>
              <c:numCache>
                <c:formatCode>0%</c:formatCode>
                <c:ptCount val="7"/>
                <c:pt idx="0">
                  <c:v>0.12523494889614301</c:v>
                </c:pt>
                <c:pt idx="1">
                  <c:v>0.49652195351719602</c:v>
                </c:pt>
                <c:pt idx="2">
                  <c:v>0.70742061615264396</c:v>
                </c:pt>
                <c:pt idx="3">
                  <c:v>0.80777119642658102</c:v>
                </c:pt>
                <c:pt idx="4">
                  <c:v>0.88130704261878601</c:v>
                </c:pt>
                <c:pt idx="5">
                  <c:v>0.90731968430695598</c:v>
                </c:pt>
                <c:pt idx="6">
                  <c:v>0.97742381204641504</c:v>
                </c:pt>
              </c:numCache>
            </c:numRef>
          </c:yVal>
          <c:smooth val="0"/>
          <c:extLst>
            <c:ext xmlns:c16="http://schemas.microsoft.com/office/drawing/2014/chart" uri="{C3380CC4-5D6E-409C-BE32-E72D297353CC}">
              <c16:uniqueId val="{00000017-2304-4380-A488-AE8445406FD6}"/>
            </c:ext>
          </c:extLst>
        </c:ser>
        <c:ser>
          <c:idx val="46"/>
          <c:order val="7"/>
          <c:tx>
            <c:strRef>
              <c:f>'Motor Reinsurance'!$D$23</c:f>
              <c:strCache>
                <c:ptCount val="1"/>
                <c:pt idx="0">
                  <c:v>2020</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2304-4380-A488-AE8445406FD6}"/>
              </c:ext>
            </c:extLst>
          </c:dPt>
          <c:dLbls>
            <c:dLbl>
              <c:idx val="5"/>
              <c:tx>
                <c:strRef>
                  <c:f>'Motor Reinsurance'!$D$23</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{0B90DBD4-AAD8-40A0-947E-8FABB4AB6778}</c15:txfldGUID>
                      <c15:f>'Motor Reinsurance'!$D$23</c15:f>
                      <c15:dlblFieldTableCache>
                        <c:ptCount val="1"/>
                        <c:pt idx="0">
                          <c:v>2020</c:v>
                        </c:pt>
                      </c15:dlblFieldTableCache>
                    </c15:dlblFTEntry>
                  </c15:dlblFieldTable>
                  <c15:showDataLabelsRange val="0"/>
                </c:ext>
                <c:ext xmlns:c16="http://schemas.microsoft.com/office/drawing/2014/chart" uri="{C3380CC4-5D6E-409C-BE32-E72D297353CC}">
                  <c16:uniqueId val="{0000001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Reinsurance'!$H$11:$L$11,'Motor Reinsurance'!$L$11)</c:f>
              <c:numCache>
                <c:formatCode>0</c:formatCode>
                <c:ptCount val="6"/>
                <c:pt idx="0">
                  <c:v>12</c:v>
                </c:pt>
                <c:pt idx="1">
                  <c:v>24</c:v>
                </c:pt>
                <c:pt idx="2">
                  <c:v>36</c:v>
                </c:pt>
                <c:pt idx="3">
                  <c:v>48</c:v>
                </c:pt>
                <c:pt idx="4">
                  <c:v>60</c:v>
                </c:pt>
                <c:pt idx="5">
                  <c:v>60</c:v>
                </c:pt>
              </c:numCache>
            </c:numRef>
          </c:xVal>
          <c:yVal>
            <c:numRef>
              <c:f>('Motor Reinsurance'!$H$23:$L$23,'Motor Reinsurance'!$F$62)</c:f>
              <c:numCache>
                <c:formatCode>0%</c:formatCode>
                <c:ptCount val="6"/>
                <c:pt idx="0">
                  <c:v>0.11275325745901001</c:v>
                </c:pt>
                <c:pt idx="1">
                  <c:v>0.51132088123651298</c:v>
                </c:pt>
                <c:pt idx="2">
                  <c:v>0.72110442843891098</c:v>
                </c:pt>
                <c:pt idx="3">
                  <c:v>0.81166848032782601</c:v>
                </c:pt>
                <c:pt idx="4">
                  <c:v>0.86887389895620304</c:v>
                </c:pt>
                <c:pt idx="5">
                  <c:v>0.98712082583903105</c:v>
                </c:pt>
              </c:numCache>
            </c:numRef>
          </c:yVal>
          <c:smooth val="0"/>
          <c:extLst>
            <c:ext xmlns:c16="http://schemas.microsoft.com/office/drawing/2014/chart" uri="{C3380CC4-5D6E-409C-BE32-E72D297353CC}">
              <c16:uniqueId val="{0000001A-2304-4380-A488-AE8445406FD6}"/>
            </c:ext>
          </c:extLst>
        </c:ser>
        <c:ser>
          <c:idx val="47"/>
          <c:order val="8"/>
          <c:tx>
            <c:strRef>
              <c:f>'Motor Reinsurance'!$D$24</c:f>
              <c:strCache>
                <c:ptCount val="1"/>
                <c:pt idx="0">
                  <c:v>2021</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2304-4380-A488-AE8445406FD6}"/>
              </c:ext>
            </c:extLst>
          </c:dPt>
          <c:dLbls>
            <c:dLbl>
              <c:idx val="4"/>
              <c:tx>
                <c:strRef>
                  <c:f>'Motor Reinsurance'!$D$24</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{6B319730-8027-4A8E-A8F9-816A4F5685DE}</c15:txfldGUID>
                      <c15:f>'Motor Reinsurance'!$D$24</c15:f>
                      <c15:dlblFieldTableCache>
                        <c:ptCount val="1"/>
                        <c:pt idx="0">
                          <c:v>2021</c:v>
                        </c:pt>
                      </c15:dlblFieldTableCache>
                    </c15:dlblFTEntry>
                  </c15:dlblFieldTable>
                  <c15:showDataLabelsRange val="0"/>
                </c:ext>
                <c:ext xmlns:c16="http://schemas.microsoft.com/office/drawing/2014/chart" uri="{C3380CC4-5D6E-409C-BE32-E72D297353CC}">
                  <c16:uniqueId val="{0000001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Reinsurance'!$H$11:$K$11,'Motor Reinsurance'!$K$11)</c:f>
              <c:numCache>
                <c:formatCode>0</c:formatCode>
                <c:ptCount val="5"/>
                <c:pt idx="0">
                  <c:v>12</c:v>
                </c:pt>
                <c:pt idx="1">
                  <c:v>24</c:v>
                </c:pt>
                <c:pt idx="2">
                  <c:v>36</c:v>
                </c:pt>
                <c:pt idx="3">
                  <c:v>48</c:v>
                </c:pt>
                <c:pt idx="4">
                  <c:v>48</c:v>
                </c:pt>
              </c:numCache>
            </c:numRef>
          </c:xVal>
          <c:yVal>
            <c:numRef>
              <c:f>('Motor Reinsurance'!$H$24:$K$24,'Motor Reinsurance'!$F$63)</c:f>
              <c:numCache>
                <c:formatCode>0%</c:formatCode>
                <c:ptCount val="5"/>
                <c:pt idx="0">
                  <c:v>0.12401867137459199</c:v>
                </c:pt>
                <c:pt idx="1">
                  <c:v>0.54243108909302096</c:v>
                </c:pt>
                <c:pt idx="2">
                  <c:v>0.812300363532515</c:v>
                </c:pt>
                <c:pt idx="3">
                  <c:v>0.924808613997254</c:v>
                </c:pt>
                <c:pt idx="4">
                  <c:v>1.10167262946542</c:v>
                </c:pt>
              </c:numCache>
            </c:numRef>
          </c:yVal>
          <c:smooth val="0"/>
          <c:extLst>
            <c:ext xmlns:c16="http://schemas.microsoft.com/office/drawing/2014/chart" uri="{C3380CC4-5D6E-409C-BE32-E72D297353CC}">
              <c16:uniqueId val="{0000001D-2304-4380-A488-AE8445406FD6}"/>
            </c:ext>
          </c:extLst>
        </c:ser>
        <c:ser>
          <c:idx val="48"/>
          <c:order val="9"/>
          <c:tx>
            <c:strRef>
              <c:f>'Motor Reinsurance'!$D$25</c:f>
              <c:strCache>
                <c:ptCount val="1"/>
                <c:pt idx="0">
                  <c:v>2022</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2304-4380-A488-AE8445406FD6}"/>
              </c:ext>
            </c:extLst>
          </c:dPt>
          <c:dLbls>
            <c:dLbl>
              <c:idx val="3"/>
              <c:tx>
                <c:strRef>
                  <c:f>'Motor Reinsurance'!$D$25</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{FA5E4CB3-1117-489A-8397-D48DBF64DC46}</c15:txfldGUID>
                      <c15:f>'Motor Reinsurance'!$D$25</c15:f>
                      <c15:dlblFieldTableCache>
                        <c:ptCount val="1"/>
                        <c:pt idx="0">
                          <c:v>2022</c:v>
                        </c:pt>
                      </c15:dlblFieldTableCache>
                    </c15:dlblFTEntry>
                  </c15:dlblFieldTable>
                  <c15:showDataLabelsRange val="0"/>
                </c:ext>
                <c:ext xmlns:c16="http://schemas.microsoft.com/office/drawing/2014/chart" uri="{C3380CC4-5D6E-409C-BE32-E72D297353CC}">
                  <c16:uniqueId val="{0000001F-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Reinsurance'!$H$11:$J$11,'Motor Reinsurance'!$J$11)</c:f>
              <c:numCache>
                <c:formatCode>0</c:formatCode>
                <c:ptCount val="4"/>
                <c:pt idx="0">
                  <c:v>12</c:v>
                </c:pt>
                <c:pt idx="1">
                  <c:v>24</c:v>
                </c:pt>
                <c:pt idx="2">
                  <c:v>36</c:v>
                </c:pt>
                <c:pt idx="3">
                  <c:v>36</c:v>
                </c:pt>
              </c:numCache>
            </c:numRef>
          </c:xVal>
          <c:yVal>
            <c:numRef>
              <c:f>('Motor Reinsurance'!$H$25:$J$25,'Motor Reinsurance'!$F$64)</c:f>
              <c:numCache>
                <c:formatCode>0%</c:formatCode>
                <c:ptCount val="4"/>
                <c:pt idx="0">
                  <c:v>0.11916345278719701</c:v>
                </c:pt>
                <c:pt idx="1">
                  <c:v>0.57057511377205805</c:v>
                </c:pt>
                <c:pt idx="2">
                  <c:v>0.80274226290212602</c:v>
                </c:pt>
                <c:pt idx="3">
                  <c:v>1.03914985871876</c:v>
                </c:pt>
              </c:numCache>
            </c:numRef>
          </c:yVal>
          <c:smooth val="0"/>
          <c:extLst>
            <c:ext xmlns:c16="http://schemas.microsoft.com/office/drawing/2014/chart" uri="{C3380CC4-5D6E-409C-BE32-E72D297353CC}">
              <c16:uniqueId val="{00000020-2304-4380-A488-AE8445406FD6}"/>
            </c:ext>
          </c:extLst>
        </c:ser>
        <c:ser>
          <c:idx val="49"/>
          <c:order val="10"/>
          <c:tx>
            <c:strRef>
              <c:f>'Motor Reinsurance'!$D$26</c:f>
              <c:strCache>
                <c:ptCount val="1"/>
                <c:pt idx="0">
                  <c:v>2023</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2304-4380-A488-AE8445406FD6}"/>
              </c:ext>
            </c:extLst>
          </c:dPt>
          <c:dLbls>
            <c:dLbl>
              <c:idx val="2"/>
              <c:tx>
                <c:strRef>
                  <c:f>'Motor Reinsurance'!$D$26</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{B36931EE-A16C-4C41-A56D-010298423BE6}</c15:txfldGUID>
                      <c15:f>'Motor Reinsurance'!$D$26</c15:f>
                      <c15:dlblFieldTableCache>
                        <c:ptCount val="1"/>
                        <c:pt idx="0">
                          <c:v>2023</c:v>
                        </c:pt>
                      </c15:dlblFieldTableCache>
                    </c15:dlblFTEntry>
                  </c15:dlblFieldTable>
                  <c15:showDataLabelsRange val="0"/>
                </c:ext>
                <c:ext xmlns:c16="http://schemas.microsoft.com/office/drawing/2014/chart" uri="{C3380CC4-5D6E-409C-BE32-E72D297353CC}">
                  <c16:uniqueId val="{0000002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Reinsurance'!$H$11:$I$11,'Motor Reinsurance'!$I$11)</c:f>
              <c:numCache>
                <c:formatCode>0</c:formatCode>
                <c:ptCount val="3"/>
                <c:pt idx="0">
                  <c:v>12</c:v>
                </c:pt>
                <c:pt idx="1">
                  <c:v>24</c:v>
                </c:pt>
                <c:pt idx="2">
                  <c:v>24</c:v>
                </c:pt>
              </c:numCache>
            </c:numRef>
          </c:xVal>
          <c:yVal>
            <c:numRef>
              <c:f>('Motor Reinsurance'!$H$26:$I$26,'Motor Reinsurance'!$F$65)</c:f>
              <c:numCache>
                <c:formatCode>0%</c:formatCode>
                <c:ptCount val="3"/>
                <c:pt idx="0">
                  <c:v>0.15436076133280399</c:v>
                </c:pt>
                <c:pt idx="1">
                  <c:v>0.59427924031745405</c:v>
                </c:pt>
                <c:pt idx="2">
                  <c:v>1.0858574602564099</c:v>
                </c:pt>
              </c:numCache>
            </c:numRef>
          </c:yVal>
          <c:smooth val="0"/>
          <c:extLst>
            <c:ext xmlns:c16="http://schemas.microsoft.com/office/drawing/2014/chart" uri="{C3380CC4-5D6E-409C-BE32-E72D297353CC}">
              <c16:uniqueId val="{00000023-2304-4380-A488-AE8445406FD6}"/>
            </c:ext>
          </c:extLst>
        </c:ser>
        <c:ser>
          <c:idx val="50"/>
          <c:order val="11"/>
          <c:tx>
            <c:strRef>
              <c:f>'Motor Reinsurance'!$D$27</c:f>
              <c:strCache>
                <c:ptCount val="1"/>
                <c:pt idx="0">
                  <c:v>2024</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'Motor Reinsurance'!$D$27</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{14472381-31F8-4BE6-BC19-7931EF004D1D}</c15:txfldGUID>
                      <c15:f>'Motor Reinsurance'!$D$27</c15:f>
                      <c15:dlblFieldTableCache>
                        <c:ptCount val="1"/>
                        <c:pt idx="0">
                          <c:v>2024</c:v>
                        </c:pt>
                      </c15:dlblFieldTableCache>
                    </c15:dlblFTEntry>
                  </c15:dlblFieldTable>
                  <c15:showDataLabelsRange val="0"/>
                </c:ext>
                <c:ext xmlns:c16="http://schemas.microsoft.com/office/drawing/2014/chart" uri="{C3380CC4-5D6E-409C-BE32-E72D297353CC}">
                  <c16:uniqueId val="{00000024-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Reinsurance'!$H$11,'Motor Reinsurance'!$H$11)</c:f>
              <c:numCache>
                <c:formatCode>0</c:formatCode>
                <c:ptCount val="2"/>
                <c:pt idx="0">
                  <c:v>12</c:v>
                </c:pt>
                <c:pt idx="1">
                  <c:v>12</c:v>
                </c:pt>
              </c:numCache>
            </c:numRef>
          </c:xVal>
          <c:yVal>
            <c:numRef>
              <c:f>('Motor Reinsurance'!$H$27,'Motor Reinsurance'!$F$66)</c:f>
              <c:numCache>
                <c:formatCode>0%</c:formatCode>
                <c:ptCount val="2"/>
                <c:pt idx="0">
                  <c:v>0.28460992469100999</c:v>
                </c:pt>
                <c:pt idx="1">
                  <c:v>1.0074404416435701</c:v>
                </c:pt>
              </c:numCache>
            </c:numRef>
          </c:yVal>
          <c:smooth val="0"/>
          <c:extLst>
            <c:ext xmlns:c16="http://schemas.microsoft.com/office/drawing/2014/chart" uri="{C3380CC4-5D6E-409C-BE32-E72D297353CC}">
              <c16:uniqueId val="{00000025-2304-4380-A488-AE8445406FD6}"/>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'Motor Reinsurance'!$H$50</c:f>
              <c:strCache>
                <c:ptCount val="1"/>
                <c:pt idx="0">
                  <c:v>Paid Losses</c:v>
                </c:pt>
              </c:strCache>
            </c:strRef>
          </c:tx>
          <c:spPr>
            <a:solidFill>
              <a:srgbClr val="C1BDDC"/>
            </a:solidFill>
            <a:ln w="3175">
              <a:solidFill>
                <a:srgbClr val="FFFFFF"/>
              </a:solidFill>
              <a:prstDash val="solid"/>
            </a:ln>
          </c:spPr>
          <c:invertIfNegative val="0"/>
          <c:cat>
            <c:numRef>
              <c:f>'Motor Reinsurance'!$D$12:$D$28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'Motor Reinsurance'!$H$51:$H$66</c:f>
              <c:numCache>
                <c:formatCode>0%</c:formatCode>
                <c:ptCount val="16"/>
                <c:pt idx="0">
                  <c:v>0.85566360399716201</c:v>
                </c:pt>
                <c:pt idx="1">
                  <c:v>0.82901349333510499</c:v>
                </c:pt>
                <c:pt idx="2">
                  <c:v>0.89272738934149798</c:v>
                </c:pt>
                <c:pt idx="3">
                  <c:v>0.88256018460005803</c:v>
                </c:pt>
                <c:pt idx="4">
                  <c:v>0.93522134176676897</c:v>
                </c:pt>
                <c:pt idx="5">
                  <c:v>0.93301684096906701</c:v>
                </c:pt>
                <c:pt idx="6">
                  <c:v>0.99649050742228296</c:v>
                </c:pt>
                <c:pt idx="7">
                  <c:v>0.98266257404258905</c:v>
                </c:pt>
                <c:pt idx="8">
                  <c:v>0.92954429019985596</c:v>
                </c:pt>
                <c:pt idx="9">
                  <c:v>0.86826861987270199</c:v>
                </c:pt>
                <c:pt idx="10">
                  <c:v>0.78638327245462303</c:v>
                </c:pt>
                <c:pt idx="11">
                  <c:v>0.743398849368899</c:v>
                </c:pt>
                <c:pt idx="12">
                  <c:v>0.75014049447833198</c:v>
                </c:pt>
                <c:pt idx="13">
                  <c:v>0.61767769924638904</c:v>
                </c:pt>
                <c:pt idx="14">
                  <c:v>0.397982457802464</c:v>
                </c:pt>
                <c:pt idx="15">
                  <c:v>0.152283780341817</c:v>
                </c:pt>
              </c:numCache>
            </c:numRef>
          </c:val>
          <c:extLst>
            <c:ext xmlns:c16="http://schemas.microsoft.com/office/drawing/2014/chart" uri="{C3380CC4-5D6E-409C-BE32-E72D297353CC}">
              <c16:uniqueId val="{00000000-5CE3-4E7F-8CF7-64A5C781C050}"/>
            </c:ext>
          </c:extLst>
        </c:ser>
        <c:ser>
          <c:idx val="2"/>
          <c:order val="2"/>
          <c:tx>
            <c:strRef>
              <c:f>'Motor Reinsurance'!$I$50</c:f>
              <c:strCache>
                <c:ptCount val="1"/>
                <c:pt idx="0">
                  <c:v>Case Reserves</c:v>
                </c:pt>
              </c:strCache>
            </c:strRef>
          </c:tx>
          <c:spPr>
            <a:solidFill>
              <a:srgbClr val="FCAF86"/>
            </a:solidFill>
            <a:ln w="12700">
              <a:solidFill>
                <a:srgbClr val="FFFFFF"/>
              </a:solidFill>
              <a:prstDash val="solid"/>
            </a:ln>
          </c:spPr>
          <c:invertIfNegative val="0"/>
          <c:cat>
            <c:numRef>
              <c:f>'Motor Reinsurance'!$D$12:$D$28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'Motor Reinsurance'!$I$51:$I$66</c:f>
              <c:numCache>
                <c:formatCode>0%</c:formatCode>
                <c:ptCount val="16"/>
                <c:pt idx="0">
                  <c:v>5.3713896885636297E-2</c:v>
                </c:pt>
                <c:pt idx="1">
                  <c:v>5.4578441241609703E-2</c:v>
                </c:pt>
                <c:pt idx="2">
                  <c:v>3.8405972212318201E-2</c:v>
                </c:pt>
                <c:pt idx="3">
                  <c:v>3.9852061077913899E-2</c:v>
                </c:pt>
                <c:pt idx="4">
                  <c:v>4.16429967206247E-2</c:v>
                </c:pt>
                <c:pt idx="5">
                  <c:v>4.6263636815565397E-2</c:v>
                </c:pt>
                <c:pt idx="6">
                  <c:v>4.7399580848193901E-2</c:v>
                </c:pt>
                <c:pt idx="7">
                  <c:v>6.18512406608316E-2</c:v>
                </c:pt>
                <c:pt idx="8">
                  <c:v>7.3371057661065206E-2</c:v>
                </c:pt>
                <c:pt idx="9">
                  <c:v>0.10648411323714201</c:v>
                </c:pt>
                <c:pt idx="10">
                  <c:v>0.120936411852332</c:v>
                </c:pt>
                <c:pt idx="11">
                  <c:v>0.12547504958730399</c:v>
                </c:pt>
                <c:pt idx="12">
                  <c:v>0.174668119518922</c:v>
                </c:pt>
                <c:pt idx="13">
                  <c:v>0.18506456365573701</c:v>
                </c:pt>
                <c:pt idx="14">
                  <c:v>0.19629678251499</c:v>
                </c:pt>
                <c:pt idx="15">
                  <c:v>0.13232614434919299</c:v>
                </c:pt>
              </c:numCache>
            </c:numRef>
          </c:val>
          <c:extLst>
            <c:ext xmlns:c16="http://schemas.microsoft.com/office/drawing/2014/chart" uri="{C3380CC4-5D6E-409C-BE32-E72D297353CC}">
              <c16:uniqueId val="{00000001-5CE3-4E7F-8CF7-64A5C781C050}"/>
            </c:ext>
          </c:extLst>
        </c:ser>
        <c:ser>
          <c:idx val="3"/>
          <c:order val="3"/>
          <c:tx>
            <c:strRef>
              <c:f>'Motor Reinsurance'!$J$50</c:f>
              <c:strCache>
                <c:ptCount val="1"/>
                <c:pt idx="0">
                  <c:v>IBNR</c:v>
                </c:pt>
              </c:strCache>
            </c:strRef>
          </c:tx>
          <c:spPr>
            <a:solidFill>
              <a:srgbClr val="A3D6D5"/>
            </a:solidFill>
            <a:ln w="12700">
              <a:solidFill>
                <a:srgbClr val="FFFFFF"/>
              </a:solidFill>
              <a:prstDash val="solid"/>
            </a:ln>
          </c:spPr>
          <c:invertIfNegative val="0"/>
          <c:cat>
            <c:numRef>
              <c:f>'Motor Reinsurance'!$D$12:$D$28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'Motor Reinsurance'!$J$51:$J$66</c:f>
              <c:numCache>
                <c:formatCode>0%</c:formatCode>
                <c:ptCount val="16"/>
                <c:pt idx="0">
                  <c:v>3.1264291426108301E-2</c:v>
                </c:pt>
                <c:pt idx="1">
                  <c:v>2.0402771385815099E-2</c:v>
                </c:pt>
                <c:pt idx="2">
                  <c:v>1.8825228420209901E-2</c:v>
                </c:pt>
                <c:pt idx="3">
                  <c:v>3.4827647139009099E-2</c:v>
                </c:pt>
                <c:pt idx="4">
                  <c:v>2.0114219774938699E-2</c:v>
                </c:pt>
                <c:pt idx="5">
                  <c:v>1.8616284729951801E-2</c:v>
                </c:pt>
                <c:pt idx="6">
                  <c:v>2.2592347815929701E-2</c:v>
                </c:pt>
                <c:pt idx="7">
                  <c:v>3.8548734484296E-2</c:v>
                </c:pt>
                <c:pt idx="8">
                  <c:v>3.9112061008714803E-2</c:v>
                </c:pt>
                <c:pt idx="9">
                  <c:v>6.0173919034067901E-2</c:v>
                </c:pt>
                <c:pt idx="10">
                  <c:v>7.0104127739458996E-2</c:v>
                </c:pt>
                <c:pt idx="11">
                  <c:v>0.11824692688282699</c:v>
                </c:pt>
                <c:pt idx="12">
                  <c:v>0.17686401546816699</c:v>
                </c:pt>
                <c:pt idx="13">
                  <c:v>0.23640759581663001</c:v>
                </c:pt>
                <c:pt idx="14">
                  <c:v>0.49157821993895701</c:v>
                </c:pt>
                <c:pt idx="15">
                  <c:v>0.72283051695256495</c:v>
                </c:pt>
              </c:numCache>
            </c:numRef>
          </c:val>
          <c:extLst>
            <c:ext xmlns:c16="http://schemas.microsoft.com/office/drawing/2014/chart" uri="{C3380CC4-5D6E-409C-BE32-E72D297353CC}">
              <c16:uniqueId val="{00000002-5CE3-4E7F-8CF7-64A5C781C050}"/>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'Motor Reinsurance'!$D$12:$D$27</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'Motor Reinsurance'!$F$12:$F$27</c:f>
              <c:numCache>
                <c:formatCode>#,##0</c:formatCode>
                <c:ptCount val="16"/>
                <c:pt idx="0">
                  <c:v>1307.5617378990501</c:v>
                </c:pt>
                <c:pt idx="1">
                  <c:v>1055.7877319439699</c:v>
                </c:pt>
                <c:pt idx="2">
                  <c:v>1790.88029032136</c:v>
                </c:pt>
                <c:pt idx="3">
                  <c:v>2284.6849990442702</c:v>
                </c:pt>
                <c:pt idx="4">
                  <c:v>2174.5450068492701</c:v>
                </c:pt>
                <c:pt idx="5">
                  <c:v>1989.7968814359599</c:v>
                </c:pt>
                <c:pt idx="6">
                  <c:v>2347.2497958211102</c:v>
                </c:pt>
                <c:pt idx="7">
                  <c:v>2909.4541114431599</c:v>
                </c:pt>
                <c:pt idx="8">
                  <c:v>2428.3242763814501</c:v>
                </c:pt>
                <c:pt idx="9">
                  <c:v>2298.9397886968</c:v>
                </c:pt>
                <c:pt idx="10">
                  <c:v>2661.8035083568402</c:v>
                </c:pt>
                <c:pt idx="11">
                  <c:v>2331.36770388069</c:v>
                </c:pt>
                <c:pt idx="12">
                  <c:v>2476.60813513739</c:v>
                </c:pt>
                <c:pt idx="13">
                  <c:v>2267.3438114529499</c:v>
                </c:pt>
                <c:pt idx="14">
                  <c:v>2033.1661262534101</c:v>
                </c:pt>
                <c:pt idx="15">
                  <c:v>1024.22283975197</c:v>
                </c:pt>
              </c:numCache>
            </c:numRef>
          </c:val>
          <c:smooth val="0"/>
          <c:extLst>
            <c:ext xmlns:c16="http://schemas.microsoft.com/office/drawing/2014/chart" uri="{C3380CC4-5D6E-409C-BE32-E72D297353CC}">
              <c16:uniqueId val="{00000003-5CE3-4E7F-8CF7-64A5C781C050}"/>
            </c:ext>
          </c:extLst>
        </c:ser>
        <c:ser>
          <c:idx val="4"/>
          <c:order val="4"/>
          <c:tx>
            <c:v>Written Premium</c:v>
          </c:tx>
          <c:marker>
            <c:symbol val="star"/>
            <c:size val="7"/>
            <c:spPr>
              <a:noFill/>
              <a:ln>
                <a:solidFill>
                  <a:srgbClr val="A29FCC"/>
                </a:solidFill>
                <a:prstDash val="solid"/>
              </a:ln>
            </c:spPr>
          </c:marker>
          <c:cat>
            <c:numLit>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Lit>
          </c:cat>
          <c:val>
            <c:numLit>
              <c:formatCode>General</c:formatCode>
              <c:ptCount val="16"/>
              <c:pt idx="0">
                <c:v>8877.8916211832893</c:v>
              </c:pt>
              <c:pt idx="1">
                <c:v>8651.2719127099481</c:v>
              </c:pt>
              <c:pt idx="2">
                <c:v>7853.1743206249594</c:v>
              </c:pt>
              <c:pt idx="3">
                <c:v>9762.8748163412183</c:v>
              </c:pt>
              <c:pt idx="4">
                <c:v>12224.660020720068</c:v>
              </c:pt>
              <c:pt idx="5">
                <c:v>10918.680924335396</c:v>
              </c:pt>
              <c:pt idx="6">
                <c:v>10842.444459737368</c:v>
              </c:pt>
              <c:pt idx="7">
                <c:v>11309.195336099268</c:v>
              </c:pt>
              <c:pt idx="8">
                <c:v>12883.167424521293</c:v>
              </c:pt>
              <c:pt idx="9">
                <c:v>12190.259939255653</c:v>
              </c:pt>
              <c:pt idx="10">
                <c:v>12061.440048435627</c:v>
              </c:pt>
              <c:pt idx="11">
                <c:v>16046.133811604241</c:v>
              </c:pt>
              <c:pt idx="12">
                <c:v>16131.596740541487</c:v>
              </c:pt>
              <c:pt idx="13">
                <c:v>16687.05205947013</c:v>
              </c:pt>
              <c:pt idx="14">
                <c:v>17498.019593540579</c:v>
              </c:pt>
              <c:pt idx="15">
                <c:v>14955.203751475216</c:v>
              </c:pt>
            </c:numLit>
          </c:val>
          <c:smooth val="0"/>
          <c:extLst>
            <c:ext xmlns:c16="http://schemas.microsoft.com/office/drawing/2014/chart" uri="{C3380CC4-5D6E-409C-BE32-E72D297353CC}">
              <c16:uniqueId val="{00000004-5CE3-4E7F-8CF7-64A5C781C050}"/>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'Motor - Prop &amp; Direct Reinsura'!$D$16</c:f>
              <c:strCache>
                <c:ptCount val="1"/>
                <c:pt idx="0">
                  <c:v>2013</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2304-4380-A488-AE8445406FD6}"/>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2304-4380-A488-AE8445406FD6}"/>
              </c:ext>
            </c:extLst>
          </c:dPt>
          <c:dLbls>
            <c:dLbl>
              <c:idx val="12"/>
              <c:tx>
                <c:strRef>
                  <c:f>'Motor - Prop &amp; Direct Reinsura'!$D$16</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{980FEB72-E2C7-466E-87EA-CD09764BB7EE}</c15:txfldGUID>
                      <c15:f>'Motor - Prop &amp; Direct Reinsura'!$D$16</c15:f>
                      <c15:dlblFieldTableCache>
                        <c:ptCount val="1"/>
                        <c:pt idx="0">
                          <c:v>2013</c:v>
                        </c:pt>
                      </c15:dlblFieldTableCache>
                    </c15:dlblFTEntry>
                  </c15:dlblFieldTable>
                  <c15:showDataLabelsRange val="0"/>
                </c:ext>
                <c:ext xmlns:c16="http://schemas.microsoft.com/office/drawing/2014/chart" uri="{C3380CC4-5D6E-409C-BE32-E72D297353CC}">
                  <c16:uniqueId val="{0000000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Reinsura'!$H$11:$S$11,'Motor - Prop &amp; Direct Reinsura'!$S$11)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 Prop &amp; Direct Reinsura'!$H$16:$S$16,'Motor - Prop &amp; Direct Reinsura'!$F$55)</c:f>
              <c:numCache>
                <c:formatCode>0%</c:formatCode>
                <c:ptCount val="13"/>
                <c:pt idx="0">
                  <c:v>0.14509648561597099</c:v>
                </c:pt>
                <c:pt idx="1">
                  <c:v>0.78128741565448401</c:v>
                </c:pt>
                <c:pt idx="2">
                  <c:v>0.95248321585281404</c:v>
                </c:pt>
                <c:pt idx="3">
                  <c:v>0.97007516290500895</c:v>
                </c:pt>
                <c:pt idx="4">
                  <c:v>0.97620040890565896</c:v>
                </c:pt>
                <c:pt idx="5">
                  <c:v>0.98024122400570002</c:v>
                </c:pt>
                <c:pt idx="6">
                  <c:v>0.98280220073146696</c:v>
                </c:pt>
                <c:pt idx="7">
                  <c:v>0.98356262205940204</c:v>
                </c:pt>
                <c:pt idx="8">
                  <c:v>0.98479245719186503</c:v>
                </c:pt>
                <c:pt idx="9">
                  <c:v>0.98566469169771198</c:v>
                </c:pt>
                <c:pt idx="10">
                  <c:v>0.984476039788303</c:v>
                </c:pt>
                <c:pt idx="11">
                  <c:v>0.98486681510955199</c:v>
                </c:pt>
                <c:pt idx="12">
                  <c:v>0.98537117740737001</c:v>
                </c:pt>
              </c:numCache>
            </c:numRef>
          </c:yVal>
          <c:smooth val="0"/>
          <c:extLst>
            <c:ext xmlns:c16="http://schemas.microsoft.com/office/drawing/2014/chart" uri="{C3380CC4-5D6E-409C-BE32-E72D297353CC}">
              <c16:uniqueId val="{00000003-2304-4380-A488-AE8445406FD6}"/>
            </c:ext>
          </c:extLst>
        </c:ser>
        <c:ser>
          <c:idx val="40"/>
          <c:order val="1"/>
          <c:tx>
            <c:strRef>
              <c:f>'Motor - Prop &amp; Direct Reinsura'!$D$17</c:f>
              <c:strCache>
                <c:ptCount val="1"/>
                <c:pt idx="0">
                  <c:v>2014</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2304-4380-A488-AE8445406FD6}"/>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2304-4380-A488-AE8445406FD6}"/>
              </c:ext>
            </c:extLst>
          </c:dPt>
          <c:dLbls>
            <c:dLbl>
              <c:idx val="11"/>
              <c:tx>
                <c:strRef>
                  <c:f>'Motor - Prop &amp; Direct Reinsura'!$D$17</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{4104ECD8-967C-4E2F-BA04-9C37E838BAD9}</c15:txfldGUID>
                      <c15:f>'Motor - Prop &amp; Direct Reinsura'!$D$17</c15:f>
                      <c15:dlblFieldTableCache>
                        <c:ptCount val="1"/>
                        <c:pt idx="0">
                          <c:v>2014</c:v>
                        </c:pt>
                      </c15:dlblFieldTableCache>
                    </c15:dlblFTEntry>
                  </c15:dlblFieldTable>
                  <c15:showDataLabelsRange val="0"/>
                </c:ext>
                <c:ext xmlns:c16="http://schemas.microsoft.com/office/drawing/2014/chart" uri="{C3380CC4-5D6E-409C-BE32-E72D297353CC}">
                  <c16:uniqueId val="{0000000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Reinsura'!$H$11:$R$11,'Motor - Prop &amp; Direct Reinsura'!$R$11)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 Prop &amp; Direct Reinsura'!$H$17:$R$17,'Motor - Prop &amp; Direct Reinsura'!$F$56)</c:f>
              <c:numCache>
                <c:formatCode>0%</c:formatCode>
                <c:ptCount val="12"/>
                <c:pt idx="0">
                  <c:v>0.190463348115815</c:v>
                </c:pt>
                <c:pt idx="1">
                  <c:v>0.78274003696176098</c:v>
                </c:pt>
                <c:pt idx="2">
                  <c:v>0.94584824313340798</c:v>
                </c:pt>
                <c:pt idx="3">
                  <c:v>0.98795935904752297</c:v>
                </c:pt>
                <c:pt idx="4">
                  <c:v>1.00046408740099</c:v>
                </c:pt>
                <c:pt idx="5">
                  <c:v>1.0057153095384199</c:v>
                </c:pt>
                <c:pt idx="6">
                  <c:v>1.00754788423682</c:v>
                </c:pt>
                <c:pt idx="7">
                  <c:v>1.0077491401560601</c:v>
                </c:pt>
                <c:pt idx="8">
                  <c:v>1.0083894376281399</c:v>
                </c:pt>
                <c:pt idx="9">
                  <c:v>1.0076660685171499</c:v>
                </c:pt>
                <c:pt idx="10">
                  <c:v>1.00817216753214</c:v>
                </c:pt>
                <c:pt idx="11">
                  <c:v>1.0086736715695399</c:v>
                </c:pt>
              </c:numCache>
            </c:numRef>
          </c:yVal>
          <c:smooth val="0"/>
          <c:extLst>
            <c:ext xmlns:c16="http://schemas.microsoft.com/office/drawing/2014/chart" uri="{C3380CC4-5D6E-409C-BE32-E72D297353CC}">
              <c16:uniqueId val="{00000007-2304-4380-A488-AE8445406FD6}"/>
            </c:ext>
          </c:extLst>
        </c:ser>
        <c:ser>
          <c:idx val="41"/>
          <c:order val="2"/>
          <c:tx>
            <c:strRef>
              <c:f>'Motor - Prop &amp; Direct Reinsura'!$D$18</c:f>
              <c:strCache>
                <c:ptCount val="1"/>
                <c:pt idx="0">
                  <c:v>2015</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2304-4380-A488-AE8445406FD6}"/>
              </c:ext>
            </c:extLst>
          </c:dPt>
          <c:dLbls>
            <c:dLbl>
              <c:idx val="10"/>
              <c:tx>
                <c:strRef>
                  <c:f>'Motor - Prop &amp; Direct Reinsura'!$D$18</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{DD884580-DBB1-42C5-9A3D-D9EA88A8F87E}</c15:txfldGUID>
                      <c15:f>'Motor - Prop &amp; Direct Reinsura'!$D$18</c15:f>
                      <c15:dlblFieldTableCache>
                        <c:ptCount val="1"/>
                        <c:pt idx="0">
                          <c:v>2015</c:v>
                        </c:pt>
                      </c15:dlblFieldTableCache>
                    </c15:dlblFTEntry>
                  </c15:dlblFieldTable>
                  <c15:showDataLabelsRange val="0"/>
                </c:ext>
                <c:ext xmlns:c16="http://schemas.microsoft.com/office/drawing/2014/chart" uri="{C3380CC4-5D6E-409C-BE32-E72D297353CC}">
                  <c16:uniqueId val="{0000000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Reinsura'!$H$11:$Q$11,'Motor - Prop &amp; Direct Reinsura'!$Q$11)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 Prop &amp; Direct Reinsura'!$H$18:$Q$18,'Motor - Prop &amp; Direct Reinsura'!$F$57)</c:f>
              <c:numCache>
                <c:formatCode>0%</c:formatCode>
                <c:ptCount val="11"/>
                <c:pt idx="0">
                  <c:v>0.194921663364826</c:v>
                </c:pt>
                <c:pt idx="1">
                  <c:v>0.74063271875476999</c:v>
                </c:pt>
                <c:pt idx="2">
                  <c:v>0.98481571059981299</c:v>
                </c:pt>
                <c:pt idx="3">
                  <c:v>1.0360218142208</c:v>
                </c:pt>
                <c:pt idx="4">
                  <c:v>1.0539447715980901</c:v>
                </c:pt>
                <c:pt idx="5">
                  <c:v>1.0574634838804899</c:v>
                </c:pt>
                <c:pt idx="6">
                  <c:v>1.06289993476961</c:v>
                </c:pt>
                <c:pt idx="7">
                  <c:v>1.0656514466560301</c:v>
                </c:pt>
                <c:pt idx="8">
                  <c:v>1.06135391001284</c:v>
                </c:pt>
                <c:pt idx="9">
                  <c:v>1.0660376110926899</c:v>
                </c:pt>
                <c:pt idx="10">
                  <c:v>1.06882928827848</c:v>
                </c:pt>
              </c:numCache>
            </c:numRef>
          </c:yVal>
          <c:smooth val="0"/>
          <c:extLst>
            <c:ext xmlns:c16="http://schemas.microsoft.com/office/drawing/2014/chart" uri="{C3380CC4-5D6E-409C-BE32-E72D297353CC}">
              <c16:uniqueId val="{0000000A-2304-4380-A488-AE8445406FD6}"/>
            </c:ext>
          </c:extLst>
        </c:ser>
        <c:ser>
          <c:idx val="42"/>
          <c:order val="3"/>
          <c:tx>
            <c:strRef>
              <c:f>'Motor - Prop &amp; Direct Reinsura'!$D$19</c:f>
              <c:strCache>
                <c:ptCount val="1"/>
                <c:pt idx="0">
                  <c:v>2016</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2304-4380-A488-AE8445406FD6}"/>
              </c:ext>
            </c:extLst>
          </c:dPt>
          <c:dLbls>
            <c:dLbl>
              <c:idx val="9"/>
              <c:tx>
                <c:strRef>
                  <c:f>'Motor - Prop &amp; Direct Reinsura'!$D$19</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{1AE42103-9A68-49D9-A099-4007A044D07A}</c15:txfldGUID>
                      <c15:f>'Motor - Prop &amp; Direct Reinsura'!$D$19</c15:f>
                      <c15:dlblFieldTableCache>
                        <c:ptCount val="1"/>
                        <c:pt idx="0">
                          <c:v>2016</c:v>
                        </c:pt>
                      </c15:dlblFieldTableCache>
                    </c15:dlblFTEntry>
                  </c15:dlblFieldTable>
                  <c15:showDataLabelsRange val="0"/>
                </c:ext>
                <c:ext xmlns:c16="http://schemas.microsoft.com/office/drawing/2014/chart" uri="{C3380CC4-5D6E-409C-BE32-E72D297353CC}">
                  <c16:uniqueId val="{0000000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Reinsura'!$H$11:$P$11,'Motor - Prop &amp; Direct Reinsura'!$P$11)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 Prop &amp; Direct Reinsura'!$H$19:$P$19,'Motor - Prop &amp; Direct Reinsura'!$F$58)</c:f>
              <c:numCache>
                <c:formatCode>0%</c:formatCode>
                <c:ptCount val="10"/>
                <c:pt idx="0">
                  <c:v>0.16345022000139101</c:v>
                </c:pt>
                <c:pt idx="1">
                  <c:v>0.71919163641806005</c:v>
                </c:pt>
                <c:pt idx="2">
                  <c:v>0.91357293321726296</c:v>
                </c:pt>
                <c:pt idx="3">
                  <c:v>0.98901268322158298</c:v>
                </c:pt>
                <c:pt idx="4">
                  <c:v>1.02060369453038</c:v>
                </c:pt>
                <c:pt idx="5">
                  <c:v>1.04713881306009</c:v>
                </c:pt>
                <c:pt idx="6">
                  <c:v>1.0565665323945901</c:v>
                </c:pt>
                <c:pt idx="7">
                  <c:v>1.06748383350819</c:v>
                </c:pt>
                <c:pt idx="8">
                  <c:v>1.0651647274321101</c:v>
                </c:pt>
                <c:pt idx="9">
                  <c:v>1.0831734288491299</c:v>
                </c:pt>
              </c:numCache>
            </c:numRef>
          </c:yVal>
          <c:smooth val="0"/>
          <c:extLst>
            <c:ext xmlns:c16="http://schemas.microsoft.com/office/drawing/2014/chart" uri="{C3380CC4-5D6E-409C-BE32-E72D297353CC}">
              <c16:uniqueId val="{0000000D-2304-4380-A488-AE8445406FD6}"/>
            </c:ext>
          </c:extLst>
        </c:ser>
        <c:ser>
          <c:idx val="43"/>
          <c:order val="4"/>
          <c:tx>
            <c:strRef>
              <c:f>'Motor - Prop &amp; Direct Reinsura'!$D$20</c:f>
              <c:strCache>
                <c:ptCount val="1"/>
                <c:pt idx="0">
                  <c:v>2017</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2304-4380-A488-AE8445406FD6}"/>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2304-4380-A488-AE8445406FD6}"/>
              </c:ext>
            </c:extLst>
          </c:dPt>
          <c:dLbls>
            <c:dLbl>
              <c:idx val="8"/>
              <c:tx>
                <c:strRef>
                  <c:f>'Motor - Prop &amp; Direct Reinsura'!$D$20</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{A2ED31ED-9FD5-4009-B71D-95770D79E9D5}</c15:txfldGUID>
                      <c15:f>'Motor - Prop &amp; Direct Reinsura'!$D$20</c15:f>
                      <c15:dlblFieldTableCache>
                        <c:ptCount val="1"/>
                        <c:pt idx="0">
                          <c:v>2017</c:v>
                        </c:pt>
                      </c15:dlblFieldTableCache>
                    </c15:dlblFTEntry>
                  </c15:dlblFieldTable>
                  <c15:showDataLabelsRange val="0"/>
                </c:ext>
                <c:ext xmlns:c16="http://schemas.microsoft.com/office/drawing/2014/chart" uri="{C3380CC4-5D6E-409C-BE32-E72D297353CC}">
                  <c16:uniqueId val="{00000010-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Reinsura'!$H$11:$O$11,'Motor - Prop &amp; Direct Reinsura'!$O$11)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 Prop &amp; Direct Reinsura'!$H$20:$O$20,'Motor - Prop &amp; Direct Reinsura'!$F$59)</c:f>
              <c:numCache>
                <c:formatCode>0%</c:formatCode>
                <c:ptCount val="9"/>
                <c:pt idx="0">
                  <c:v>0.129893721519584</c:v>
                </c:pt>
                <c:pt idx="1">
                  <c:v>0.628134140343099</c:v>
                </c:pt>
                <c:pt idx="2">
                  <c:v>0.89805445588199195</c:v>
                </c:pt>
                <c:pt idx="3">
                  <c:v>0.97141600143787299</c:v>
                </c:pt>
                <c:pt idx="4">
                  <c:v>1.0137179806959</c:v>
                </c:pt>
                <c:pt idx="5">
                  <c:v>1.05039368661094</c:v>
                </c:pt>
                <c:pt idx="6">
                  <c:v>1.0538638218137799</c:v>
                </c:pt>
                <c:pt idx="7">
                  <c:v>1.06123100142909</c:v>
                </c:pt>
                <c:pt idx="8">
                  <c:v>1.0731263788446801</c:v>
                </c:pt>
              </c:numCache>
            </c:numRef>
          </c:yVal>
          <c:smooth val="0"/>
          <c:extLst>
            <c:ext xmlns:c16="http://schemas.microsoft.com/office/drawing/2014/chart" uri="{C3380CC4-5D6E-409C-BE32-E72D297353CC}">
              <c16:uniqueId val="{00000011-2304-4380-A488-AE8445406FD6}"/>
            </c:ext>
          </c:extLst>
        </c:ser>
        <c:ser>
          <c:idx val="44"/>
          <c:order val="5"/>
          <c:tx>
            <c:strRef>
              <c:f>'Motor - Prop &amp; Direct Reinsura'!$D$21</c:f>
              <c:strCache>
                <c:ptCount val="1"/>
                <c:pt idx="0">
                  <c:v>2018</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2304-4380-A488-AE8445406FD6}"/>
              </c:ext>
            </c:extLst>
          </c:dPt>
          <c:dLbls>
            <c:dLbl>
              <c:idx val="7"/>
              <c:tx>
                <c:strRef>
                  <c:f>'Motor - Prop &amp; Direct Reinsura'!$D$21</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{F47AB80E-68C2-4387-9778-22FACF0BD660}</c15:txfldGUID>
                      <c15:f>'Motor - Prop &amp; Direct Reinsura'!$D$21</c15:f>
                      <c15:dlblFieldTableCache>
                        <c:ptCount val="1"/>
                        <c:pt idx="0">
                          <c:v>2018</c:v>
                        </c:pt>
                      </c15:dlblFieldTableCache>
                    </c15:dlblFTEntry>
                  </c15:dlblFieldTable>
                  <c15:showDataLabelsRange val="0"/>
                </c:ext>
                <c:ext xmlns:c16="http://schemas.microsoft.com/office/drawing/2014/chart" uri="{C3380CC4-5D6E-409C-BE32-E72D297353CC}">
                  <c16:uniqueId val="{00000013-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Reinsura'!$H$11:$N$11,'Motor - Prop &amp; Direct Reinsura'!$N$11)</c:f>
              <c:numCache>
                <c:formatCode>0</c:formatCode>
                <c:ptCount val="8"/>
                <c:pt idx="0">
                  <c:v>12</c:v>
                </c:pt>
                <c:pt idx="1">
                  <c:v>24</c:v>
                </c:pt>
                <c:pt idx="2">
                  <c:v>36</c:v>
                </c:pt>
                <c:pt idx="3">
                  <c:v>48</c:v>
                </c:pt>
                <c:pt idx="4">
                  <c:v>60</c:v>
                </c:pt>
                <c:pt idx="5">
                  <c:v>72</c:v>
                </c:pt>
                <c:pt idx="6">
                  <c:v>84</c:v>
                </c:pt>
                <c:pt idx="7">
                  <c:v>84</c:v>
                </c:pt>
              </c:numCache>
            </c:numRef>
          </c:xVal>
          <c:yVal>
            <c:numRef>
              <c:f>('Motor - Prop &amp; Direct Reinsura'!$H$21:$N$21,'Motor - Prop &amp; Direct Reinsura'!$F$60)</c:f>
              <c:numCache>
                <c:formatCode>0%</c:formatCode>
                <c:ptCount val="8"/>
                <c:pt idx="0">
                  <c:v>0.114580186702205</c:v>
                </c:pt>
                <c:pt idx="1">
                  <c:v>0.64979778280232603</c:v>
                </c:pt>
                <c:pt idx="2">
                  <c:v>0.87277281559465203</c:v>
                </c:pt>
                <c:pt idx="3">
                  <c:v>0.94383783073679495</c:v>
                </c:pt>
                <c:pt idx="4">
                  <c:v>0.99164739150757697</c:v>
                </c:pt>
                <c:pt idx="5">
                  <c:v>1.0180235634508501</c:v>
                </c:pt>
                <c:pt idx="6">
                  <c:v>1.03149773214348</c:v>
                </c:pt>
                <c:pt idx="7">
                  <c:v>1.0615401485898699</c:v>
                </c:pt>
              </c:numCache>
            </c:numRef>
          </c:yVal>
          <c:smooth val="0"/>
          <c:extLst>
            <c:ext xmlns:c16="http://schemas.microsoft.com/office/drawing/2014/chart" uri="{C3380CC4-5D6E-409C-BE32-E72D297353CC}">
              <c16:uniqueId val="{00000014-2304-4380-A488-AE8445406FD6}"/>
            </c:ext>
          </c:extLst>
        </c:ser>
        <c:ser>
          <c:idx val="45"/>
          <c:order val="6"/>
          <c:tx>
            <c:strRef>
              <c:f>'Motor - Prop &amp; Direct Reinsura'!$D$22</c:f>
              <c:strCache>
                <c:ptCount val="1"/>
                <c:pt idx="0">
                  <c:v>2019</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2304-4380-A488-AE8445406FD6}"/>
              </c:ext>
            </c:extLst>
          </c:dPt>
          <c:dLbls>
            <c:dLbl>
              <c:idx val="6"/>
              <c:tx>
                <c:strRef>
                  <c:f>'Motor - Prop &amp; Direct Reinsura'!$D$22</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{AE23F71A-85EC-43CA-A1D4-4E3C20EF3A5E}</c15:txfldGUID>
                      <c15:f>'Motor - Prop &amp; Direct Reinsura'!$D$22</c15:f>
                      <c15:dlblFieldTableCache>
                        <c:ptCount val="1"/>
                        <c:pt idx="0">
                          <c:v>2019</c:v>
                        </c:pt>
                      </c15:dlblFieldTableCache>
                    </c15:dlblFTEntry>
                  </c15:dlblFieldTable>
                  <c15:showDataLabelsRange val="0"/>
                </c:ext>
                <c:ext xmlns:c16="http://schemas.microsoft.com/office/drawing/2014/chart" uri="{C3380CC4-5D6E-409C-BE32-E72D297353CC}">
                  <c16:uniqueId val="{0000001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Reinsura'!$H$11:$M$11,'Motor - Prop &amp; Direct Reinsura'!$M$11)</c:f>
              <c:numCache>
                <c:formatCode>0</c:formatCode>
                <c:ptCount val="7"/>
                <c:pt idx="0">
                  <c:v>12</c:v>
                </c:pt>
                <c:pt idx="1">
                  <c:v>24</c:v>
                </c:pt>
                <c:pt idx="2">
                  <c:v>36</c:v>
                </c:pt>
                <c:pt idx="3">
                  <c:v>48</c:v>
                </c:pt>
                <c:pt idx="4">
                  <c:v>60</c:v>
                </c:pt>
                <c:pt idx="5">
                  <c:v>72</c:v>
                </c:pt>
                <c:pt idx="6">
                  <c:v>72</c:v>
                </c:pt>
              </c:numCache>
            </c:numRef>
          </c:xVal>
          <c:yVal>
            <c:numRef>
              <c:f>('Motor - Prop &amp; Direct Reinsura'!$H$22:$M$22,'Motor - Prop &amp; Direct Reinsura'!$F$61)</c:f>
              <c:numCache>
                <c:formatCode>0%</c:formatCode>
                <c:ptCount val="7"/>
                <c:pt idx="0">
                  <c:v>0.13188267222164499</c:v>
                </c:pt>
                <c:pt idx="1">
                  <c:v>0.55205705197033605</c:v>
                </c:pt>
                <c:pt idx="2">
                  <c:v>0.77597436275735898</c:v>
                </c:pt>
                <c:pt idx="3">
                  <c:v>0.87559234182134105</c:v>
                </c:pt>
                <c:pt idx="4">
                  <c:v>0.95407419822985895</c:v>
                </c:pt>
                <c:pt idx="5">
                  <c:v>0.97733342031119397</c:v>
                </c:pt>
                <c:pt idx="6">
                  <c:v>1.0221086176096299</c:v>
                </c:pt>
              </c:numCache>
            </c:numRef>
          </c:yVal>
          <c:smooth val="0"/>
          <c:extLst>
            <c:ext xmlns:c16="http://schemas.microsoft.com/office/drawing/2014/chart" uri="{C3380CC4-5D6E-409C-BE32-E72D297353CC}">
              <c16:uniqueId val="{00000017-2304-4380-A488-AE8445406FD6}"/>
            </c:ext>
          </c:extLst>
        </c:ser>
        <c:ser>
          <c:idx val="46"/>
          <c:order val="7"/>
          <c:tx>
            <c:strRef>
              <c:f>'Motor - Prop &amp; Direct Reinsura'!$D$23</c:f>
              <c:strCache>
                <c:ptCount val="1"/>
                <c:pt idx="0">
                  <c:v>2020</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2304-4380-A488-AE8445406FD6}"/>
              </c:ext>
            </c:extLst>
          </c:dPt>
          <c:dLbls>
            <c:dLbl>
              <c:idx val="5"/>
              <c:tx>
                <c:strRef>
                  <c:f>'Motor - Prop &amp; Direct Reinsura'!$D$23</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{C4F73185-5BC5-4529-A05A-28F0DBF599E0}</c15:txfldGUID>
                      <c15:f>'Motor - Prop &amp; Direct Reinsura'!$D$23</c15:f>
                      <c15:dlblFieldTableCache>
                        <c:ptCount val="1"/>
                        <c:pt idx="0">
                          <c:v>2020</c:v>
                        </c:pt>
                      </c15:dlblFieldTableCache>
                    </c15:dlblFTEntry>
                  </c15:dlblFieldTable>
                  <c15:showDataLabelsRange val="0"/>
                </c:ext>
                <c:ext xmlns:c16="http://schemas.microsoft.com/office/drawing/2014/chart" uri="{C3380CC4-5D6E-409C-BE32-E72D297353CC}">
                  <c16:uniqueId val="{0000001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Reinsura'!$H$11:$L$11,'Motor - Prop &amp; Direct Reinsura'!$L$11)</c:f>
              <c:numCache>
                <c:formatCode>0</c:formatCode>
                <c:ptCount val="6"/>
                <c:pt idx="0">
                  <c:v>12</c:v>
                </c:pt>
                <c:pt idx="1">
                  <c:v>24</c:v>
                </c:pt>
                <c:pt idx="2">
                  <c:v>36</c:v>
                </c:pt>
                <c:pt idx="3">
                  <c:v>48</c:v>
                </c:pt>
                <c:pt idx="4">
                  <c:v>60</c:v>
                </c:pt>
                <c:pt idx="5">
                  <c:v>60</c:v>
                </c:pt>
              </c:numCache>
            </c:numRef>
          </c:xVal>
          <c:yVal>
            <c:numRef>
              <c:f>('Motor - Prop &amp; Direct Reinsura'!$H$23:$L$23,'Motor - Prop &amp; Direct Reinsura'!$F$62)</c:f>
              <c:numCache>
                <c:formatCode>0%</c:formatCode>
                <c:ptCount val="6"/>
                <c:pt idx="0">
                  <c:v>0.120794633502512</c:v>
                </c:pt>
                <c:pt idx="1">
                  <c:v>0.59941761938507299</c:v>
                </c:pt>
                <c:pt idx="2">
                  <c:v>0.85270428449737101</c:v>
                </c:pt>
                <c:pt idx="3">
                  <c:v>0.94335782503722199</c:v>
                </c:pt>
                <c:pt idx="4">
                  <c:v>1.00136942197948</c:v>
                </c:pt>
                <c:pt idx="5">
                  <c:v>1.07570044063709</c:v>
                </c:pt>
              </c:numCache>
            </c:numRef>
          </c:yVal>
          <c:smooth val="0"/>
          <c:extLst>
            <c:ext xmlns:c16="http://schemas.microsoft.com/office/drawing/2014/chart" uri="{C3380CC4-5D6E-409C-BE32-E72D297353CC}">
              <c16:uniqueId val="{0000001A-2304-4380-A488-AE8445406FD6}"/>
            </c:ext>
          </c:extLst>
        </c:ser>
        <c:ser>
          <c:idx val="47"/>
          <c:order val="8"/>
          <c:tx>
            <c:strRef>
              <c:f>'Motor - Prop &amp; Direct Reinsura'!$D$24</c:f>
              <c:strCache>
                <c:ptCount val="1"/>
                <c:pt idx="0">
                  <c:v>2021</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2304-4380-A488-AE8445406FD6}"/>
              </c:ext>
            </c:extLst>
          </c:dPt>
          <c:dLbls>
            <c:dLbl>
              <c:idx val="4"/>
              <c:tx>
                <c:strRef>
                  <c:f>'Motor - Prop &amp; Direct Reinsura'!$D$24</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{3F374B10-8480-487E-A59B-1F963E31E305}</c15:txfldGUID>
                      <c15:f>'Motor - Prop &amp; Direct Reinsura'!$D$24</c15:f>
                      <c15:dlblFieldTableCache>
                        <c:ptCount val="1"/>
                        <c:pt idx="0">
                          <c:v>2021</c:v>
                        </c:pt>
                      </c15:dlblFieldTableCache>
                    </c15:dlblFTEntry>
                  </c15:dlblFieldTable>
                  <c15:showDataLabelsRange val="0"/>
                </c:ext>
                <c:ext xmlns:c16="http://schemas.microsoft.com/office/drawing/2014/chart" uri="{C3380CC4-5D6E-409C-BE32-E72D297353CC}">
                  <c16:uniqueId val="{0000001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Reinsura'!$H$11:$K$11,'Motor - Prop &amp; Direct Reinsura'!$K$11)</c:f>
              <c:numCache>
                <c:formatCode>0</c:formatCode>
                <c:ptCount val="5"/>
                <c:pt idx="0">
                  <c:v>12</c:v>
                </c:pt>
                <c:pt idx="1">
                  <c:v>24</c:v>
                </c:pt>
                <c:pt idx="2">
                  <c:v>36</c:v>
                </c:pt>
                <c:pt idx="3">
                  <c:v>48</c:v>
                </c:pt>
                <c:pt idx="4">
                  <c:v>48</c:v>
                </c:pt>
              </c:numCache>
            </c:numRef>
          </c:xVal>
          <c:yVal>
            <c:numRef>
              <c:f>('Motor - Prop &amp; Direct Reinsura'!$H$24:$K$24,'Motor - Prop &amp; Direct Reinsura'!$F$63)</c:f>
              <c:numCache>
                <c:formatCode>0%</c:formatCode>
                <c:ptCount val="5"/>
                <c:pt idx="0">
                  <c:v>0.12075639149942299</c:v>
                </c:pt>
                <c:pt idx="1">
                  <c:v>0.59900178785175195</c:v>
                </c:pt>
                <c:pt idx="2">
                  <c:v>0.90622855962960103</c:v>
                </c:pt>
                <c:pt idx="3">
                  <c:v>1.0112796952293599</c:v>
                </c:pt>
                <c:pt idx="4">
                  <c:v>1.13732887075112</c:v>
                </c:pt>
              </c:numCache>
            </c:numRef>
          </c:yVal>
          <c:smooth val="0"/>
          <c:extLst>
            <c:ext xmlns:c16="http://schemas.microsoft.com/office/drawing/2014/chart" uri="{C3380CC4-5D6E-409C-BE32-E72D297353CC}">
              <c16:uniqueId val="{0000001D-2304-4380-A488-AE8445406FD6}"/>
            </c:ext>
          </c:extLst>
        </c:ser>
        <c:ser>
          <c:idx val="48"/>
          <c:order val="9"/>
          <c:tx>
            <c:strRef>
              <c:f>'Motor - Prop &amp; Direct Reinsura'!$D$25</c:f>
              <c:strCache>
                <c:ptCount val="1"/>
                <c:pt idx="0">
                  <c:v>2022</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2304-4380-A488-AE8445406FD6}"/>
              </c:ext>
            </c:extLst>
          </c:dPt>
          <c:dLbls>
            <c:dLbl>
              <c:idx val="3"/>
              <c:tx>
                <c:strRef>
                  <c:f>'Motor - Prop &amp; Direct Reinsura'!$D$25</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{A923B8C3-88E8-43B5-8491-D2D8E4F0AA9F}</c15:txfldGUID>
                      <c15:f>'Motor - Prop &amp; Direct Reinsura'!$D$25</c15:f>
                      <c15:dlblFieldTableCache>
                        <c:ptCount val="1"/>
                        <c:pt idx="0">
                          <c:v>2022</c:v>
                        </c:pt>
                      </c15:dlblFieldTableCache>
                    </c15:dlblFTEntry>
                  </c15:dlblFieldTable>
                  <c15:showDataLabelsRange val="0"/>
                </c:ext>
                <c:ext xmlns:c16="http://schemas.microsoft.com/office/drawing/2014/chart" uri="{C3380CC4-5D6E-409C-BE32-E72D297353CC}">
                  <c16:uniqueId val="{0000001F-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Reinsura'!$H$11:$J$11,'Motor - Prop &amp; Direct Reinsura'!$J$11)</c:f>
              <c:numCache>
                <c:formatCode>0</c:formatCode>
                <c:ptCount val="4"/>
                <c:pt idx="0">
                  <c:v>12</c:v>
                </c:pt>
                <c:pt idx="1">
                  <c:v>24</c:v>
                </c:pt>
                <c:pt idx="2">
                  <c:v>36</c:v>
                </c:pt>
                <c:pt idx="3">
                  <c:v>36</c:v>
                </c:pt>
              </c:numCache>
            </c:numRef>
          </c:xVal>
          <c:yVal>
            <c:numRef>
              <c:f>('Motor - Prop &amp; Direct Reinsura'!$H$25:$J$25,'Motor - Prop &amp; Direct Reinsura'!$F$64)</c:f>
              <c:numCache>
                <c:formatCode>0%</c:formatCode>
                <c:ptCount val="4"/>
                <c:pt idx="0">
                  <c:v>0.108801386495557</c:v>
                </c:pt>
                <c:pt idx="1">
                  <c:v>0.62637149169115103</c:v>
                </c:pt>
                <c:pt idx="2">
                  <c:v>0.88644032825221397</c:v>
                </c:pt>
                <c:pt idx="3">
                  <c:v>1.0457859635164899</c:v>
                </c:pt>
              </c:numCache>
            </c:numRef>
          </c:yVal>
          <c:smooth val="0"/>
          <c:extLst>
            <c:ext xmlns:c16="http://schemas.microsoft.com/office/drawing/2014/chart" uri="{C3380CC4-5D6E-409C-BE32-E72D297353CC}">
              <c16:uniqueId val="{00000020-2304-4380-A488-AE8445406FD6}"/>
            </c:ext>
          </c:extLst>
        </c:ser>
        <c:ser>
          <c:idx val="49"/>
          <c:order val="10"/>
          <c:tx>
            <c:strRef>
              <c:f>'Motor - Prop &amp; Direct Reinsura'!$D$26</c:f>
              <c:strCache>
                <c:ptCount val="1"/>
                <c:pt idx="0">
                  <c:v>2023</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2304-4380-A488-AE8445406FD6}"/>
              </c:ext>
            </c:extLst>
          </c:dPt>
          <c:dLbls>
            <c:dLbl>
              <c:idx val="2"/>
              <c:tx>
                <c:strRef>
                  <c:f>'Motor - Prop &amp; Direct Reinsura'!$D$26</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{84402B87-F8C9-44EF-91F6-FC1ACE5D496F}</c15:txfldGUID>
                      <c15:f>'Motor - Prop &amp; Direct Reinsura'!$D$26</c15:f>
                      <c15:dlblFieldTableCache>
                        <c:ptCount val="1"/>
                        <c:pt idx="0">
                          <c:v>2023</c:v>
                        </c:pt>
                      </c15:dlblFieldTableCache>
                    </c15:dlblFTEntry>
                  </c15:dlblFieldTable>
                  <c15:showDataLabelsRange val="0"/>
                </c:ext>
                <c:ext xmlns:c16="http://schemas.microsoft.com/office/drawing/2014/chart" uri="{C3380CC4-5D6E-409C-BE32-E72D297353CC}">
                  <c16:uniqueId val="{0000002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Reinsura'!$H$11:$I$11,'Motor - Prop &amp; Direct Reinsura'!$I$11)</c:f>
              <c:numCache>
                <c:formatCode>0</c:formatCode>
                <c:ptCount val="3"/>
                <c:pt idx="0">
                  <c:v>12</c:v>
                </c:pt>
                <c:pt idx="1">
                  <c:v>24</c:v>
                </c:pt>
                <c:pt idx="2">
                  <c:v>24</c:v>
                </c:pt>
              </c:numCache>
            </c:numRef>
          </c:xVal>
          <c:yVal>
            <c:numRef>
              <c:f>('Motor - Prop &amp; Direct Reinsura'!$H$26:$I$26,'Motor - Prop &amp; Direct Reinsura'!$F$65)</c:f>
              <c:numCache>
                <c:formatCode>0%</c:formatCode>
                <c:ptCount val="3"/>
                <c:pt idx="0">
                  <c:v>0.16820956526111699</c:v>
                </c:pt>
                <c:pt idx="1">
                  <c:v>0.69214093467743698</c:v>
                </c:pt>
                <c:pt idx="2">
                  <c:v>1.13223060226185</c:v>
                </c:pt>
              </c:numCache>
            </c:numRef>
          </c:yVal>
          <c:smooth val="0"/>
          <c:extLst>
            <c:ext xmlns:c16="http://schemas.microsoft.com/office/drawing/2014/chart" uri="{C3380CC4-5D6E-409C-BE32-E72D297353CC}">
              <c16:uniqueId val="{00000023-2304-4380-A488-AE8445406FD6}"/>
            </c:ext>
          </c:extLst>
        </c:ser>
        <c:ser>
          <c:idx val="50"/>
          <c:order val="11"/>
          <c:tx>
            <c:strRef>
              <c:f>'Motor - Prop &amp; Direct Reinsura'!$D$27</c:f>
              <c:strCache>
                <c:ptCount val="1"/>
                <c:pt idx="0">
                  <c:v>2024</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'Motor - Prop &amp; Direct Reinsura'!$D$27</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{4EAA31C8-0920-4DA2-8BB3-5870BC3DEC7E}</c15:txfldGUID>
                      <c15:f>'Motor - Prop &amp; Direct Reinsura'!$D$27</c15:f>
                      <c15:dlblFieldTableCache>
                        <c:ptCount val="1"/>
                        <c:pt idx="0">
                          <c:v>2024</c:v>
                        </c:pt>
                      </c15:dlblFieldTableCache>
                    </c15:dlblFTEntry>
                  </c15:dlblFieldTable>
                  <c15:showDataLabelsRange val="0"/>
                </c:ext>
                <c:ext xmlns:c16="http://schemas.microsoft.com/office/drawing/2014/chart" uri="{C3380CC4-5D6E-409C-BE32-E72D297353CC}">
                  <c16:uniqueId val="{00000024-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Reinsura'!$H$11,'Motor - Prop &amp; Direct Reinsura'!$H$11)</c:f>
              <c:numCache>
                <c:formatCode>0</c:formatCode>
                <c:ptCount val="2"/>
                <c:pt idx="0">
                  <c:v>12</c:v>
                </c:pt>
                <c:pt idx="1">
                  <c:v>12</c:v>
                </c:pt>
              </c:numCache>
            </c:numRef>
          </c:xVal>
          <c:yVal>
            <c:numRef>
              <c:f>('Motor - Prop &amp; Direct Reinsura'!$H$27,'Motor - Prop &amp; Direct Reinsura'!$F$66)</c:f>
              <c:numCache>
                <c:formatCode>0%</c:formatCode>
                <c:ptCount val="2"/>
                <c:pt idx="0">
                  <c:v>0.38356159820713198</c:v>
                </c:pt>
                <c:pt idx="1">
                  <c:v>1.0511132634556399</c:v>
                </c:pt>
              </c:numCache>
            </c:numRef>
          </c:yVal>
          <c:smooth val="0"/>
          <c:extLst>
            <c:ext xmlns:c16="http://schemas.microsoft.com/office/drawing/2014/chart" uri="{C3380CC4-5D6E-409C-BE32-E72D297353CC}">
              <c16:uniqueId val="{00000025-2304-4380-A488-AE8445406FD6}"/>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'Motor - Prop &amp; Direct Reinsura'!$H$50</c:f>
              <c:strCache>
                <c:ptCount val="1"/>
                <c:pt idx="0">
                  <c:v>Paid Losses</c:v>
                </c:pt>
              </c:strCache>
            </c:strRef>
          </c:tx>
          <c:spPr>
            <a:solidFill>
              <a:srgbClr val="C1BDDC"/>
            </a:solidFill>
            <a:ln w="3175">
              <a:solidFill>
                <a:srgbClr val="FFFFFF"/>
              </a:solidFill>
              <a:prstDash val="solid"/>
            </a:ln>
          </c:spPr>
          <c:invertIfNegative val="0"/>
          <c:cat>
            <c:numRef>
              <c:f>'Motor - Prop &amp; Direct Reinsura'!$D$12:$D$28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'Motor - Prop &amp; Direct Reinsura'!$H$51:$H$66</c:f>
              <c:numCache>
                <c:formatCode>0%</c:formatCode>
                <c:ptCount val="16"/>
                <c:pt idx="0">
                  <c:v>1.01194480968154</c:v>
                </c:pt>
                <c:pt idx="1">
                  <c:v>1.0339541209493199</c:v>
                </c:pt>
                <c:pt idx="2">
                  <c:v>0.985454291115613</c:v>
                </c:pt>
                <c:pt idx="3">
                  <c:v>0.93985791264921303</c:v>
                </c:pt>
                <c:pt idx="4">
                  <c:v>0.97337931052072002</c:v>
                </c:pt>
                <c:pt idx="5">
                  <c:v>0.99717991651302396</c:v>
                </c:pt>
                <c:pt idx="6">
                  <c:v>1.0492494247192199</c:v>
                </c:pt>
                <c:pt idx="7">
                  <c:v>1.0435598029803701</c:v>
                </c:pt>
                <c:pt idx="8">
                  <c:v>1.0239778859402699</c:v>
                </c:pt>
                <c:pt idx="9">
                  <c:v>0.98373409500528297</c:v>
                </c:pt>
                <c:pt idx="10">
                  <c:v>0.90616532386188797</c:v>
                </c:pt>
                <c:pt idx="11">
                  <c:v>0.91666646138784402</c:v>
                </c:pt>
                <c:pt idx="12">
                  <c:v>0.88616658142871796</c:v>
                </c:pt>
                <c:pt idx="13">
                  <c:v>0.766054586657401</c:v>
                </c:pt>
                <c:pt idx="14">
                  <c:v>0.52099396026802203</c:v>
                </c:pt>
                <c:pt idx="15">
                  <c:v>0.24097732820603901</c:v>
                </c:pt>
              </c:numCache>
            </c:numRef>
          </c:val>
          <c:extLst>
            <c:ext xmlns:c16="http://schemas.microsoft.com/office/drawing/2014/chart" uri="{C3380CC4-5D6E-409C-BE32-E72D297353CC}">
              <c16:uniqueId val="{00000000-5CE3-4E7F-8CF7-64A5C781C050}"/>
            </c:ext>
          </c:extLst>
        </c:ser>
        <c:ser>
          <c:idx val="2"/>
          <c:order val="2"/>
          <c:tx>
            <c:strRef>
              <c:f>'Motor - Prop &amp; Direct Reinsura'!$I$50</c:f>
              <c:strCache>
                <c:ptCount val="1"/>
                <c:pt idx="0">
                  <c:v>Case Reserves</c:v>
                </c:pt>
              </c:strCache>
            </c:strRef>
          </c:tx>
          <c:spPr>
            <a:solidFill>
              <a:srgbClr val="FCAF86"/>
            </a:solidFill>
            <a:ln w="12700">
              <a:solidFill>
                <a:srgbClr val="FFFFFF"/>
              </a:solidFill>
              <a:prstDash val="solid"/>
            </a:ln>
          </c:spPr>
          <c:invertIfNegative val="0"/>
          <c:cat>
            <c:numRef>
              <c:f>'Motor - Prop &amp; Direct Reinsura'!$D$12:$D$28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'Motor - Prop &amp; Direct Reinsura'!$I$51:$I$66</c:f>
              <c:numCache>
                <c:formatCode>0%</c:formatCode>
                <c:ptCount val="16"/>
                <c:pt idx="0">
                  <c:v>1.9117729000005398E-2</c:v>
                </c:pt>
                <c:pt idx="1">
                  <c:v>1.52127381316734E-2</c:v>
                </c:pt>
                <c:pt idx="2">
                  <c:v>9.0611999277042405E-3</c:v>
                </c:pt>
                <c:pt idx="3">
                  <c:v>6.9563774144071897E-3</c:v>
                </c:pt>
                <c:pt idx="4">
                  <c:v>1.1487504588832499E-2</c:v>
                </c:pt>
                <c:pt idx="5">
                  <c:v>1.09922510191112E-2</c:v>
                </c:pt>
                <c:pt idx="6">
                  <c:v>1.67881863734759E-2</c:v>
                </c:pt>
                <c:pt idx="7">
                  <c:v>2.1604924451738901E-2</c:v>
                </c:pt>
                <c:pt idx="8">
                  <c:v>3.7253115488826198E-2</c:v>
                </c:pt>
                <c:pt idx="9">
                  <c:v>4.7763637138194301E-2</c:v>
                </c:pt>
                <c:pt idx="10">
                  <c:v>7.1168096449305607E-2</c:v>
                </c:pt>
                <c:pt idx="11">
                  <c:v>8.4702960591632306E-2</c:v>
                </c:pt>
                <c:pt idx="12">
                  <c:v>0.125113113800642</c:v>
                </c:pt>
                <c:pt idx="13">
                  <c:v>0.12038574159481399</c:v>
                </c:pt>
                <c:pt idx="14">
                  <c:v>0.17114697440941401</c:v>
                </c:pt>
                <c:pt idx="15">
                  <c:v>0.142584270001093</c:v>
                </c:pt>
              </c:numCache>
            </c:numRef>
          </c:val>
          <c:extLst>
            <c:ext xmlns:c16="http://schemas.microsoft.com/office/drawing/2014/chart" uri="{C3380CC4-5D6E-409C-BE32-E72D297353CC}">
              <c16:uniqueId val="{00000001-5CE3-4E7F-8CF7-64A5C781C050}"/>
            </c:ext>
          </c:extLst>
        </c:ser>
        <c:ser>
          <c:idx val="3"/>
          <c:order val="3"/>
          <c:tx>
            <c:strRef>
              <c:f>'Motor - Prop &amp; Direct Reinsura'!$J$50</c:f>
              <c:strCache>
                <c:ptCount val="1"/>
                <c:pt idx="0">
                  <c:v>IBNR</c:v>
                </c:pt>
              </c:strCache>
            </c:strRef>
          </c:tx>
          <c:spPr>
            <a:solidFill>
              <a:srgbClr val="A3D6D5"/>
            </a:solidFill>
            <a:ln w="12700">
              <a:solidFill>
                <a:srgbClr val="FFFFFF"/>
              </a:solidFill>
              <a:prstDash val="solid"/>
            </a:ln>
          </c:spPr>
          <c:invertIfNegative val="0"/>
          <c:cat>
            <c:numRef>
              <c:f>'Motor - Prop &amp; Direct Reinsura'!$D$12:$D$28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'Motor - Prop &amp; Direct Reinsura'!$J$51:$J$66</c:f>
              <c:numCache>
                <c:formatCode>0%</c:formatCode>
                <c:ptCount val="16"/>
                <c:pt idx="0">
                  <c:v>-5.01341740316376E-4</c:v>
                </c:pt>
                <c:pt idx="1">
                  <c:v>-1.03782086424999E-3</c:v>
                </c:pt>
                <c:pt idx="2">
                  <c:v>-2.4931311797153199E-4</c:v>
                </c:pt>
                <c:pt idx="3">
                  <c:v>7.14234241929999E-3</c:v>
                </c:pt>
                <c:pt idx="4">
                  <c:v>5.0436229781766696E-4</c:v>
                </c:pt>
                <c:pt idx="5">
                  <c:v>5.0150403740808103E-4</c:v>
                </c:pt>
                <c:pt idx="6">
                  <c:v>2.7916771857846401E-3</c:v>
                </c:pt>
                <c:pt idx="7">
                  <c:v>1.8008701417024001E-2</c:v>
                </c:pt>
                <c:pt idx="8">
                  <c:v>1.1895377415582199E-2</c:v>
                </c:pt>
                <c:pt idx="9">
                  <c:v>3.0042416446389799E-2</c:v>
                </c:pt>
                <c:pt idx="10">
                  <c:v>4.4775197298438998E-2</c:v>
                </c:pt>
                <c:pt idx="11">
                  <c:v>7.4331018657615502E-2</c:v>
                </c:pt>
                <c:pt idx="12">
                  <c:v>0.12604917552176001</c:v>
                </c:pt>
                <c:pt idx="13">
                  <c:v>0.159345635264277</c:v>
                </c:pt>
                <c:pt idx="14">
                  <c:v>0.44008966758441798</c:v>
                </c:pt>
                <c:pt idx="15">
                  <c:v>0.66755166524850595</c:v>
                </c:pt>
              </c:numCache>
            </c:numRef>
          </c:val>
          <c:extLst>
            <c:ext xmlns:c16="http://schemas.microsoft.com/office/drawing/2014/chart" uri="{C3380CC4-5D6E-409C-BE32-E72D297353CC}">
              <c16:uniqueId val="{00000002-5CE3-4E7F-8CF7-64A5C781C050}"/>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'Motor - Prop &amp; Direct Reinsura'!$D$12:$D$27</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'Motor - Prop &amp; Direct Reinsura'!$F$12:$F$27</c:f>
              <c:numCache>
                <c:formatCode>#,##0</c:formatCode>
                <c:ptCount val="16"/>
                <c:pt idx="0">
                  <c:v>912.63730985059601</c:v>
                </c:pt>
                <c:pt idx="1">
                  <c:v>710.09666316171001</c:v>
                </c:pt>
                <c:pt idx="2">
                  <c:v>1422.1655690984101</c:v>
                </c:pt>
                <c:pt idx="3">
                  <c:v>1883.7848541579001</c:v>
                </c:pt>
                <c:pt idx="4">
                  <c:v>1782.8039381790099</c:v>
                </c:pt>
                <c:pt idx="5">
                  <c:v>1593.54949994511</c:v>
                </c:pt>
                <c:pt idx="6">
                  <c:v>1912.30980404769</c:v>
                </c:pt>
                <c:pt idx="7">
                  <c:v>2384.0658513782901</c:v>
                </c:pt>
                <c:pt idx="8">
                  <c:v>1936.5081121727301</c:v>
                </c:pt>
                <c:pt idx="9">
                  <c:v>1775.3542262098799</c:v>
                </c:pt>
                <c:pt idx="10">
                  <c:v>2070.5132517521301</c:v>
                </c:pt>
                <c:pt idx="11">
                  <c:v>1711.1271142529199</c:v>
                </c:pt>
                <c:pt idx="12">
                  <c:v>1898.17006556566</c:v>
                </c:pt>
                <c:pt idx="13">
                  <c:v>1684.3328587558401</c:v>
                </c:pt>
                <c:pt idx="14">
                  <c:v>1406.9644212931901</c:v>
                </c:pt>
                <c:pt idx="15">
                  <c:v>592.28639336181595</c:v>
                </c:pt>
              </c:numCache>
            </c:numRef>
          </c:val>
          <c:smooth val="0"/>
          <c:extLst>
            <c:ext xmlns:c16="http://schemas.microsoft.com/office/drawing/2014/chart" uri="{C3380CC4-5D6E-409C-BE32-E72D297353CC}">
              <c16:uniqueId val="{00000003-5CE3-4E7F-8CF7-64A5C781C050}"/>
            </c:ext>
          </c:extLst>
        </c:ser>
        <c:ser>
          <c:idx val="4"/>
          <c:order val="4"/>
          <c:tx>
            <c:v>Written Premium</c:v>
          </c:tx>
          <c:marker>
            <c:symbol val="star"/>
            <c:size val="7"/>
            <c:spPr>
              <a:noFill/>
              <a:ln>
                <a:solidFill>
                  <a:srgbClr val="A29FCC"/>
                </a:solidFill>
                <a:prstDash val="solid"/>
              </a:ln>
            </c:spPr>
          </c:marker>
          <c:cat>
            <c:numLit>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Lit>
          </c:cat>
          <c:val>
            <c:numLit>
              <c:formatCode>General</c:formatCode>
              <c:ptCount val="16"/>
              <c:pt idx="0">
                <c:v>8877.8916211832893</c:v>
              </c:pt>
              <c:pt idx="1">
                <c:v>8651.2719127099481</c:v>
              </c:pt>
              <c:pt idx="2">
                <c:v>7853.1743206249594</c:v>
              </c:pt>
              <c:pt idx="3">
                <c:v>9762.8748163412183</c:v>
              </c:pt>
              <c:pt idx="4">
                <c:v>12224.660020720068</c:v>
              </c:pt>
              <c:pt idx="5">
                <c:v>10918.680924335396</c:v>
              </c:pt>
              <c:pt idx="6">
                <c:v>10842.444459737368</c:v>
              </c:pt>
              <c:pt idx="7">
                <c:v>11309.195336099268</c:v>
              </c:pt>
              <c:pt idx="8">
                <c:v>12883.167424521293</c:v>
              </c:pt>
              <c:pt idx="9">
                <c:v>12190.259939255653</c:v>
              </c:pt>
              <c:pt idx="10">
                <c:v>12061.440048435627</c:v>
              </c:pt>
              <c:pt idx="11">
                <c:v>16046.133811604241</c:v>
              </c:pt>
              <c:pt idx="12">
                <c:v>16131.596740541487</c:v>
              </c:pt>
              <c:pt idx="13">
                <c:v>16687.05205947013</c:v>
              </c:pt>
              <c:pt idx="14">
                <c:v>17498.019593540579</c:v>
              </c:pt>
              <c:pt idx="15">
                <c:v>14955.203751475216</c:v>
              </c:pt>
            </c:numLit>
          </c:val>
          <c:smooth val="0"/>
          <c:extLst>
            <c:ext xmlns:c16="http://schemas.microsoft.com/office/drawing/2014/chart" uri="{C3380CC4-5D6E-409C-BE32-E72D297353CC}">
              <c16:uniqueId val="{00000004-5CE3-4E7F-8CF7-64A5C781C050}"/>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'Motor - NP &amp; Fac Reinsurance'!$D$16</c:f>
              <c:strCache>
                <c:ptCount val="1"/>
                <c:pt idx="0">
                  <c:v>2013</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2304-4380-A488-AE8445406FD6}"/>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2304-4380-A488-AE8445406FD6}"/>
              </c:ext>
            </c:extLst>
          </c:dPt>
          <c:dLbls>
            <c:dLbl>
              <c:idx val="12"/>
              <c:tx>
                <c:strRef>
                  <c:f>'Motor - NP &amp; Fac Reinsurance'!$D$16</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{D7F221A6-F722-4BF4-8AC4-ADC8B3DC5CC2}</c15:txfldGUID>
                      <c15:f>'Motor - NP &amp; Fac Reinsurance'!$D$16</c15:f>
                      <c15:dlblFieldTableCache>
                        <c:ptCount val="1"/>
                        <c:pt idx="0">
                          <c:v>2013</c:v>
                        </c:pt>
                      </c15:dlblFieldTableCache>
                    </c15:dlblFTEntry>
                  </c15:dlblFieldTable>
                  <c15:showDataLabelsRange val="0"/>
                </c:ext>
                <c:ext xmlns:c16="http://schemas.microsoft.com/office/drawing/2014/chart" uri="{C3380CC4-5D6E-409C-BE32-E72D297353CC}">
                  <c16:uniqueId val="{0000000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Reinsurance'!$H$11:$S$11,'Motor - NP &amp; Fac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 NP &amp; Fac Reinsurance'!$H$16:$S$16,'Motor - NP &amp; Fac Reinsurance'!$F$55)</c:f>
              <c:numCache>
                <c:formatCode>0%</c:formatCode>
                <c:ptCount val="13"/>
                <c:pt idx="0">
                  <c:v>0.240135655262047</c:v>
                </c:pt>
                <c:pt idx="1">
                  <c:v>0.477175263165448</c:v>
                </c:pt>
                <c:pt idx="2">
                  <c:v>0.61840105584798399</c:v>
                </c:pt>
                <c:pt idx="3">
                  <c:v>0.73558928470179397</c:v>
                </c:pt>
                <c:pt idx="4">
                  <c:v>0.89210173622498601</c:v>
                </c:pt>
                <c:pt idx="5">
                  <c:v>0.93077465051897001</c:v>
                </c:pt>
                <c:pt idx="6">
                  <c:v>0.93697123853313602</c:v>
                </c:pt>
                <c:pt idx="7">
                  <c:v>0.93536961207624802</c:v>
                </c:pt>
                <c:pt idx="8">
                  <c:v>0.94415586114904104</c:v>
                </c:pt>
                <c:pt idx="9">
                  <c:v>0.95213196674218004</c:v>
                </c:pt>
                <c:pt idx="10">
                  <c:v>0.92591095094134601</c:v>
                </c:pt>
                <c:pt idx="11">
                  <c:v>0.94044526482325597</c:v>
                </c:pt>
                <c:pt idx="12">
                  <c:v>1.0498034621469601</c:v>
                </c:pt>
              </c:numCache>
            </c:numRef>
          </c:yVal>
          <c:smooth val="0"/>
          <c:extLst>
            <c:ext xmlns:c16="http://schemas.microsoft.com/office/drawing/2014/chart" uri="{C3380CC4-5D6E-409C-BE32-E72D297353CC}">
              <c16:uniqueId val="{00000003-2304-4380-A488-AE8445406FD6}"/>
            </c:ext>
          </c:extLst>
        </c:ser>
        <c:ser>
          <c:idx val="40"/>
          <c:order val="1"/>
          <c:tx>
            <c:strRef>
              <c:f>'Motor - NP &amp; Fac Reinsurance'!$D$17</c:f>
              <c:strCache>
                <c:ptCount val="1"/>
                <c:pt idx="0">
                  <c:v>2014</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2304-4380-A488-AE8445406FD6}"/>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2304-4380-A488-AE8445406FD6}"/>
              </c:ext>
            </c:extLst>
          </c:dPt>
          <c:dLbls>
            <c:dLbl>
              <c:idx val="11"/>
              <c:tx>
                <c:strRef>
                  <c:f>'Motor - NP &amp; Fac Reinsurance'!$D$17</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{53DAF77F-98CB-47CE-ABF8-0B7E4CDEBCFA}</c15:txfldGUID>
                      <c15:f>'Motor - NP &amp; Fac Reinsurance'!$D$17</c15:f>
                      <c15:dlblFieldTableCache>
                        <c:ptCount val="1"/>
                        <c:pt idx="0">
                          <c:v>2014</c:v>
                        </c:pt>
                      </c15:dlblFieldTableCache>
                    </c15:dlblFTEntry>
                  </c15:dlblFieldTable>
                  <c15:showDataLabelsRange val="0"/>
                </c:ext>
                <c:ext xmlns:c16="http://schemas.microsoft.com/office/drawing/2014/chart" uri="{C3380CC4-5D6E-409C-BE32-E72D297353CC}">
                  <c16:uniqueId val="{0000000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Reinsurance'!$H$11:$R$11,'Motor - NP &amp; Fac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 NP &amp; Fac Reinsurance'!$H$17:$R$17,'Motor - NP &amp; Fac Reinsurance'!$F$56)</c:f>
              <c:numCache>
                <c:formatCode>0%</c:formatCode>
                <c:ptCount val="12"/>
                <c:pt idx="0">
                  <c:v>0.176430627649308</c:v>
                </c:pt>
                <c:pt idx="1">
                  <c:v>0.41510090990360898</c:v>
                </c:pt>
                <c:pt idx="2">
                  <c:v>0.52559728256914495</c:v>
                </c:pt>
                <c:pt idx="3">
                  <c:v>0.62886787702275604</c:v>
                </c:pt>
                <c:pt idx="4">
                  <c:v>0.738961556750939</c:v>
                </c:pt>
                <c:pt idx="5">
                  <c:v>0.77260526758370895</c:v>
                </c:pt>
                <c:pt idx="6">
                  <c:v>0.81421674872830696</c:v>
                </c:pt>
                <c:pt idx="7">
                  <c:v>0.83475624107526503</c:v>
                </c:pt>
                <c:pt idx="8">
                  <c:v>0.85478535822394497</c:v>
                </c:pt>
                <c:pt idx="9">
                  <c:v>0.85846444408716105</c:v>
                </c:pt>
                <c:pt idx="10">
                  <c:v>0.86308958315593498</c:v>
                </c:pt>
                <c:pt idx="11">
                  <c:v>0.95455631703108701</c:v>
                </c:pt>
              </c:numCache>
            </c:numRef>
          </c:yVal>
          <c:smooth val="0"/>
          <c:extLst>
            <c:ext xmlns:c16="http://schemas.microsoft.com/office/drawing/2014/chart" uri="{C3380CC4-5D6E-409C-BE32-E72D297353CC}">
              <c16:uniqueId val="{00000007-2304-4380-A488-AE8445406FD6}"/>
            </c:ext>
          </c:extLst>
        </c:ser>
        <c:ser>
          <c:idx val="41"/>
          <c:order val="2"/>
          <c:tx>
            <c:strRef>
              <c:f>'Motor - NP &amp; Fac Reinsurance'!$D$18</c:f>
              <c:strCache>
                <c:ptCount val="1"/>
                <c:pt idx="0">
                  <c:v>2015</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2304-4380-A488-AE8445406FD6}"/>
              </c:ext>
            </c:extLst>
          </c:dPt>
          <c:dLbls>
            <c:dLbl>
              <c:idx val="10"/>
              <c:tx>
                <c:strRef>
                  <c:f>'Motor - NP &amp; Fac Reinsurance'!$D$18</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{F3A911A1-C18B-4554-8B93-24D15F6B5B1B}</c15:txfldGUID>
                      <c15:f>'Motor - NP &amp; Fac Reinsurance'!$D$18</c15:f>
                      <c15:dlblFieldTableCache>
                        <c:ptCount val="1"/>
                        <c:pt idx="0">
                          <c:v>2015</c:v>
                        </c:pt>
                      </c15:dlblFieldTableCache>
                    </c15:dlblFTEntry>
                  </c15:dlblFieldTable>
                  <c15:showDataLabelsRange val="0"/>
                </c:ext>
                <c:ext xmlns:c16="http://schemas.microsoft.com/office/drawing/2014/chart" uri="{C3380CC4-5D6E-409C-BE32-E72D297353CC}">
                  <c16:uniqueId val="{0000000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Reinsurance'!$H$11:$Q$11,'Motor - NP &amp; Fac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 NP &amp; Fac Reinsurance'!$H$18:$Q$18,'Motor - NP &amp; Fac Reinsurance'!$F$57)</c:f>
              <c:numCache>
                <c:formatCode>0%</c:formatCode>
                <c:ptCount val="11"/>
                <c:pt idx="0">
                  <c:v>0.111672415747968</c:v>
                </c:pt>
                <c:pt idx="1">
                  <c:v>0.37376384762819498</c:v>
                </c:pt>
                <c:pt idx="2">
                  <c:v>0.63675911836418497</c:v>
                </c:pt>
                <c:pt idx="3">
                  <c:v>0.73700243501779195</c:v>
                </c:pt>
                <c:pt idx="4">
                  <c:v>0.80506063717806797</c:v>
                </c:pt>
                <c:pt idx="5">
                  <c:v>0.84566202439846005</c:v>
                </c:pt>
                <c:pt idx="6">
                  <c:v>0.86692174890431795</c:v>
                </c:pt>
                <c:pt idx="7">
                  <c:v>0.90711566749320804</c:v>
                </c:pt>
                <c:pt idx="8">
                  <c:v>0.93702606150144196</c:v>
                </c:pt>
                <c:pt idx="9">
                  <c:v>0.94651360914836502</c:v>
                </c:pt>
                <c:pt idx="10">
                  <c:v>1.0561639817238899</c:v>
                </c:pt>
              </c:numCache>
            </c:numRef>
          </c:yVal>
          <c:smooth val="0"/>
          <c:extLst>
            <c:ext xmlns:c16="http://schemas.microsoft.com/office/drawing/2014/chart" uri="{C3380CC4-5D6E-409C-BE32-E72D297353CC}">
              <c16:uniqueId val="{0000000A-2304-4380-A488-AE8445406FD6}"/>
            </c:ext>
          </c:extLst>
        </c:ser>
        <c:ser>
          <c:idx val="42"/>
          <c:order val="3"/>
          <c:tx>
            <c:strRef>
              <c:f>'Motor - NP &amp; Fac Reinsurance'!$D$19</c:f>
              <c:strCache>
                <c:ptCount val="1"/>
                <c:pt idx="0">
                  <c:v>2016</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2304-4380-A488-AE8445406FD6}"/>
              </c:ext>
            </c:extLst>
          </c:dPt>
          <c:dLbls>
            <c:dLbl>
              <c:idx val="9"/>
              <c:tx>
                <c:strRef>
                  <c:f>'Motor - NP &amp; Fac Reinsurance'!$D$19</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{341BD4C6-83BD-4A8D-9981-527C25393EBB}</c15:txfldGUID>
                      <c15:f>'Motor - NP &amp; Fac Reinsurance'!$D$19</c15:f>
                      <c15:dlblFieldTableCache>
                        <c:ptCount val="1"/>
                        <c:pt idx="0">
                          <c:v>2016</c:v>
                        </c:pt>
                      </c15:dlblFieldTableCache>
                    </c15:dlblFTEntry>
                  </c15:dlblFieldTable>
                  <c15:showDataLabelsRange val="0"/>
                </c:ext>
                <c:ext xmlns:c16="http://schemas.microsoft.com/office/drawing/2014/chart" uri="{C3380CC4-5D6E-409C-BE32-E72D297353CC}">
                  <c16:uniqueId val="{0000000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Reinsurance'!$H$11:$P$11,'Motor - NP &amp; Fac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 NP &amp; Fac Reinsurance'!$H$19:$P$19,'Motor - NP &amp; Fac Reinsurance'!$F$58)</c:f>
              <c:numCache>
                <c:formatCode>0%</c:formatCode>
                <c:ptCount val="10"/>
                <c:pt idx="0">
                  <c:v>0.13607728245706699</c:v>
                </c:pt>
                <c:pt idx="1">
                  <c:v>0.52319002794415304</c:v>
                </c:pt>
                <c:pt idx="2">
                  <c:v>0.65423953307457405</c:v>
                </c:pt>
                <c:pt idx="3">
                  <c:v>0.810924415628543</c:v>
                </c:pt>
                <c:pt idx="4">
                  <c:v>0.862499760675835</c:v>
                </c:pt>
                <c:pt idx="5">
                  <c:v>0.89802998310028204</c:v>
                </c:pt>
                <c:pt idx="6">
                  <c:v>0.92901191598117305</c:v>
                </c:pt>
                <c:pt idx="7">
                  <c:v>0.93742530537630497</c:v>
                </c:pt>
                <c:pt idx="8">
                  <c:v>0.95080571427846206</c:v>
                </c:pt>
                <c:pt idx="9">
                  <c:v>1.0825594081119101</c:v>
                </c:pt>
              </c:numCache>
            </c:numRef>
          </c:yVal>
          <c:smooth val="0"/>
          <c:extLst>
            <c:ext xmlns:c16="http://schemas.microsoft.com/office/drawing/2014/chart" uri="{C3380CC4-5D6E-409C-BE32-E72D297353CC}">
              <c16:uniqueId val="{0000000D-2304-4380-A488-AE8445406FD6}"/>
            </c:ext>
          </c:extLst>
        </c:ser>
        <c:ser>
          <c:idx val="43"/>
          <c:order val="4"/>
          <c:tx>
            <c:strRef>
              <c:f>'Motor - NP &amp; Fac Reinsurance'!$D$20</c:f>
              <c:strCache>
                <c:ptCount val="1"/>
                <c:pt idx="0">
                  <c:v>2017</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2304-4380-A488-AE8445406FD6}"/>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2304-4380-A488-AE8445406FD6}"/>
              </c:ext>
            </c:extLst>
          </c:dPt>
          <c:dLbls>
            <c:dLbl>
              <c:idx val="8"/>
              <c:tx>
                <c:strRef>
                  <c:f>'Motor - NP &amp; Fac Reinsurance'!$D$20</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{7EA8126B-C9DC-4A8D-81A1-67646C42FEA7}</c15:txfldGUID>
                      <c15:f>'Motor - NP &amp; Fac Reinsurance'!$D$20</c15:f>
                      <c15:dlblFieldTableCache>
                        <c:ptCount val="1"/>
                        <c:pt idx="0">
                          <c:v>2017</c:v>
                        </c:pt>
                      </c15:dlblFieldTableCache>
                    </c15:dlblFTEntry>
                  </c15:dlblFieldTable>
                  <c15:showDataLabelsRange val="0"/>
                </c:ext>
                <c:ext xmlns:c16="http://schemas.microsoft.com/office/drawing/2014/chart" uri="{C3380CC4-5D6E-409C-BE32-E72D297353CC}">
                  <c16:uniqueId val="{00000010-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Reinsurance'!$H$11:$O$11,'Motor - NP &amp; Fac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 NP &amp; Fac Reinsurance'!$H$20:$O$20,'Motor - NP &amp; Fac Reinsurance'!$F$59)</c:f>
              <c:numCache>
                <c:formatCode>0%</c:formatCode>
                <c:ptCount val="9"/>
                <c:pt idx="0">
                  <c:v>0.15335670508825999</c:v>
                </c:pt>
                <c:pt idx="1">
                  <c:v>0.38188593534101301</c:v>
                </c:pt>
                <c:pt idx="2">
                  <c:v>0.48142791072146701</c:v>
                </c:pt>
                <c:pt idx="3">
                  <c:v>0.57644734774203499</c:v>
                </c:pt>
                <c:pt idx="4">
                  <c:v>0.67204008393984505</c:v>
                </c:pt>
                <c:pt idx="5">
                  <c:v>0.71796269131840795</c:v>
                </c:pt>
                <c:pt idx="6">
                  <c:v>0.75432594626262695</c:v>
                </c:pt>
                <c:pt idx="7">
                  <c:v>0.77329960031202005</c:v>
                </c:pt>
                <c:pt idx="8">
                  <c:v>0.91957635496055601</c:v>
                </c:pt>
              </c:numCache>
            </c:numRef>
          </c:yVal>
          <c:smooth val="0"/>
          <c:extLst>
            <c:ext xmlns:c16="http://schemas.microsoft.com/office/drawing/2014/chart" uri="{C3380CC4-5D6E-409C-BE32-E72D297353CC}">
              <c16:uniqueId val="{00000011-2304-4380-A488-AE8445406FD6}"/>
            </c:ext>
          </c:extLst>
        </c:ser>
        <c:ser>
          <c:idx val="44"/>
          <c:order val="5"/>
          <c:tx>
            <c:strRef>
              <c:f>'Motor - NP &amp; Fac Reinsurance'!$D$21</c:f>
              <c:strCache>
                <c:ptCount val="1"/>
                <c:pt idx="0">
                  <c:v>2018</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2304-4380-A488-AE8445406FD6}"/>
              </c:ext>
            </c:extLst>
          </c:dPt>
          <c:dLbls>
            <c:dLbl>
              <c:idx val="7"/>
              <c:tx>
                <c:strRef>
                  <c:f>'Motor - NP &amp; Fac Reinsurance'!$D$21</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{3D399AE7-605E-40C4-8598-7153C1FC50B6}</c15:txfldGUID>
                      <c15:f>'Motor - NP &amp; Fac Reinsurance'!$D$21</c15:f>
                      <c15:dlblFieldTableCache>
                        <c:ptCount val="1"/>
                        <c:pt idx="0">
                          <c:v>2018</c:v>
                        </c:pt>
                      </c15:dlblFieldTableCache>
                    </c15:dlblFTEntry>
                  </c15:dlblFieldTable>
                  <c15:showDataLabelsRange val="0"/>
                </c:ext>
                <c:ext xmlns:c16="http://schemas.microsoft.com/office/drawing/2014/chart" uri="{C3380CC4-5D6E-409C-BE32-E72D297353CC}">
                  <c16:uniqueId val="{00000013-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Reinsurance'!$H$11:$N$11,'Motor - NP &amp; Fac Reinsurance'!$N$11)</c:f>
              <c:numCache>
                <c:formatCode>0</c:formatCode>
                <c:ptCount val="8"/>
                <c:pt idx="0">
                  <c:v>12</c:v>
                </c:pt>
                <c:pt idx="1">
                  <c:v>24</c:v>
                </c:pt>
                <c:pt idx="2">
                  <c:v>36</c:v>
                </c:pt>
                <c:pt idx="3">
                  <c:v>48</c:v>
                </c:pt>
                <c:pt idx="4">
                  <c:v>60</c:v>
                </c:pt>
                <c:pt idx="5">
                  <c:v>72</c:v>
                </c:pt>
                <c:pt idx="6">
                  <c:v>84</c:v>
                </c:pt>
                <c:pt idx="7">
                  <c:v>84</c:v>
                </c:pt>
              </c:numCache>
            </c:numRef>
          </c:xVal>
          <c:yVal>
            <c:numRef>
              <c:f>('Motor - NP &amp; Fac Reinsurance'!$H$21:$N$21,'Motor - NP &amp; Fac Reinsurance'!$F$60)</c:f>
              <c:numCache>
                <c:formatCode>0%</c:formatCode>
                <c:ptCount val="8"/>
                <c:pt idx="0">
                  <c:v>9.5006956130084294E-2</c:v>
                </c:pt>
                <c:pt idx="1">
                  <c:v>0.394178711631403</c:v>
                </c:pt>
                <c:pt idx="2">
                  <c:v>0.54260071691884404</c:v>
                </c:pt>
                <c:pt idx="3">
                  <c:v>0.65303905101668402</c:v>
                </c:pt>
                <c:pt idx="4">
                  <c:v>0.75151214021090196</c:v>
                </c:pt>
                <c:pt idx="5">
                  <c:v>0.770252925118456</c:v>
                </c:pt>
                <c:pt idx="6">
                  <c:v>0.78234392532657904</c:v>
                </c:pt>
                <c:pt idx="7">
                  <c:v>0.94468660968527396</c:v>
                </c:pt>
              </c:numCache>
            </c:numRef>
          </c:yVal>
          <c:smooth val="0"/>
          <c:extLst>
            <c:ext xmlns:c16="http://schemas.microsoft.com/office/drawing/2014/chart" uri="{C3380CC4-5D6E-409C-BE32-E72D297353CC}">
              <c16:uniqueId val="{00000014-2304-4380-A488-AE8445406FD6}"/>
            </c:ext>
          </c:extLst>
        </c:ser>
        <c:ser>
          <c:idx val="45"/>
          <c:order val="6"/>
          <c:tx>
            <c:strRef>
              <c:f>'Motor - NP &amp; Fac Reinsurance'!$D$22</c:f>
              <c:strCache>
                <c:ptCount val="1"/>
                <c:pt idx="0">
                  <c:v>2019</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2304-4380-A488-AE8445406FD6}"/>
              </c:ext>
            </c:extLst>
          </c:dPt>
          <c:dLbls>
            <c:dLbl>
              <c:idx val="6"/>
              <c:tx>
                <c:strRef>
                  <c:f>'Motor - NP &amp; Fac Reinsurance'!$D$22</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{3674A1E0-C741-465E-B6A8-8A48B9DD3E14}</c15:txfldGUID>
                      <c15:f>'Motor - NP &amp; Fac Reinsurance'!$D$22</c15:f>
                      <c15:dlblFieldTableCache>
                        <c:ptCount val="1"/>
                        <c:pt idx="0">
                          <c:v>2019</c:v>
                        </c:pt>
                      </c15:dlblFieldTableCache>
                    </c15:dlblFTEntry>
                  </c15:dlblFieldTable>
                  <c15:showDataLabelsRange val="0"/>
                </c:ext>
                <c:ext xmlns:c16="http://schemas.microsoft.com/office/drawing/2014/chart" uri="{C3380CC4-5D6E-409C-BE32-E72D297353CC}">
                  <c16:uniqueId val="{0000001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Reinsurance'!$H$11:$M$11,'Motor - NP &amp; Fac Reinsurance'!$M$11)</c:f>
              <c:numCache>
                <c:formatCode>0</c:formatCode>
                <c:ptCount val="7"/>
                <c:pt idx="0">
                  <c:v>12</c:v>
                </c:pt>
                <c:pt idx="1">
                  <c:v>24</c:v>
                </c:pt>
                <c:pt idx="2">
                  <c:v>36</c:v>
                </c:pt>
                <c:pt idx="3">
                  <c:v>48</c:v>
                </c:pt>
                <c:pt idx="4">
                  <c:v>60</c:v>
                </c:pt>
                <c:pt idx="5">
                  <c:v>72</c:v>
                </c:pt>
                <c:pt idx="6">
                  <c:v>72</c:v>
                </c:pt>
              </c:numCache>
            </c:numRef>
          </c:xVal>
          <c:yVal>
            <c:numRef>
              <c:f>('Motor - NP &amp; Fac Reinsurance'!$H$22:$M$22,'Motor - NP &amp; Fac Reinsurance'!$F$61)</c:f>
              <c:numCache>
                <c:formatCode>0%</c:formatCode>
                <c:ptCount val="7"/>
                <c:pt idx="0">
                  <c:v>0.101956704268079</c:v>
                </c:pt>
                <c:pt idx="1">
                  <c:v>0.30205543559272502</c:v>
                </c:pt>
                <c:pt idx="2">
                  <c:v>0.467366870607482</c:v>
                </c:pt>
                <c:pt idx="3">
                  <c:v>0.57028279082490596</c:v>
                </c:pt>
                <c:pt idx="4">
                  <c:v>0.62649925862081801</c:v>
                </c:pt>
                <c:pt idx="5">
                  <c:v>0.66215351323919702</c:v>
                </c:pt>
                <c:pt idx="6">
                  <c:v>0.82095162087269502</c:v>
                </c:pt>
              </c:numCache>
            </c:numRef>
          </c:yVal>
          <c:smooth val="0"/>
          <c:extLst>
            <c:ext xmlns:c16="http://schemas.microsoft.com/office/drawing/2014/chart" uri="{C3380CC4-5D6E-409C-BE32-E72D297353CC}">
              <c16:uniqueId val="{00000017-2304-4380-A488-AE8445406FD6}"/>
            </c:ext>
          </c:extLst>
        </c:ser>
        <c:ser>
          <c:idx val="46"/>
          <c:order val="7"/>
          <c:tx>
            <c:strRef>
              <c:f>'Motor - NP &amp; Fac Reinsurance'!$D$23</c:f>
              <c:strCache>
                <c:ptCount val="1"/>
                <c:pt idx="0">
                  <c:v>2020</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2304-4380-A488-AE8445406FD6}"/>
              </c:ext>
            </c:extLst>
          </c:dPt>
          <c:dLbls>
            <c:dLbl>
              <c:idx val="5"/>
              <c:tx>
                <c:strRef>
                  <c:f>'Motor - NP &amp; Fac Reinsurance'!$D$23</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{D9B95F4B-7A22-49DD-91EE-1863D48474D6}</c15:txfldGUID>
                      <c15:f>'Motor - NP &amp; Fac Reinsurance'!$D$23</c15:f>
                      <c15:dlblFieldTableCache>
                        <c:ptCount val="1"/>
                        <c:pt idx="0">
                          <c:v>2020</c:v>
                        </c:pt>
                      </c15:dlblFieldTableCache>
                    </c15:dlblFTEntry>
                  </c15:dlblFieldTable>
                  <c15:showDataLabelsRange val="0"/>
                </c:ext>
                <c:ext xmlns:c16="http://schemas.microsoft.com/office/drawing/2014/chart" uri="{C3380CC4-5D6E-409C-BE32-E72D297353CC}">
                  <c16:uniqueId val="{0000001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Reinsurance'!$H$11:$L$11,'Motor - NP &amp; Fac Reinsurance'!$L$11)</c:f>
              <c:numCache>
                <c:formatCode>0</c:formatCode>
                <c:ptCount val="6"/>
                <c:pt idx="0">
                  <c:v>12</c:v>
                </c:pt>
                <c:pt idx="1">
                  <c:v>24</c:v>
                </c:pt>
                <c:pt idx="2">
                  <c:v>36</c:v>
                </c:pt>
                <c:pt idx="3">
                  <c:v>48</c:v>
                </c:pt>
                <c:pt idx="4">
                  <c:v>60</c:v>
                </c:pt>
                <c:pt idx="5">
                  <c:v>60</c:v>
                </c:pt>
              </c:numCache>
            </c:numRef>
          </c:xVal>
          <c:yVal>
            <c:numRef>
              <c:f>('Motor - NP &amp; Fac Reinsurance'!$H$23:$L$23,'Motor - NP &amp; Fac Reinsurance'!$F$62)</c:f>
              <c:numCache>
                <c:formatCode>0%</c:formatCode>
                <c:ptCount val="6"/>
                <c:pt idx="0">
                  <c:v>9.0568613606216E-2</c:v>
                </c:pt>
                <c:pt idx="1">
                  <c:v>0.26827855243035198</c:v>
                </c:pt>
                <c:pt idx="2">
                  <c:v>0.35804518062581397</c:v>
                </c:pt>
                <c:pt idx="3">
                  <c:v>0.44836235016037101</c:v>
                </c:pt>
                <c:pt idx="4">
                  <c:v>0.50334367446976003</c:v>
                </c:pt>
                <c:pt idx="5">
                  <c:v>0.74274633119009903</c:v>
                </c:pt>
              </c:numCache>
            </c:numRef>
          </c:yVal>
          <c:smooth val="0"/>
          <c:extLst>
            <c:ext xmlns:c16="http://schemas.microsoft.com/office/drawing/2014/chart" uri="{C3380CC4-5D6E-409C-BE32-E72D297353CC}">
              <c16:uniqueId val="{0000001A-2304-4380-A488-AE8445406FD6}"/>
            </c:ext>
          </c:extLst>
        </c:ser>
        <c:ser>
          <c:idx val="47"/>
          <c:order val="8"/>
          <c:tx>
            <c:strRef>
              <c:f>'Motor - NP &amp; Fac Reinsurance'!$D$24</c:f>
              <c:strCache>
                <c:ptCount val="1"/>
                <c:pt idx="0">
                  <c:v>2021</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2304-4380-A488-AE8445406FD6}"/>
              </c:ext>
            </c:extLst>
          </c:dPt>
          <c:dLbls>
            <c:dLbl>
              <c:idx val="4"/>
              <c:tx>
                <c:strRef>
                  <c:f>'Motor - NP &amp; Fac Reinsurance'!$D$24</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{2B3A623B-41F9-40DB-9012-A7B2658CB449}</c15:txfldGUID>
                      <c15:f>'Motor - NP &amp; Fac Reinsurance'!$D$24</c15:f>
                      <c15:dlblFieldTableCache>
                        <c:ptCount val="1"/>
                        <c:pt idx="0">
                          <c:v>2021</c:v>
                        </c:pt>
                      </c15:dlblFieldTableCache>
                    </c15:dlblFTEntry>
                  </c15:dlblFieldTable>
                  <c15:showDataLabelsRange val="0"/>
                </c:ext>
                <c:ext xmlns:c16="http://schemas.microsoft.com/office/drawing/2014/chart" uri="{C3380CC4-5D6E-409C-BE32-E72D297353CC}">
                  <c16:uniqueId val="{0000001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Reinsurance'!$H$11:$K$11,'Motor - NP &amp; Fac Reinsurance'!$K$11)</c:f>
              <c:numCache>
                <c:formatCode>0</c:formatCode>
                <c:ptCount val="5"/>
                <c:pt idx="0">
                  <c:v>12</c:v>
                </c:pt>
                <c:pt idx="1">
                  <c:v>24</c:v>
                </c:pt>
                <c:pt idx="2">
                  <c:v>36</c:v>
                </c:pt>
                <c:pt idx="3">
                  <c:v>48</c:v>
                </c:pt>
                <c:pt idx="4">
                  <c:v>48</c:v>
                </c:pt>
              </c:numCache>
            </c:numRef>
          </c:xVal>
          <c:yVal>
            <c:numRef>
              <c:f>('Motor - NP &amp; Fac Reinsurance'!$H$24:$K$24,'Motor - NP &amp; Fac Reinsurance'!$F$63)</c:f>
              <c:numCache>
                <c:formatCode>0%</c:formatCode>
                <c:ptCount val="5"/>
                <c:pt idx="0">
                  <c:v>0.13472398682716599</c:v>
                </c:pt>
                <c:pt idx="1">
                  <c:v>0.35679184330226899</c:v>
                </c:pt>
                <c:pt idx="2">
                  <c:v>0.50407084074872599</c:v>
                </c:pt>
                <c:pt idx="3">
                  <c:v>0.64104994290321105</c:v>
                </c:pt>
                <c:pt idx="4">
                  <c:v>0.98466509932617996</c:v>
                </c:pt>
              </c:numCache>
            </c:numRef>
          </c:yVal>
          <c:smooth val="0"/>
          <c:extLst>
            <c:ext xmlns:c16="http://schemas.microsoft.com/office/drawing/2014/chart" uri="{C3380CC4-5D6E-409C-BE32-E72D297353CC}">
              <c16:uniqueId val="{0000001D-2304-4380-A488-AE8445406FD6}"/>
            </c:ext>
          </c:extLst>
        </c:ser>
        <c:ser>
          <c:idx val="48"/>
          <c:order val="9"/>
          <c:tx>
            <c:strRef>
              <c:f>'Motor - NP &amp; Fac Reinsurance'!$D$25</c:f>
              <c:strCache>
                <c:ptCount val="1"/>
                <c:pt idx="0">
                  <c:v>2022</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2304-4380-A488-AE8445406FD6}"/>
              </c:ext>
            </c:extLst>
          </c:dPt>
          <c:dLbls>
            <c:dLbl>
              <c:idx val="3"/>
              <c:tx>
                <c:strRef>
                  <c:f>'Motor - NP &amp; Fac Reinsurance'!$D$25</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{18ADC065-CF74-44A3-9D45-5323ED4EE611}</c15:txfldGUID>
                      <c15:f>'Motor - NP &amp; Fac Reinsurance'!$D$25</c15:f>
                      <c15:dlblFieldTableCache>
                        <c:ptCount val="1"/>
                        <c:pt idx="0">
                          <c:v>2022</c:v>
                        </c:pt>
                      </c15:dlblFieldTableCache>
                    </c15:dlblFTEntry>
                  </c15:dlblFieldTable>
                  <c15:showDataLabelsRange val="0"/>
                </c:ext>
                <c:ext xmlns:c16="http://schemas.microsoft.com/office/drawing/2014/chart" uri="{C3380CC4-5D6E-409C-BE32-E72D297353CC}">
                  <c16:uniqueId val="{0000001F-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Reinsurance'!$H$11:$J$11,'Motor - NP &amp; Fac Reinsurance'!$J$11)</c:f>
              <c:numCache>
                <c:formatCode>0</c:formatCode>
                <c:ptCount val="4"/>
                <c:pt idx="0">
                  <c:v>12</c:v>
                </c:pt>
                <c:pt idx="1">
                  <c:v>24</c:v>
                </c:pt>
                <c:pt idx="2">
                  <c:v>36</c:v>
                </c:pt>
                <c:pt idx="3">
                  <c:v>36</c:v>
                </c:pt>
              </c:numCache>
            </c:numRef>
          </c:xVal>
          <c:yVal>
            <c:numRef>
              <c:f>('Motor - NP &amp; Fac Reinsurance'!$H$25:$J$25,'Motor - NP &amp; Fac Reinsurance'!$F$64)</c:f>
              <c:numCache>
                <c:formatCode>0%</c:formatCode>
                <c:ptCount val="4"/>
                <c:pt idx="0">
                  <c:v>0.149099714977252</c:v>
                </c:pt>
                <c:pt idx="1">
                  <c:v>0.40937801739861701</c:v>
                </c:pt>
                <c:pt idx="2">
                  <c:v>0.56093651117264398</c:v>
                </c:pt>
                <c:pt idx="3">
                  <c:v>1.01997799014019</c:v>
                </c:pt>
              </c:numCache>
            </c:numRef>
          </c:yVal>
          <c:smooth val="0"/>
          <c:extLst>
            <c:ext xmlns:c16="http://schemas.microsoft.com/office/drawing/2014/chart" uri="{C3380CC4-5D6E-409C-BE32-E72D297353CC}">
              <c16:uniqueId val="{00000020-2304-4380-A488-AE8445406FD6}"/>
            </c:ext>
          </c:extLst>
        </c:ser>
        <c:ser>
          <c:idx val="49"/>
          <c:order val="10"/>
          <c:tx>
            <c:strRef>
              <c:f>'Motor - NP &amp; Fac Reinsurance'!$D$26</c:f>
              <c:strCache>
                <c:ptCount val="1"/>
                <c:pt idx="0">
                  <c:v>2023</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2304-4380-A488-AE8445406FD6}"/>
              </c:ext>
            </c:extLst>
          </c:dPt>
          <c:dLbls>
            <c:dLbl>
              <c:idx val="2"/>
              <c:tx>
                <c:strRef>
                  <c:f>'Motor - NP &amp; Fac Reinsurance'!$D$26</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{CE8F2739-EB3D-4E30-B67D-341CFAC5B462}</c15:txfldGUID>
                      <c15:f>'Motor - NP &amp; Fac Reinsurance'!$D$26</c15:f>
                      <c15:dlblFieldTableCache>
                        <c:ptCount val="1"/>
                        <c:pt idx="0">
                          <c:v>2023</c:v>
                        </c:pt>
                      </c15:dlblFieldTableCache>
                    </c15:dlblFTEntry>
                  </c15:dlblFieldTable>
                  <c15:showDataLabelsRange val="0"/>
                </c:ext>
                <c:ext xmlns:c16="http://schemas.microsoft.com/office/drawing/2014/chart" uri="{C3380CC4-5D6E-409C-BE32-E72D297353CC}">
                  <c16:uniqueId val="{0000002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Reinsurance'!$H$11:$I$11,'Motor - NP &amp; Fac Reinsurance'!$I$11)</c:f>
              <c:numCache>
                <c:formatCode>0</c:formatCode>
                <c:ptCount val="3"/>
                <c:pt idx="0">
                  <c:v>12</c:v>
                </c:pt>
                <c:pt idx="1">
                  <c:v>24</c:v>
                </c:pt>
                <c:pt idx="2">
                  <c:v>24</c:v>
                </c:pt>
              </c:numCache>
            </c:numRef>
          </c:xVal>
          <c:yVal>
            <c:numRef>
              <c:f>('Motor - NP &amp; Fac Reinsurance'!$H$26:$I$26,'Motor - NP &amp; Fac Reinsurance'!$F$65)</c:f>
              <c:numCache>
                <c:formatCode>0%</c:formatCode>
                <c:ptCount val="3"/>
                <c:pt idx="0">
                  <c:v>0.12324494952606201</c:v>
                </c:pt>
                <c:pt idx="1">
                  <c:v>0.37440133024260103</c:v>
                </c:pt>
                <c:pt idx="2">
                  <c:v>0.98166521614653401</c:v>
                </c:pt>
              </c:numCache>
            </c:numRef>
          </c:yVal>
          <c:smooth val="0"/>
          <c:extLst>
            <c:ext xmlns:c16="http://schemas.microsoft.com/office/drawing/2014/chart" uri="{C3380CC4-5D6E-409C-BE32-E72D297353CC}">
              <c16:uniqueId val="{00000023-2304-4380-A488-AE8445406FD6}"/>
            </c:ext>
          </c:extLst>
        </c:ser>
        <c:ser>
          <c:idx val="50"/>
          <c:order val="11"/>
          <c:tx>
            <c:strRef>
              <c:f>'Motor - NP &amp; Fac Reinsurance'!$D$27</c:f>
              <c:strCache>
                <c:ptCount val="1"/>
                <c:pt idx="0">
                  <c:v>2024</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'Motor - NP &amp; Fac Reinsurance'!$D$27</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{E33010FA-F3F7-44E9-9A21-57FC05BCC9ED}</c15:txfldGUID>
                      <c15:f>'Motor - NP &amp; Fac Reinsurance'!$D$27</c15:f>
                      <c15:dlblFieldTableCache>
                        <c:ptCount val="1"/>
                        <c:pt idx="0">
                          <c:v>2024</c:v>
                        </c:pt>
                      </c15:dlblFieldTableCache>
                    </c15:dlblFTEntry>
                  </c15:dlblFieldTable>
                  <c15:showDataLabelsRange val="0"/>
                </c:ext>
                <c:ext xmlns:c16="http://schemas.microsoft.com/office/drawing/2014/chart" uri="{C3380CC4-5D6E-409C-BE32-E72D297353CC}">
                  <c16:uniqueId val="{00000024-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Reinsurance'!$H$11,'Motor - NP &amp; Fac Reinsurance'!$H$11)</c:f>
              <c:numCache>
                <c:formatCode>0</c:formatCode>
                <c:ptCount val="2"/>
                <c:pt idx="0">
                  <c:v>12</c:v>
                </c:pt>
                <c:pt idx="1">
                  <c:v>12</c:v>
                </c:pt>
              </c:numCache>
            </c:numRef>
          </c:xVal>
          <c:yVal>
            <c:numRef>
              <c:f>('Motor - NP &amp; Fac Reinsurance'!$H$27,'Motor - NP &amp; Fac Reinsurance'!$F$66)</c:f>
              <c:numCache>
                <c:formatCode>0%</c:formatCode>
                <c:ptCount val="2"/>
                <c:pt idx="0">
                  <c:v>0.14892392200754501</c:v>
                </c:pt>
                <c:pt idx="1">
                  <c:v>0.94755473777399202</c:v>
                </c:pt>
              </c:numCache>
            </c:numRef>
          </c:yVal>
          <c:smooth val="0"/>
          <c:extLst>
            <c:ext xmlns:c16="http://schemas.microsoft.com/office/drawing/2014/chart" uri="{C3380CC4-5D6E-409C-BE32-E72D297353CC}">
              <c16:uniqueId val="{00000025-2304-4380-A488-AE8445406FD6}"/>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'SR GROUP'!$H$50</c:f>
              <c:strCache>
                <c:ptCount val="1"/>
                <c:pt idx="0">
                  <c:v>Paid Losses</c:v>
                </c:pt>
              </c:strCache>
            </c:strRef>
          </c:tx>
          <c:spPr>
            <a:solidFill>
              <a:srgbClr val="C1BDDC"/>
            </a:solidFill>
            <a:ln w="3175">
              <a:solidFill>
                <a:srgbClr val="FFFFFF"/>
              </a:solidFill>
              <a:prstDash val="solid"/>
            </a:ln>
          </c:spPr>
          <c:invertIfNegative val="0"/>
          <c:cat>
            <c:numRef>
              <c:f>'SR GROUP'!$D$12:$D$28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'SR GROUP'!$H$51:$H$66</c:f>
              <c:numCache>
                <c:formatCode>0%</c:formatCode>
                <c:ptCount val="16"/>
                <c:pt idx="0">
                  <c:v>0.65153989859529404</c:v>
                </c:pt>
                <c:pt idx="1">
                  <c:v>0.76843969064511597</c:v>
                </c:pt>
                <c:pt idx="2">
                  <c:v>0.712371696160357</c:v>
                </c:pt>
                <c:pt idx="3">
                  <c:v>0.66360433723480305</c:v>
                </c:pt>
                <c:pt idx="4">
                  <c:v>0.610830475247916</c:v>
                </c:pt>
                <c:pt idx="5">
                  <c:v>0.64246008544904298</c:v>
                </c:pt>
                <c:pt idx="6">
                  <c:v>0.73737368315019902</c:v>
                </c:pt>
                <c:pt idx="7">
                  <c:v>0.78867920207445197</c:v>
                </c:pt>
                <c:pt idx="8">
                  <c:v>0.95960602670053397</c:v>
                </c:pt>
                <c:pt idx="9">
                  <c:v>0.81381421528727504</c:v>
                </c:pt>
                <c:pt idx="10">
                  <c:v>0.70100475947006902</c:v>
                </c:pt>
                <c:pt idx="11">
                  <c:v>0.55049176972703096</c:v>
                </c:pt>
                <c:pt idx="12">
                  <c:v>0.51842319822698202</c:v>
                </c:pt>
                <c:pt idx="13">
                  <c:v>0.39179501069974298</c:v>
                </c:pt>
                <c:pt idx="14">
                  <c:v>0.20921373955776701</c:v>
                </c:pt>
                <c:pt idx="15">
                  <c:v>6.7064002659834199E-2</c:v>
                </c:pt>
              </c:numCache>
            </c:numRef>
          </c:val>
          <c:extLst>
            <c:ext xmlns:c16="http://schemas.microsoft.com/office/drawing/2014/chart" uri="{C3380CC4-5D6E-409C-BE32-E72D297353CC}">
              <c16:uniqueId val="{00000000-5CE3-4E7F-8CF7-64A5C781C050}"/>
            </c:ext>
          </c:extLst>
        </c:ser>
        <c:ser>
          <c:idx val="2"/>
          <c:order val="2"/>
          <c:tx>
            <c:strRef>
              <c:f>'SR GROUP'!$I$50</c:f>
              <c:strCache>
                <c:ptCount val="1"/>
                <c:pt idx="0">
                  <c:v>Case Reserves</c:v>
                </c:pt>
              </c:strCache>
            </c:strRef>
          </c:tx>
          <c:spPr>
            <a:solidFill>
              <a:srgbClr val="FCAF86"/>
            </a:solidFill>
            <a:ln w="12700">
              <a:solidFill>
                <a:srgbClr val="FFFFFF"/>
              </a:solidFill>
              <a:prstDash val="solid"/>
            </a:ln>
          </c:spPr>
          <c:invertIfNegative val="0"/>
          <c:cat>
            <c:numRef>
              <c:f>'SR GROUP'!$D$12:$D$28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'SR GROUP'!$I$51:$I$66</c:f>
              <c:numCache>
                <c:formatCode>0%</c:formatCode>
                <c:ptCount val="16"/>
                <c:pt idx="0">
                  <c:v>2.17011260733233E-2</c:v>
                </c:pt>
                <c:pt idx="1">
                  <c:v>1.6763537049463099E-2</c:v>
                </c:pt>
                <c:pt idx="2">
                  <c:v>1.9217174828340899E-2</c:v>
                </c:pt>
                <c:pt idx="3">
                  <c:v>2.3964713960323399E-2</c:v>
                </c:pt>
                <c:pt idx="4">
                  <c:v>2.6374786435255201E-2</c:v>
                </c:pt>
                <c:pt idx="5">
                  <c:v>3.4350670174059801E-2</c:v>
                </c:pt>
                <c:pt idx="6">
                  <c:v>4.4347307367646902E-2</c:v>
                </c:pt>
                <c:pt idx="7">
                  <c:v>6.4097581897194306E-2</c:v>
                </c:pt>
                <c:pt idx="8">
                  <c:v>8.0787167920742697E-2</c:v>
                </c:pt>
                <c:pt idx="9">
                  <c:v>0.11633284321251</c:v>
                </c:pt>
                <c:pt idx="10">
                  <c:v>0.11277943187226799</c:v>
                </c:pt>
                <c:pt idx="11">
                  <c:v>0.10153307710387099</c:v>
                </c:pt>
                <c:pt idx="12">
                  <c:v>0.12890824747817001</c:v>
                </c:pt>
                <c:pt idx="13">
                  <c:v>0.14956924062645799</c:v>
                </c:pt>
                <c:pt idx="14">
                  <c:v>0.167515354796862</c:v>
                </c:pt>
                <c:pt idx="15">
                  <c:v>0.13137351165399899</c:v>
                </c:pt>
              </c:numCache>
            </c:numRef>
          </c:val>
          <c:extLst>
            <c:ext xmlns:c16="http://schemas.microsoft.com/office/drawing/2014/chart" uri="{C3380CC4-5D6E-409C-BE32-E72D297353CC}">
              <c16:uniqueId val="{00000001-5CE3-4E7F-8CF7-64A5C781C050}"/>
            </c:ext>
          </c:extLst>
        </c:ser>
        <c:ser>
          <c:idx val="3"/>
          <c:order val="3"/>
          <c:tx>
            <c:strRef>
              <c:f>'SR GROUP'!$J$50</c:f>
              <c:strCache>
                <c:ptCount val="1"/>
                <c:pt idx="0">
                  <c:v>IBNR</c:v>
                </c:pt>
              </c:strCache>
            </c:strRef>
          </c:tx>
          <c:spPr>
            <a:solidFill>
              <a:srgbClr val="A3D6D5"/>
            </a:solidFill>
            <a:ln w="12700">
              <a:solidFill>
                <a:srgbClr val="FFFFFF"/>
              </a:solidFill>
              <a:prstDash val="solid"/>
            </a:ln>
          </c:spPr>
          <c:invertIfNegative val="0"/>
          <c:cat>
            <c:numRef>
              <c:f>'SR GROUP'!$D$12:$D$28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'SR GROUP'!$J$51:$J$66</c:f>
              <c:numCache>
                <c:formatCode>0%</c:formatCode>
                <c:ptCount val="16"/>
                <c:pt idx="0">
                  <c:v>8.9135342259843795E-3</c:v>
                </c:pt>
                <c:pt idx="1">
                  <c:v>9.2571192280693493E-3</c:v>
                </c:pt>
                <c:pt idx="2">
                  <c:v>1.17395440614963E-2</c:v>
                </c:pt>
                <c:pt idx="3">
                  <c:v>1.5354729150322899E-2</c:v>
                </c:pt>
                <c:pt idx="4">
                  <c:v>1.9659253582176399E-2</c:v>
                </c:pt>
                <c:pt idx="5">
                  <c:v>2.9360376721778301E-2</c:v>
                </c:pt>
                <c:pt idx="6">
                  <c:v>3.4191423046890101E-2</c:v>
                </c:pt>
                <c:pt idx="7">
                  <c:v>6.4281906579673295E-2</c:v>
                </c:pt>
                <c:pt idx="8">
                  <c:v>8.3719621534522198E-2</c:v>
                </c:pt>
                <c:pt idx="9">
                  <c:v>9.5836119547615797E-2</c:v>
                </c:pt>
                <c:pt idx="10">
                  <c:v>0.135632119766082</c:v>
                </c:pt>
                <c:pt idx="11">
                  <c:v>0.16926758408076301</c:v>
                </c:pt>
                <c:pt idx="12">
                  <c:v>0.19397882312928899</c:v>
                </c:pt>
                <c:pt idx="13">
                  <c:v>0.25393746459817002</c:v>
                </c:pt>
                <c:pt idx="14">
                  <c:v>0.34443280110480101</c:v>
                </c:pt>
                <c:pt idx="15">
                  <c:v>0.493213435593092</c:v>
                </c:pt>
              </c:numCache>
            </c:numRef>
          </c:val>
          <c:extLst>
            <c:ext xmlns:c16="http://schemas.microsoft.com/office/drawing/2014/chart" uri="{C3380CC4-5D6E-409C-BE32-E72D297353CC}">
              <c16:uniqueId val="{00000002-5CE3-4E7F-8CF7-64A5C781C050}"/>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'SR GROUP'!$D$12:$D$27</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'SR GROUP'!$F$12:$F$27</c:f>
              <c:numCache>
                <c:formatCode>#,##0</c:formatCode>
                <c:ptCount val="16"/>
                <c:pt idx="0">
                  <c:v>10041.6224936092</c:v>
                </c:pt>
                <c:pt idx="1">
                  <c:v>9275.7159613420208</c:v>
                </c:pt>
                <c:pt idx="2">
                  <c:v>11212.4294445741</c:v>
                </c:pt>
                <c:pt idx="3">
                  <c:v>14057.013343815601</c:v>
                </c:pt>
                <c:pt idx="4">
                  <c:v>13174.1855591517</c:v>
                </c:pt>
                <c:pt idx="5">
                  <c:v>13391.724395113</c:v>
                </c:pt>
                <c:pt idx="6">
                  <c:v>13861.601140328299</c:v>
                </c:pt>
                <c:pt idx="7">
                  <c:v>15821.4591413463</c:v>
                </c:pt>
                <c:pt idx="8">
                  <c:v>15272.511805604599</c:v>
                </c:pt>
                <c:pt idx="9">
                  <c:v>15514.938012767499</c:v>
                </c:pt>
                <c:pt idx="10">
                  <c:v>19718.099363370999</c:v>
                </c:pt>
                <c:pt idx="11">
                  <c:v>19676.104178995702</c:v>
                </c:pt>
                <c:pt idx="12">
                  <c:v>20957.946774471999</c:v>
                </c:pt>
                <c:pt idx="13">
                  <c:v>21714.730552318699</c:v>
                </c:pt>
                <c:pt idx="14">
                  <c:v>21660.258664308702</c:v>
                </c:pt>
                <c:pt idx="15">
                  <c:v>13433.333776909099</c:v>
                </c:pt>
              </c:numCache>
            </c:numRef>
          </c:val>
          <c:smooth val="0"/>
          <c:extLst>
            <c:ext xmlns:c16="http://schemas.microsoft.com/office/drawing/2014/chart" uri="{C3380CC4-5D6E-409C-BE32-E72D297353CC}">
              <c16:uniqueId val="{00000003-5CE3-4E7F-8CF7-64A5C781C050}"/>
            </c:ext>
          </c:extLst>
        </c:ser>
        <c:ser>
          <c:idx val="4"/>
          <c:order val="4"/>
          <c:tx>
            <c:v>Written Premium</c:v>
          </c:tx>
          <c:marker>
            <c:symbol val="star"/>
            <c:size val="7"/>
            <c:spPr>
              <a:noFill/>
              <a:ln>
                <a:solidFill>
                  <a:srgbClr val="A29FCC"/>
                </a:solidFill>
                <a:prstDash val="solid"/>
              </a:ln>
            </c:spPr>
          </c:marker>
          <c:cat>
            <c:numLit>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Lit>
          </c:cat>
          <c:val>
            <c:numLit>
              <c:formatCode>General</c:formatCode>
              <c:ptCount val="16"/>
              <c:pt idx="0">
                <c:v>8877.8916211832893</c:v>
              </c:pt>
              <c:pt idx="1">
                <c:v>8651.2719127099481</c:v>
              </c:pt>
              <c:pt idx="2">
                <c:v>7853.1743206249594</c:v>
              </c:pt>
              <c:pt idx="3">
                <c:v>9762.8748163412183</c:v>
              </c:pt>
              <c:pt idx="4">
                <c:v>12224.660020720068</c:v>
              </c:pt>
              <c:pt idx="5">
                <c:v>10918.680924335396</c:v>
              </c:pt>
              <c:pt idx="6">
                <c:v>10842.444459737368</c:v>
              </c:pt>
              <c:pt idx="7">
                <c:v>11309.195336099268</c:v>
              </c:pt>
              <c:pt idx="8">
                <c:v>12883.167424521293</c:v>
              </c:pt>
              <c:pt idx="9">
                <c:v>12190.259939255653</c:v>
              </c:pt>
              <c:pt idx="10">
                <c:v>12061.440048435627</c:v>
              </c:pt>
              <c:pt idx="11">
                <c:v>16046.133811604241</c:v>
              </c:pt>
              <c:pt idx="12">
                <c:v>16131.596740541487</c:v>
              </c:pt>
              <c:pt idx="13">
                <c:v>16687.05205947013</c:v>
              </c:pt>
              <c:pt idx="14">
                <c:v>17498.019593540579</c:v>
              </c:pt>
              <c:pt idx="15">
                <c:v>14955.203751475216</c:v>
              </c:pt>
            </c:numLit>
          </c:val>
          <c:smooth val="0"/>
          <c:extLst>
            <c:ext xmlns:c16="http://schemas.microsoft.com/office/drawing/2014/chart" uri="{C3380CC4-5D6E-409C-BE32-E72D297353CC}">
              <c16:uniqueId val="{00000004-5CE3-4E7F-8CF7-64A5C781C050}"/>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'Motor - NP &amp; Fac Reinsurance'!$H$50</c:f>
              <c:strCache>
                <c:ptCount val="1"/>
                <c:pt idx="0">
                  <c:v>Paid Losses</c:v>
                </c:pt>
              </c:strCache>
            </c:strRef>
          </c:tx>
          <c:spPr>
            <a:solidFill>
              <a:srgbClr val="C1BDDC"/>
            </a:solidFill>
            <a:ln w="3175">
              <a:solidFill>
                <a:srgbClr val="FFFFFF"/>
              </a:solidFill>
              <a:prstDash val="solid"/>
            </a:ln>
          </c:spPr>
          <c:invertIfNegative val="0"/>
          <c:cat>
            <c:numRef>
              <c:f>'Motor - NP &amp; Fac Reinsurance'!$D$12:$D$28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'Motor - NP &amp; Fac Reinsurance'!$H$51:$H$66</c:f>
              <c:numCache>
                <c:formatCode>0%</c:formatCode>
                <c:ptCount val="16"/>
                <c:pt idx="0">
                  <c:v>0.49451081372584599</c:v>
                </c:pt>
                <c:pt idx="1">
                  <c:v>0.40803745733925501</c:v>
                </c:pt>
                <c:pt idx="2">
                  <c:v>0.53507145796203703</c:v>
                </c:pt>
                <c:pt idx="3">
                  <c:v>0.61332458153673197</c:v>
                </c:pt>
                <c:pt idx="4">
                  <c:v>0.76156536743052505</c:v>
                </c:pt>
                <c:pt idx="5">
                  <c:v>0.67497844948919505</c:v>
                </c:pt>
                <c:pt idx="6">
                  <c:v>0.76452426677722696</c:v>
                </c:pt>
                <c:pt idx="7">
                  <c:v>0.70632788027497795</c:v>
                </c:pt>
                <c:pt idx="8">
                  <c:v>0.55771546975601205</c:v>
                </c:pt>
                <c:pt idx="9">
                  <c:v>0.476752630997273</c:v>
                </c:pt>
                <c:pt idx="10">
                  <c:v>0.36694405120833801</c:v>
                </c:pt>
                <c:pt idx="11">
                  <c:v>0.265386100920107</c:v>
                </c:pt>
                <c:pt idx="12">
                  <c:v>0.30376488407561097</c:v>
                </c:pt>
                <c:pt idx="13">
                  <c:v>0.18901325342401101</c:v>
                </c:pt>
                <c:pt idx="14">
                  <c:v>0.121597379307903</c:v>
                </c:pt>
                <c:pt idx="15">
                  <c:v>3.0664079068649101E-2</c:v>
                </c:pt>
              </c:numCache>
            </c:numRef>
          </c:val>
          <c:extLst>
            <c:ext xmlns:c16="http://schemas.microsoft.com/office/drawing/2014/chart" uri="{C3380CC4-5D6E-409C-BE32-E72D297353CC}">
              <c16:uniqueId val="{00000000-5CE3-4E7F-8CF7-64A5C781C050}"/>
            </c:ext>
          </c:extLst>
        </c:ser>
        <c:ser>
          <c:idx val="2"/>
          <c:order val="2"/>
          <c:tx>
            <c:strRef>
              <c:f>'Motor - NP &amp; Fac Reinsurance'!$I$50</c:f>
              <c:strCache>
                <c:ptCount val="1"/>
                <c:pt idx="0">
                  <c:v>Case Reserves</c:v>
                </c:pt>
              </c:strCache>
            </c:strRef>
          </c:tx>
          <c:spPr>
            <a:solidFill>
              <a:srgbClr val="FCAF86"/>
            </a:solidFill>
            <a:ln w="12700">
              <a:solidFill>
                <a:srgbClr val="FFFFFF"/>
              </a:solidFill>
              <a:prstDash val="solid"/>
            </a:ln>
          </c:spPr>
          <c:invertIfNegative val="0"/>
          <c:cat>
            <c:numRef>
              <c:f>'Motor - NP &amp; Fac Reinsurance'!$D$12:$D$28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'Motor - NP &amp; Fac Reinsurance'!$I$51:$I$66</c:f>
              <c:numCache>
                <c:formatCode>0%</c:formatCode>
                <c:ptCount val="16"/>
                <c:pt idx="0">
                  <c:v>0.13366274620424101</c:v>
                </c:pt>
                <c:pt idx="1">
                  <c:v>0.13544097124520499</c:v>
                </c:pt>
                <c:pt idx="2">
                  <c:v>0.15159137646683299</c:v>
                </c:pt>
                <c:pt idx="3">
                  <c:v>0.19442519217530599</c:v>
                </c:pt>
                <c:pt idx="4">
                  <c:v>0.17887989739273</c:v>
                </c:pt>
                <c:pt idx="5">
                  <c:v>0.18811113366674001</c:v>
                </c:pt>
                <c:pt idx="6">
                  <c:v>0.18198934237113801</c:v>
                </c:pt>
                <c:pt idx="7">
                  <c:v>0.244477834003485</c:v>
                </c:pt>
                <c:pt idx="8">
                  <c:v>0.215584130556008</c:v>
                </c:pt>
                <c:pt idx="9">
                  <c:v>0.30559129432930598</c:v>
                </c:pt>
                <c:pt idx="10">
                  <c:v>0.29520946203085902</c:v>
                </c:pt>
                <c:pt idx="11">
                  <c:v>0.237957573549653</c:v>
                </c:pt>
                <c:pt idx="12">
                  <c:v>0.33728505882759902</c:v>
                </c:pt>
                <c:pt idx="13">
                  <c:v>0.371923257748632</c:v>
                </c:pt>
                <c:pt idx="14">
                  <c:v>0.25280395093469699</c:v>
                </c:pt>
                <c:pt idx="15">
                  <c:v>0.11825984293889601</c:v>
                </c:pt>
              </c:numCache>
            </c:numRef>
          </c:val>
          <c:extLst>
            <c:ext xmlns:c16="http://schemas.microsoft.com/office/drawing/2014/chart" uri="{C3380CC4-5D6E-409C-BE32-E72D297353CC}">
              <c16:uniqueId val="{00000001-5CE3-4E7F-8CF7-64A5C781C050}"/>
            </c:ext>
          </c:extLst>
        </c:ser>
        <c:ser>
          <c:idx val="3"/>
          <c:order val="3"/>
          <c:tx>
            <c:strRef>
              <c:f>'Motor - NP &amp; Fac Reinsurance'!$J$50</c:f>
              <c:strCache>
                <c:ptCount val="1"/>
                <c:pt idx="0">
                  <c:v>IBNR</c:v>
                </c:pt>
              </c:strCache>
            </c:strRef>
          </c:tx>
          <c:spPr>
            <a:solidFill>
              <a:srgbClr val="A3D6D5"/>
            </a:solidFill>
            <a:ln w="12700">
              <a:solidFill>
                <a:srgbClr val="FFFFFF"/>
              </a:solidFill>
              <a:prstDash val="solid"/>
            </a:ln>
          </c:spPr>
          <c:invertIfNegative val="0"/>
          <c:cat>
            <c:numRef>
              <c:f>'Motor - NP &amp; Fac Reinsurance'!$D$12:$D$28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'Motor - NP &amp; Fac Reinsurance'!$J$51:$J$66</c:f>
              <c:numCache>
                <c:formatCode>0%</c:formatCode>
                <c:ptCount val="16"/>
                <c:pt idx="0">
                  <c:v>0.104672011839772</c:v>
                </c:pt>
                <c:pt idx="1">
                  <c:v>6.4444675813990104E-2</c:v>
                </c:pt>
                <c:pt idx="2">
                  <c:v>9.2397436581477296E-2</c:v>
                </c:pt>
                <c:pt idx="3">
                  <c:v>0.16491779147786301</c:v>
                </c:pt>
                <c:pt idx="4">
                  <c:v>0.10935819732370899</c:v>
                </c:pt>
                <c:pt idx="5">
                  <c:v>9.1466733875152501E-2</c:v>
                </c:pt>
                <c:pt idx="6">
                  <c:v>0.10965037257552</c:v>
                </c:pt>
                <c:pt idx="7">
                  <c:v>0.13175369383344299</c:v>
                </c:pt>
                <c:pt idx="8">
                  <c:v>0.14627675464853601</c:v>
                </c:pt>
                <c:pt idx="9">
                  <c:v>0.16234268435869501</c:v>
                </c:pt>
                <c:pt idx="10">
                  <c:v>0.158798107633498</c:v>
                </c:pt>
                <c:pt idx="11">
                  <c:v>0.23940265672034</c:v>
                </c:pt>
                <c:pt idx="12">
                  <c:v>0.34361515642296903</c:v>
                </c:pt>
                <c:pt idx="13">
                  <c:v>0.45904147896755099</c:v>
                </c:pt>
                <c:pt idx="14">
                  <c:v>0.60726388590393399</c:v>
                </c:pt>
                <c:pt idx="15">
                  <c:v>0.79863081576644701</c:v>
                </c:pt>
              </c:numCache>
            </c:numRef>
          </c:val>
          <c:extLst>
            <c:ext xmlns:c16="http://schemas.microsoft.com/office/drawing/2014/chart" uri="{C3380CC4-5D6E-409C-BE32-E72D297353CC}">
              <c16:uniqueId val="{00000002-5CE3-4E7F-8CF7-64A5C781C050}"/>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'Motor - NP &amp; Fac Reinsurance'!$D$12:$D$27</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'Motor - NP &amp; Fac Reinsurance'!$F$12:$F$27</c:f>
              <c:numCache>
                <c:formatCode>#,##0</c:formatCode>
                <c:ptCount val="16"/>
                <c:pt idx="0">
                  <c:v>394.92442804845098</c:v>
                </c:pt>
                <c:pt idx="1">
                  <c:v>345.69106878225898</c:v>
                </c:pt>
                <c:pt idx="2">
                  <c:v>368.714721222957</c:v>
                </c:pt>
                <c:pt idx="3">
                  <c:v>400.90014488636399</c:v>
                </c:pt>
                <c:pt idx="4">
                  <c:v>391.74106867026302</c:v>
                </c:pt>
                <c:pt idx="5">
                  <c:v>396.247381490858</c:v>
                </c:pt>
                <c:pt idx="6">
                  <c:v>434.93999177341198</c:v>
                </c:pt>
                <c:pt idx="7">
                  <c:v>525.38826006486397</c:v>
                </c:pt>
                <c:pt idx="8">
                  <c:v>491.81616420872399</c:v>
                </c:pt>
                <c:pt idx="9">
                  <c:v>523.58556248691195</c:v>
                </c:pt>
                <c:pt idx="10">
                  <c:v>591.29025660470904</c:v>
                </c:pt>
                <c:pt idx="11">
                  <c:v>620.24058962777303</c:v>
                </c:pt>
                <c:pt idx="12">
                  <c:v>578.43806957173194</c:v>
                </c:pt>
                <c:pt idx="13">
                  <c:v>583.01095269710902</c:v>
                </c:pt>
                <c:pt idx="14">
                  <c:v>626.20170496022399</c:v>
                </c:pt>
                <c:pt idx="15">
                  <c:v>431.93644639015002</c:v>
                </c:pt>
              </c:numCache>
            </c:numRef>
          </c:val>
          <c:smooth val="0"/>
          <c:extLst>
            <c:ext xmlns:c16="http://schemas.microsoft.com/office/drawing/2014/chart" uri="{C3380CC4-5D6E-409C-BE32-E72D297353CC}">
              <c16:uniqueId val="{00000003-5CE3-4E7F-8CF7-64A5C781C050}"/>
            </c:ext>
          </c:extLst>
        </c:ser>
        <c:ser>
          <c:idx val="4"/>
          <c:order val="4"/>
          <c:tx>
            <c:v>Written Premium</c:v>
          </c:tx>
          <c:marker>
            <c:symbol val="star"/>
            <c:size val="7"/>
            <c:spPr>
              <a:noFill/>
              <a:ln>
                <a:solidFill>
                  <a:srgbClr val="A29FCC"/>
                </a:solidFill>
                <a:prstDash val="solid"/>
              </a:ln>
            </c:spPr>
          </c:marker>
          <c:cat>
            <c:numLit>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Lit>
          </c:cat>
          <c:val>
            <c:numLit>
              <c:formatCode>General</c:formatCode>
              <c:ptCount val="16"/>
              <c:pt idx="0">
                <c:v>8877.8916211832893</c:v>
              </c:pt>
              <c:pt idx="1">
                <c:v>8651.2719127099481</c:v>
              </c:pt>
              <c:pt idx="2">
                <c:v>7853.1743206249594</c:v>
              </c:pt>
              <c:pt idx="3">
                <c:v>9762.8748163412183</c:v>
              </c:pt>
              <c:pt idx="4">
                <c:v>12224.660020720068</c:v>
              </c:pt>
              <c:pt idx="5">
                <c:v>10918.680924335396</c:v>
              </c:pt>
              <c:pt idx="6">
                <c:v>10842.444459737368</c:v>
              </c:pt>
              <c:pt idx="7">
                <c:v>11309.195336099268</c:v>
              </c:pt>
              <c:pt idx="8">
                <c:v>12883.167424521293</c:v>
              </c:pt>
              <c:pt idx="9">
                <c:v>12190.259939255653</c:v>
              </c:pt>
              <c:pt idx="10">
                <c:v>12061.440048435627</c:v>
              </c:pt>
              <c:pt idx="11">
                <c:v>16046.133811604241</c:v>
              </c:pt>
              <c:pt idx="12">
                <c:v>16131.596740541487</c:v>
              </c:pt>
              <c:pt idx="13">
                <c:v>16687.05205947013</c:v>
              </c:pt>
              <c:pt idx="14">
                <c:v>17498.019593540579</c:v>
              </c:pt>
              <c:pt idx="15">
                <c:v>14955.203751475216</c:v>
              </c:pt>
            </c:numLit>
          </c:val>
          <c:smooth val="0"/>
          <c:extLst>
            <c:ext xmlns:c16="http://schemas.microsoft.com/office/drawing/2014/chart" uri="{C3380CC4-5D6E-409C-BE32-E72D297353CC}">
              <c16:uniqueId val="{00000004-5CE3-4E7F-8CF7-64A5C781C050}"/>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Liability!$D$16</c:f>
              <c:strCache>
                <c:ptCount val="1"/>
                <c:pt idx="0">
                  <c:v>2013</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2304-4380-A488-AE8445406FD6}"/>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2304-4380-A488-AE8445406FD6}"/>
              </c:ext>
            </c:extLst>
          </c:dPt>
          <c:dLbls>
            <c:dLbl>
              <c:idx val="12"/>
              <c:tx>
                <c:strRef>
                  <c:f>Liability!$D$16</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{50CFCB84-39D9-43D2-A500-7114D435F11D}</c15:txfldGUID>
                      <c15:f>Liability!$D$16</c15:f>
                      <c15:dlblFieldTableCache>
                        <c:ptCount val="1"/>
                        <c:pt idx="0">
                          <c:v>2013</c:v>
                        </c:pt>
                      </c15:dlblFieldTableCache>
                    </c15:dlblFTEntry>
                  </c15:dlblFieldTable>
                  <c15:showDataLabelsRange val="0"/>
                </c:ext>
                <c:ext xmlns:c16="http://schemas.microsoft.com/office/drawing/2014/chart" uri="{C3380CC4-5D6E-409C-BE32-E72D297353CC}">
                  <c16:uniqueId val="{0000000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(Liability!$H$11:$S$11,Liability!$S$11)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(Liability!$H$16:$S$16,Liability!$F$55)</c:f>
              <c:numCache>
                <c:formatCode>0%</c:formatCode>
                <c:ptCount val="13"/>
                <c:pt idx="0">
                  <c:v>3.49261126562493E-2</c:v>
                </c:pt>
                <c:pt idx="1">
                  <c:v>0.146963902124809</c:v>
                </c:pt>
                <c:pt idx="2">
                  <c:v>0.24612161205274699</c:v>
                </c:pt>
                <c:pt idx="3">
                  <c:v>0.34965284114372902</c:v>
                </c:pt>
                <c:pt idx="4">
                  <c:v>0.44759424578716001</c:v>
                </c:pt>
                <c:pt idx="5">
                  <c:v>0.51800588187617402</c:v>
                </c:pt>
                <c:pt idx="6">
                  <c:v>0.57084641080186804</c:v>
                </c:pt>
                <c:pt idx="7">
                  <c:v>0.60289738606690702</c:v>
                </c:pt>
                <c:pt idx="8">
                  <c:v>0.64126037149673598</c:v>
                </c:pt>
                <c:pt idx="9">
                  <c:v>0.66048608628028405</c:v>
                </c:pt>
                <c:pt idx="10">
                  <c:v>0.67954216965640002</c:v>
                </c:pt>
                <c:pt idx="11">
                  <c:v>0.68006249551597797</c:v>
                </c:pt>
                <c:pt idx="12">
                  <c:v>0.76168976069724503</c:v>
                </c:pt>
              </c:numCache>
            </c:numRef>
          </c:yVal>
          <c:smooth val="0"/>
          <c:extLst>
            <c:ext xmlns:c16="http://schemas.microsoft.com/office/drawing/2014/chart" uri="{C3380CC4-5D6E-409C-BE32-E72D297353CC}">
              <c16:uniqueId val="{00000003-2304-4380-A488-AE8445406FD6}"/>
            </c:ext>
          </c:extLst>
        </c:ser>
        <c:ser>
          <c:idx val="40"/>
          <c:order val="1"/>
          <c:tx>
            <c:strRef>
              <c:f>Liability!$D$17</c:f>
              <c:strCache>
                <c:ptCount val="1"/>
                <c:pt idx="0">
                  <c:v>2014</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2304-4380-A488-AE8445406FD6}"/>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2304-4380-A488-AE8445406FD6}"/>
              </c:ext>
            </c:extLst>
          </c:dPt>
          <c:dLbls>
            <c:dLbl>
              <c:idx val="11"/>
              <c:tx>
                <c:strRef>
                  <c:f>Liability!$D$17</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{728B8C2D-C056-423B-B7EA-B4F329AA99A9}</c15:txfldGUID>
                      <c15:f>Liability!$D$17</c15:f>
                      <c15:dlblFieldTableCache>
                        <c:ptCount val="1"/>
                        <c:pt idx="0">
                          <c:v>2014</c:v>
                        </c:pt>
                      </c15:dlblFieldTableCache>
                    </c15:dlblFTEntry>
                  </c15:dlblFieldTable>
                  <c15:showDataLabelsRange val="0"/>
                </c:ext>
                <c:ext xmlns:c16="http://schemas.microsoft.com/office/drawing/2014/chart" uri="{C3380CC4-5D6E-409C-BE32-E72D297353CC}">
                  <c16:uniqueId val="{0000000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(Liability!$H$11:$R$11,Liability!$R$11)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(Liability!$H$17:$R$17,Liability!$F$56)</c:f>
              <c:numCache>
                <c:formatCode>0%</c:formatCode>
                <c:ptCount val="12"/>
                <c:pt idx="0">
                  <c:v>2.0849690666077E-2</c:v>
                </c:pt>
                <c:pt idx="1">
                  <c:v>0.13046282830257</c:v>
                </c:pt>
                <c:pt idx="2">
                  <c:v>0.27612470056178301</c:v>
                </c:pt>
                <c:pt idx="3">
                  <c:v>0.42531407638110003</c:v>
                </c:pt>
                <c:pt idx="4">
                  <c:v>0.55723515877916896</c:v>
                </c:pt>
                <c:pt idx="5">
                  <c:v>0.71607749352560102</c:v>
                </c:pt>
                <c:pt idx="6">
                  <c:v>0.78470535660471996</c:v>
                </c:pt>
                <c:pt idx="7">
                  <c:v>0.83010524931374896</c:v>
                </c:pt>
                <c:pt idx="8">
                  <c:v>0.874298201420595</c:v>
                </c:pt>
                <c:pt idx="9">
                  <c:v>0.91353547773599297</c:v>
                </c:pt>
                <c:pt idx="10">
                  <c:v>0.94945689375009001</c:v>
                </c:pt>
                <c:pt idx="11">
                  <c:v>1.0681275685443701</c:v>
                </c:pt>
              </c:numCache>
            </c:numRef>
          </c:yVal>
          <c:smooth val="0"/>
          <c:extLst>
            <c:ext xmlns:c16="http://schemas.microsoft.com/office/drawing/2014/chart" uri="{C3380CC4-5D6E-409C-BE32-E72D297353CC}">
              <c16:uniqueId val="{00000007-2304-4380-A488-AE8445406FD6}"/>
            </c:ext>
          </c:extLst>
        </c:ser>
        <c:ser>
          <c:idx val="41"/>
          <c:order val="2"/>
          <c:tx>
            <c:strRef>
              <c:f>Liability!$D$18</c:f>
              <c:strCache>
                <c:ptCount val="1"/>
                <c:pt idx="0">
                  <c:v>2015</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2304-4380-A488-AE8445406FD6}"/>
              </c:ext>
            </c:extLst>
          </c:dPt>
          <c:dLbls>
            <c:dLbl>
              <c:idx val="10"/>
              <c:tx>
                <c:strRef>
                  <c:f>Liability!$D$18</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{6587312B-EB76-4B49-A6C0-4B5B6A5322A9}</c15:txfldGUID>
                      <c15:f>Liability!$D$18</c15:f>
                      <c15:dlblFieldTableCache>
                        <c:ptCount val="1"/>
                        <c:pt idx="0">
                          <c:v>2015</c:v>
                        </c:pt>
                      </c15:dlblFieldTableCache>
                    </c15:dlblFTEntry>
                  </c15:dlblFieldTable>
                  <c15:showDataLabelsRange val="0"/>
                </c:ext>
                <c:ext xmlns:c16="http://schemas.microsoft.com/office/drawing/2014/chart" uri="{C3380CC4-5D6E-409C-BE32-E72D297353CC}">
                  <c16:uniqueId val="{0000000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(Liability!$H$11:$Q$11,Liability!$Q$11)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(Liability!$H$18:$Q$18,Liability!$F$57)</c:f>
              <c:numCache>
                <c:formatCode>0%</c:formatCode>
                <c:ptCount val="11"/>
                <c:pt idx="0">
                  <c:v>3.2875918386818297E-2</c:v>
                </c:pt>
                <c:pt idx="1">
                  <c:v>0.19181226666506701</c:v>
                </c:pt>
                <c:pt idx="2">
                  <c:v>0.38054513844890098</c:v>
                </c:pt>
                <c:pt idx="3">
                  <c:v>0.54035834382082404</c:v>
                </c:pt>
                <c:pt idx="4">
                  <c:v>0.73706417713669503</c:v>
                </c:pt>
                <c:pt idx="5">
                  <c:v>0.80422741697476596</c:v>
                </c:pt>
                <c:pt idx="6">
                  <c:v>0.872389026988308</c:v>
                </c:pt>
                <c:pt idx="7">
                  <c:v>0.92243063193835395</c:v>
                </c:pt>
                <c:pt idx="8">
                  <c:v>0.98991094490179599</c:v>
                </c:pt>
                <c:pt idx="9">
                  <c:v>1.0352173974538299</c:v>
                </c:pt>
                <c:pt idx="10">
                  <c:v>1.18726838278403</c:v>
                </c:pt>
              </c:numCache>
            </c:numRef>
          </c:yVal>
          <c:smooth val="0"/>
          <c:extLst>
            <c:ext xmlns:c16="http://schemas.microsoft.com/office/drawing/2014/chart" uri="{C3380CC4-5D6E-409C-BE32-E72D297353CC}">
              <c16:uniqueId val="{0000000A-2304-4380-A488-AE8445406FD6}"/>
            </c:ext>
          </c:extLst>
        </c:ser>
        <c:ser>
          <c:idx val="42"/>
          <c:order val="3"/>
          <c:tx>
            <c:strRef>
              <c:f>Liability!$D$19</c:f>
              <c:strCache>
                <c:ptCount val="1"/>
                <c:pt idx="0">
                  <c:v>2016</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2304-4380-A488-AE8445406FD6}"/>
              </c:ext>
            </c:extLst>
          </c:dPt>
          <c:dLbls>
            <c:dLbl>
              <c:idx val="9"/>
              <c:tx>
                <c:strRef>
                  <c:f>Liability!$D$19</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{40765B48-256B-45E3-BA9C-022A3C87321D}</c15:txfldGUID>
                      <c15:f>Liability!$D$19</c15:f>
                      <c15:dlblFieldTableCache>
                        <c:ptCount val="1"/>
                        <c:pt idx="0">
                          <c:v>2016</c:v>
                        </c:pt>
                      </c15:dlblFieldTableCache>
                    </c15:dlblFTEntry>
                  </c15:dlblFieldTable>
                  <c15:showDataLabelsRange val="0"/>
                </c:ext>
                <c:ext xmlns:c16="http://schemas.microsoft.com/office/drawing/2014/chart" uri="{C3380CC4-5D6E-409C-BE32-E72D297353CC}">
                  <c16:uniqueId val="{0000000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(Liability!$H$11:$P$11,Liability!$P$11)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(Liability!$H$19:$P$19,Liability!$F$58)</c:f>
              <c:numCache>
                <c:formatCode>0%</c:formatCode>
                <c:ptCount val="10"/>
                <c:pt idx="0">
                  <c:v>3.04357517296092E-2</c:v>
                </c:pt>
                <c:pt idx="1">
                  <c:v>0.17125717292119799</c:v>
                </c:pt>
                <c:pt idx="2">
                  <c:v>0.359792707777914</c:v>
                </c:pt>
                <c:pt idx="3">
                  <c:v>0.57086849216529201</c:v>
                </c:pt>
                <c:pt idx="4">
                  <c:v>0.73636876807698304</c:v>
                </c:pt>
                <c:pt idx="5">
                  <c:v>0.86158867635264402</c:v>
                </c:pt>
                <c:pt idx="6">
                  <c:v>0.95668435083362102</c:v>
                </c:pt>
                <c:pt idx="7">
                  <c:v>1.07073057271195</c:v>
                </c:pt>
                <c:pt idx="8">
                  <c:v>1.1518103522832801</c:v>
                </c:pt>
                <c:pt idx="9">
                  <c:v>1.3779910592376701</c:v>
                </c:pt>
              </c:numCache>
            </c:numRef>
          </c:yVal>
          <c:smooth val="0"/>
          <c:extLst>
            <c:ext xmlns:c16="http://schemas.microsoft.com/office/drawing/2014/chart" uri="{C3380CC4-5D6E-409C-BE32-E72D297353CC}">
              <c16:uniqueId val="{0000000D-2304-4380-A488-AE8445406FD6}"/>
            </c:ext>
          </c:extLst>
        </c:ser>
        <c:ser>
          <c:idx val="43"/>
          <c:order val="4"/>
          <c:tx>
            <c:strRef>
              <c:f>Liability!$D$20</c:f>
              <c:strCache>
                <c:ptCount val="1"/>
                <c:pt idx="0">
                  <c:v>2017</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2304-4380-A488-AE8445406FD6}"/>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2304-4380-A488-AE8445406FD6}"/>
              </c:ext>
            </c:extLst>
          </c:dPt>
          <c:dLbls>
            <c:dLbl>
              <c:idx val="8"/>
              <c:tx>
                <c:strRef>
                  <c:f>Liability!$D$20</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{C9D351CF-0D54-492A-A6EF-3A3282500B26}</c15:txfldGUID>
                      <c15:f>Liability!$D$20</c15:f>
                      <c15:dlblFieldTableCache>
                        <c:ptCount val="1"/>
                        <c:pt idx="0">
                          <c:v>2017</c:v>
                        </c:pt>
                      </c15:dlblFieldTableCache>
                    </c15:dlblFTEntry>
                  </c15:dlblFieldTable>
                  <c15:showDataLabelsRange val="0"/>
                </c:ext>
                <c:ext xmlns:c16="http://schemas.microsoft.com/office/drawing/2014/chart" uri="{C3380CC4-5D6E-409C-BE32-E72D297353CC}">
                  <c16:uniqueId val="{00000010-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(Liability!$H$11:$O$11,Liability!$O$11)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(Liability!$H$20:$O$20,Liability!$F$59)</c:f>
              <c:numCache>
                <c:formatCode>0%</c:formatCode>
                <c:ptCount val="9"/>
                <c:pt idx="0">
                  <c:v>2.57093073028632E-2</c:v>
                </c:pt>
                <c:pt idx="1">
                  <c:v>0.182568652532306</c:v>
                </c:pt>
                <c:pt idx="2">
                  <c:v>0.40738914850339703</c:v>
                </c:pt>
                <c:pt idx="3">
                  <c:v>0.61422488723975699</c:v>
                </c:pt>
                <c:pt idx="4">
                  <c:v>0.73044199184657399</c:v>
                </c:pt>
                <c:pt idx="5">
                  <c:v>0.89142389231067598</c:v>
                </c:pt>
                <c:pt idx="6">
                  <c:v>1.00541036007611</c:v>
                </c:pt>
                <c:pt idx="7">
                  <c:v>1.08615405936373</c:v>
                </c:pt>
                <c:pt idx="8">
                  <c:v>1.3894739850191999</c:v>
                </c:pt>
              </c:numCache>
            </c:numRef>
          </c:yVal>
          <c:smooth val="0"/>
          <c:extLst>
            <c:ext xmlns:c16="http://schemas.microsoft.com/office/drawing/2014/chart" uri="{C3380CC4-5D6E-409C-BE32-E72D297353CC}">
              <c16:uniqueId val="{00000011-2304-4380-A488-AE8445406FD6}"/>
            </c:ext>
          </c:extLst>
        </c:ser>
        <c:ser>
          <c:idx val="44"/>
          <c:order val="5"/>
          <c:tx>
            <c:strRef>
              <c:f>Liability!$D$21</c:f>
              <c:strCache>
                <c:ptCount val="1"/>
                <c:pt idx="0">
                  <c:v>2018</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2304-4380-A488-AE8445406FD6}"/>
              </c:ext>
            </c:extLst>
          </c:dPt>
          <c:dLbls>
            <c:dLbl>
              <c:idx val="7"/>
              <c:tx>
                <c:strRef>
                  <c:f>Liability!$D$21</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{397D5F47-1DD9-40D0-800C-B32877CC0859}</c15:txfldGUID>
                      <c15:f>Liability!$D$21</c15:f>
                      <c15:dlblFieldTableCache>
                        <c:ptCount val="1"/>
                        <c:pt idx="0">
                          <c:v>2018</c:v>
                        </c:pt>
                      </c15:dlblFieldTableCache>
                    </c15:dlblFTEntry>
                  </c15:dlblFieldTable>
                  <c15:showDataLabelsRange val="0"/>
                </c:ext>
                <c:ext xmlns:c16="http://schemas.microsoft.com/office/drawing/2014/chart" uri="{C3380CC4-5D6E-409C-BE32-E72D297353CC}">
                  <c16:uniqueId val="{00000013-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(Liability!$H$11:$N$11,Liability!$N$11)</c:f>
              <c:numCache>
                <c:formatCode>0</c:formatCode>
                <c:ptCount val="8"/>
                <c:pt idx="0">
                  <c:v>12</c:v>
                </c:pt>
                <c:pt idx="1">
                  <c:v>24</c:v>
                </c:pt>
                <c:pt idx="2">
                  <c:v>36</c:v>
                </c:pt>
                <c:pt idx="3">
                  <c:v>48</c:v>
                </c:pt>
                <c:pt idx="4">
                  <c:v>60</c:v>
                </c:pt>
                <c:pt idx="5">
                  <c:v>72</c:v>
                </c:pt>
                <c:pt idx="6">
                  <c:v>84</c:v>
                </c:pt>
                <c:pt idx="7">
                  <c:v>84</c:v>
                </c:pt>
              </c:numCache>
            </c:numRef>
          </c:xVal>
          <c:yVal>
            <c:numRef>
              <c:f>(Liability!$H$21:$N$21,Liability!$F$60)</c:f>
              <c:numCache>
                <c:formatCode>0%</c:formatCode>
                <c:ptCount val="8"/>
                <c:pt idx="0">
                  <c:v>3.2404683573257098E-2</c:v>
                </c:pt>
                <c:pt idx="1">
                  <c:v>0.224172800729113</c:v>
                </c:pt>
                <c:pt idx="2">
                  <c:v>0.40175930189950598</c:v>
                </c:pt>
                <c:pt idx="3">
                  <c:v>0.58007196296650598</c:v>
                </c:pt>
                <c:pt idx="4">
                  <c:v>0.76914997059889101</c:v>
                </c:pt>
                <c:pt idx="5">
                  <c:v>0.92367483411613704</c:v>
                </c:pt>
                <c:pt idx="6">
                  <c:v>1.0559261278932</c:v>
                </c:pt>
                <c:pt idx="7">
                  <c:v>1.40335263680003</c:v>
                </c:pt>
              </c:numCache>
            </c:numRef>
          </c:yVal>
          <c:smooth val="0"/>
          <c:extLst>
            <c:ext xmlns:c16="http://schemas.microsoft.com/office/drawing/2014/chart" uri="{C3380CC4-5D6E-409C-BE32-E72D297353CC}">
              <c16:uniqueId val="{00000014-2304-4380-A488-AE8445406FD6}"/>
            </c:ext>
          </c:extLst>
        </c:ser>
        <c:ser>
          <c:idx val="45"/>
          <c:order val="6"/>
          <c:tx>
            <c:strRef>
              <c:f>Liability!$D$22</c:f>
              <c:strCache>
                <c:ptCount val="1"/>
                <c:pt idx="0">
                  <c:v>2019</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2304-4380-A488-AE8445406FD6}"/>
              </c:ext>
            </c:extLst>
          </c:dPt>
          <c:dLbls>
            <c:dLbl>
              <c:idx val="6"/>
              <c:tx>
                <c:strRef>
                  <c:f>Liability!$D$22</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{F0800E0D-A7E5-41F3-8F13-2AB4B5B7407D}</c15:txfldGUID>
                      <c15:f>Liability!$D$22</c15:f>
                      <c15:dlblFieldTableCache>
                        <c:ptCount val="1"/>
                        <c:pt idx="0">
                          <c:v>2019</c:v>
                        </c:pt>
                      </c15:dlblFieldTableCache>
                    </c15:dlblFTEntry>
                  </c15:dlblFieldTable>
                  <c15:showDataLabelsRange val="0"/>
                </c:ext>
                <c:ext xmlns:c16="http://schemas.microsoft.com/office/drawing/2014/chart" uri="{C3380CC4-5D6E-409C-BE32-E72D297353CC}">
                  <c16:uniqueId val="{0000001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(Liability!$H$11:$M$11,Liability!$M$11)</c:f>
              <c:numCache>
                <c:formatCode>0</c:formatCode>
                <c:ptCount val="7"/>
                <c:pt idx="0">
                  <c:v>12</c:v>
                </c:pt>
                <c:pt idx="1">
                  <c:v>24</c:v>
                </c:pt>
                <c:pt idx="2">
                  <c:v>36</c:v>
                </c:pt>
                <c:pt idx="3">
                  <c:v>48</c:v>
                </c:pt>
                <c:pt idx="4">
                  <c:v>60</c:v>
                </c:pt>
                <c:pt idx="5">
                  <c:v>72</c:v>
                </c:pt>
                <c:pt idx="6">
                  <c:v>72</c:v>
                </c:pt>
              </c:numCache>
            </c:numRef>
          </c:xVal>
          <c:yVal>
            <c:numRef>
              <c:f>(Liability!$H$22:$M$22,Liability!$F$61)</c:f>
              <c:numCache>
                <c:formatCode>0%</c:formatCode>
                <c:ptCount val="7"/>
                <c:pt idx="0">
                  <c:v>3.4920648445952301E-2</c:v>
                </c:pt>
                <c:pt idx="1">
                  <c:v>0.15197070116560901</c:v>
                </c:pt>
                <c:pt idx="2">
                  <c:v>0.30716625776946299</c:v>
                </c:pt>
                <c:pt idx="3">
                  <c:v>0.468910455918436</c:v>
                </c:pt>
                <c:pt idx="4">
                  <c:v>0.65310434448144195</c:v>
                </c:pt>
                <c:pt idx="5">
                  <c:v>0.79898155319312103</c:v>
                </c:pt>
                <c:pt idx="6">
                  <c:v>1.2275775092307299</c:v>
                </c:pt>
              </c:numCache>
            </c:numRef>
          </c:yVal>
          <c:smooth val="0"/>
          <c:extLst>
            <c:ext xmlns:c16="http://schemas.microsoft.com/office/drawing/2014/chart" uri="{C3380CC4-5D6E-409C-BE32-E72D297353CC}">
              <c16:uniqueId val="{00000017-2304-4380-A488-AE8445406FD6}"/>
            </c:ext>
          </c:extLst>
        </c:ser>
        <c:ser>
          <c:idx val="46"/>
          <c:order val="7"/>
          <c:tx>
            <c:strRef>
              <c:f>Liability!$D$23</c:f>
              <c:strCache>
                <c:ptCount val="1"/>
                <c:pt idx="0">
                  <c:v>2020</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2304-4380-A488-AE8445406FD6}"/>
              </c:ext>
            </c:extLst>
          </c:dPt>
          <c:dLbls>
            <c:dLbl>
              <c:idx val="5"/>
              <c:tx>
                <c:strRef>
                  <c:f>Liability!$D$23</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{6EA4CB5B-0BE9-4646-AC5F-20AEAA12B867}</c15:txfldGUID>
                      <c15:f>Liability!$D$23</c15:f>
                      <c15:dlblFieldTableCache>
                        <c:ptCount val="1"/>
                        <c:pt idx="0">
                          <c:v>2020</c:v>
                        </c:pt>
                      </c15:dlblFieldTableCache>
                    </c15:dlblFTEntry>
                  </c15:dlblFieldTable>
                  <c15:showDataLabelsRange val="0"/>
                </c:ext>
                <c:ext xmlns:c16="http://schemas.microsoft.com/office/drawing/2014/chart" uri="{C3380CC4-5D6E-409C-BE32-E72D297353CC}">
                  <c16:uniqueId val="{0000001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(Liability!$H$11:$L$11,Liability!$L$11)</c:f>
              <c:numCache>
                <c:formatCode>0</c:formatCode>
                <c:ptCount val="6"/>
                <c:pt idx="0">
                  <c:v>12</c:v>
                </c:pt>
                <c:pt idx="1">
                  <c:v>24</c:v>
                </c:pt>
                <c:pt idx="2">
                  <c:v>36</c:v>
                </c:pt>
                <c:pt idx="3">
                  <c:v>48</c:v>
                </c:pt>
                <c:pt idx="4">
                  <c:v>60</c:v>
                </c:pt>
                <c:pt idx="5">
                  <c:v>60</c:v>
                </c:pt>
              </c:numCache>
            </c:numRef>
          </c:xVal>
          <c:yVal>
            <c:numRef>
              <c:f>(Liability!$H$23:$L$23,Liability!$F$62)</c:f>
              <c:numCache>
                <c:formatCode>0%</c:formatCode>
                <c:ptCount val="6"/>
                <c:pt idx="0">
                  <c:v>2.9556520127335999E-2</c:v>
                </c:pt>
                <c:pt idx="1">
                  <c:v>0.125325694005609</c:v>
                </c:pt>
                <c:pt idx="2">
                  <c:v>0.26869748543594502</c:v>
                </c:pt>
                <c:pt idx="3">
                  <c:v>0.40774413781478502</c:v>
                </c:pt>
                <c:pt idx="4">
                  <c:v>0.54001032788648595</c:v>
                </c:pt>
                <c:pt idx="5">
                  <c:v>1.0461008524292801</c:v>
                </c:pt>
              </c:numCache>
            </c:numRef>
          </c:yVal>
          <c:smooth val="0"/>
          <c:extLst>
            <c:ext xmlns:c16="http://schemas.microsoft.com/office/drawing/2014/chart" uri="{C3380CC4-5D6E-409C-BE32-E72D297353CC}">
              <c16:uniqueId val="{0000001A-2304-4380-A488-AE8445406FD6}"/>
            </c:ext>
          </c:extLst>
        </c:ser>
        <c:ser>
          <c:idx val="47"/>
          <c:order val="8"/>
          <c:tx>
            <c:strRef>
              <c:f>Liability!$D$24</c:f>
              <c:strCache>
                <c:ptCount val="1"/>
                <c:pt idx="0">
                  <c:v>2021</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2304-4380-A488-AE8445406FD6}"/>
              </c:ext>
            </c:extLst>
          </c:dPt>
          <c:dLbls>
            <c:dLbl>
              <c:idx val="4"/>
              <c:tx>
                <c:strRef>
                  <c:f>Liability!$D$24</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{D0BD1A24-E99F-44D2-A021-CADBE18677D3}</c15:txfldGUID>
                      <c15:f>Liability!$D$24</c15:f>
                      <c15:dlblFieldTableCache>
                        <c:ptCount val="1"/>
                        <c:pt idx="0">
                          <c:v>2021</c:v>
                        </c:pt>
                      </c15:dlblFieldTableCache>
                    </c15:dlblFTEntry>
                  </c15:dlblFieldTable>
                  <c15:showDataLabelsRange val="0"/>
                </c:ext>
                <c:ext xmlns:c16="http://schemas.microsoft.com/office/drawing/2014/chart" uri="{C3380CC4-5D6E-409C-BE32-E72D297353CC}">
                  <c16:uniqueId val="{0000001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(Liability!$H$11:$K$11,Liability!$K$11)</c:f>
              <c:numCache>
                <c:formatCode>0</c:formatCode>
                <c:ptCount val="5"/>
                <c:pt idx="0">
                  <c:v>12</c:v>
                </c:pt>
                <c:pt idx="1">
                  <c:v>24</c:v>
                </c:pt>
                <c:pt idx="2">
                  <c:v>36</c:v>
                </c:pt>
                <c:pt idx="3">
                  <c:v>48</c:v>
                </c:pt>
                <c:pt idx="4">
                  <c:v>48</c:v>
                </c:pt>
              </c:numCache>
            </c:numRef>
          </c:xVal>
          <c:yVal>
            <c:numRef>
              <c:f>(Liability!$H$24:$K$24,Liability!$F$63)</c:f>
              <c:numCache>
                <c:formatCode>0%</c:formatCode>
                <c:ptCount val="5"/>
                <c:pt idx="0">
                  <c:v>2.1477941076271899E-2</c:v>
                </c:pt>
                <c:pt idx="1">
                  <c:v>0.13005404818781099</c:v>
                </c:pt>
                <c:pt idx="2">
                  <c:v>0.28052113289411901</c:v>
                </c:pt>
                <c:pt idx="3">
                  <c:v>0.42672993802478898</c:v>
                </c:pt>
                <c:pt idx="4">
                  <c:v>0.98779021852583604</c:v>
                </c:pt>
              </c:numCache>
            </c:numRef>
          </c:yVal>
          <c:smooth val="0"/>
          <c:extLst>
            <c:ext xmlns:c16="http://schemas.microsoft.com/office/drawing/2014/chart" uri="{C3380CC4-5D6E-409C-BE32-E72D297353CC}">
              <c16:uniqueId val="{0000001D-2304-4380-A488-AE8445406FD6}"/>
            </c:ext>
          </c:extLst>
        </c:ser>
        <c:ser>
          <c:idx val="48"/>
          <c:order val="9"/>
          <c:tx>
            <c:strRef>
              <c:f>Liability!$D$25</c:f>
              <c:strCache>
                <c:ptCount val="1"/>
                <c:pt idx="0">
                  <c:v>2022</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2304-4380-A488-AE8445406FD6}"/>
              </c:ext>
            </c:extLst>
          </c:dPt>
          <c:dLbls>
            <c:dLbl>
              <c:idx val="3"/>
              <c:tx>
                <c:strRef>
                  <c:f>Liability!$D$25</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{7A57CE8A-B4E8-4013-8BA5-22600543BD9F}</c15:txfldGUID>
                      <c15:f>Liability!$D$25</c15:f>
                      <c15:dlblFieldTableCache>
                        <c:ptCount val="1"/>
                        <c:pt idx="0">
                          <c:v>2022</c:v>
                        </c:pt>
                      </c15:dlblFieldTableCache>
                    </c15:dlblFTEntry>
                  </c15:dlblFieldTable>
                  <c15:showDataLabelsRange val="0"/>
                </c:ext>
                <c:ext xmlns:c16="http://schemas.microsoft.com/office/drawing/2014/chart" uri="{C3380CC4-5D6E-409C-BE32-E72D297353CC}">
                  <c16:uniqueId val="{0000001F-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(Liability!$H$11:$J$11,Liability!$J$11)</c:f>
              <c:numCache>
                <c:formatCode>0</c:formatCode>
                <c:ptCount val="4"/>
                <c:pt idx="0">
                  <c:v>12</c:v>
                </c:pt>
                <c:pt idx="1">
                  <c:v>24</c:v>
                </c:pt>
                <c:pt idx="2">
                  <c:v>36</c:v>
                </c:pt>
                <c:pt idx="3">
                  <c:v>36</c:v>
                </c:pt>
              </c:numCache>
            </c:numRef>
          </c:xVal>
          <c:yVal>
            <c:numRef>
              <c:f>(Liability!$H$25:$J$25,Liability!$F$64)</c:f>
              <c:numCache>
                <c:formatCode>0%</c:formatCode>
                <c:ptCount val="4"/>
                <c:pt idx="0">
                  <c:v>2.61183779469592E-2</c:v>
                </c:pt>
                <c:pt idx="1">
                  <c:v>0.14519429996376601</c:v>
                </c:pt>
                <c:pt idx="2">
                  <c:v>0.30231935406601901</c:v>
                </c:pt>
                <c:pt idx="3">
                  <c:v>1.0113014696074001</c:v>
                </c:pt>
              </c:numCache>
            </c:numRef>
          </c:yVal>
          <c:smooth val="0"/>
          <c:extLst>
            <c:ext xmlns:c16="http://schemas.microsoft.com/office/drawing/2014/chart" uri="{C3380CC4-5D6E-409C-BE32-E72D297353CC}">
              <c16:uniqueId val="{00000020-2304-4380-A488-AE8445406FD6}"/>
            </c:ext>
          </c:extLst>
        </c:ser>
        <c:ser>
          <c:idx val="49"/>
          <c:order val="10"/>
          <c:tx>
            <c:strRef>
              <c:f>Liability!$D$26</c:f>
              <c:strCache>
                <c:ptCount val="1"/>
                <c:pt idx="0">
                  <c:v>2023</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2304-4380-A488-AE8445406FD6}"/>
              </c:ext>
            </c:extLst>
          </c:dPt>
          <c:dLbls>
            <c:dLbl>
              <c:idx val="2"/>
              <c:tx>
                <c:strRef>
                  <c:f>Liability!$D$26</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{8DBB0E81-26C7-411C-9B09-AA7D7BAACAF5}</c15:txfldGUID>
                      <c15:f>Liability!$D$26</c15:f>
                      <c15:dlblFieldTableCache>
                        <c:ptCount val="1"/>
                        <c:pt idx="0">
                          <c:v>2023</c:v>
                        </c:pt>
                      </c15:dlblFieldTableCache>
                    </c15:dlblFTEntry>
                  </c15:dlblFieldTable>
                  <c15:showDataLabelsRange val="0"/>
                </c:ext>
                <c:ext xmlns:c16="http://schemas.microsoft.com/office/drawing/2014/chart" uri="{C3380CC4-5D6E-409C-BE32-E72D297353CC}">
                  <c16:uniqueId val="{0000002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(Liability!$H$11:$I$11,Liability!$I$11)</c:f>
              <c:numCache>
                <c:formatCode>0</c:formatCode>
                <c:ptCount val="3"/>
                <c:pt idx="0">
                  <c:v>12</c:v>
                </c:pt>
                <c:pt idx="1">
                  <c:v>24</c:v>
                </c:pt>
                <c:pt idx="2">
                  <c:v>24</c:v>
                </c:pt>
              </c:numCache>
            </c:numRef>
          </c:xVal>
          <c:yVal>
            <c:numRef>
              <c:f>(Liability!$H$26:$I$26,Liability!$F$65)</c:f>
              <c:numCache>
                <c:formatCode>0%</c:formatCode>
                <c:ptCount val="3"/>
                <c:pt idx="0">
                  <c:v>2.72622479792154E-2</c:v>
                </c:pt>
                <c:pt idx="1">
                  <c:v>0.165908189654905</c:v>
                </c:pt>
                <c:pt idx="2">
                  <c:v>0.99803044320010503</c:v>
                </c:pt>
              </c:numCache>
            </c:numRef>
          </c:yVal>
          <c:smooth val="0"/>
          <c:extLst>
            <c:ext xmlns:c16="http://schemas.microsoft.com/office/drawing/2014/chart" uri="{C3380CC4-5D6E-409C-BE32-E72D297353CC}">
              <c16:uniqueId val="{00000023-2304-4380-A488-AE8445406FD6}"/>
            </c:ext>
          </c:extLst>
        </c:ser>
        <c:ser>
          <c:idx val="50"/>
          <c:order val="11"/>
          <c:tx>
            <c:strRef>
              <c:f>Liability!$D$27</c:f>
              <c:strCache>
                <c:ptCount val="1"/>
                <c:pt idx="0">
                  <c:v>2024</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Liability!$D$27</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{4D32C978-8894-4C22-8AD5-6D6D5DA92A88}</c15:txfldGUID>
                      <c15:f>Liability!$D$27</c15:f>
                      <c15:dlblFieldTableCache>
                        <c:ptCount val="1"/>
                        <c:pt idx="0">
                          <c:v>2024</c:v>
                        </c:pt>
                      </c15:dlblFieldTableCache>
                    </c15:dlblFTEntry>
                  </c15:dlblFieldTable>
                  <c15:showDataLabelsRange val="0"/>
                </c:ext>
                <c:ext xmlns:c16="http://schemas.microsoft.com/office/drawing/2014/chart" uri="{C3380CC4-5D6E-409C-BE32-E72D297353CC}">
                  <c16:uniqueId val="{00000024-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(Liability!$H$11,Liability!$H$11)</c:f>
              <c:numCache>
                <c:formatCode>0</c:formatCode>
                <c:ptCount val="2"/>
                <c:pt idx="0">
                  <c:v>12</c:v>
                </c:pt>
                <c:pt idx="1">
                  <c:v>12</c:v>
                </c:pt>
              </c:numCache>
            </c:numRef>
          </c:xVal>
          <c:yVal>
            <c:numRef>
              <c:f>(Liability!$H$27,Liability!$F$66)</c:f>
              <c:numCache>
                <c:formatCode>0%</c:formatCode>
                <c:ptCount val="2"/>
                <c:pt idx="0">
                  <c:v>5.6052639874338998E-2</c:v>
                </c:pt>
                <c:pt idx="1">
                  <c:v>0.95566607430370798</c:v>
                </c:pt>
              </c:numCache>
            </c:numRef>
          </c:yVal>
          <c:smooth val="0"/>
          <c:extLst>
            <c:ext xmlns:c16="http://schemas.microsoft.com/office/drawing/2014/chart" uri="{C3380CC4-5D6E-409C-BE32-E72D297353CC}">
              <c16:uniqueId val="{00000025-2304-4380-A488-AE8445406FD6}"/>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5"/>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Liability!$H$50</c:f>
              <c:strCache>
                <c:ptCount val="1"/>
                <c:pt idx="0">
                  <c:v>Paid Losses</c:v>
                </c:pt>
              </c:strCache>
            </c:strRef>
          </c:tx>
          <c:spPr>
            <a:solidFill>
              <a:srgbClr val="C1BDDC"/>
            </a:solidFill>
            <a:ln w="3175">
              <a:solidFill>
                <a:srgbClr val="FFFFFF"/>
              </a:solidFill>
              <a:prstDash val="solid"/>
            </a:ln>
          </c:spPr>
          <c:invertIfNegative val="0"/>
          <c:cat>
            <c:numRef>
              <c:f>Liability!$D$12:$D$28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Liability!$H$51:$H$66</c:f>
              <c:numCache>
                <c:formatCode>0%</c:formatCode>
                <c:ptCount val="16"/>
                <c:pt idx="0">
                  <c:v>0.72520654487713998</c:v>
                </c:pt>
                <c:pt idx="1">
                  <c:v>0.692609261188745</c:v>
                </c:pt>
                <c:pt idx="2">
                  <c:v>0.61265278067636497</c:v>
                </c:pt>
                <c:pt idx="3">
                  <c:v>0.812930097867823</c:v>
                </c:pt>
                <c:pt idx="4">
                  <c:v>0.63073581747055096</c:v>
                </c:pt>
                <c:pt idx="5">
                  <c:v>0.86739508690911804</c:v>
                </c:pt>
                <c:pt idx="6">
                  <c:v>0.894433432030043</c:v>
                </c:pt>
                <c:pt idx="7">
                  <c:v>0.98110958841178597</c:v>
                </c:pt>
                <c:pt idx="8">
                  <c:v>0.91095526152023798</c:v>
                </c:pt>
                <c:pt idx="9">
                  <c:v>0.84041708277393601</c:v>
                </c:pt>
                <c:pt idx="10">
                  <c:v>0.57660759486351199</c:v>
                </c:pt>
                <c:pt idx="11">
                  <c:v>0.37388169553883899</c:v>
                </c:pt>
                <c:pt idx="12">
                  <c:v>0.26003794445890899</c:v>
                </c:pt>
                <c:pt idx="13">
                  <c:v>0.158975667483822</c:v>
                </c:pt>
                <c:pt idx="14">
                  <c:v>5.2062505533351698E-2</c:v>
                </c:pt>
                <c:pt idx="15">
                  <c:v>1.2520642710730201E-2</c:v>
                </c:pt>
              </c:numCache>
            </c:numRef>
          </c:val>
          <c:extLst>
            <c:ext xmlns:c16="http://schemas.microsoft.com/office/drawing/2014/chart" uri="{C3380CC4-5D6E-409C-BE32-E72D297353CC}">
              <c16:uniqueId val="{00000000-5CE3-4E7F-8CF7-64A5C781C050}"/>
            </c:ext>
          </c:extLst>
        </c:ser>
        <c:ser>
          <c:idx val="2"/>
          <c:order val="2"/>
          <c:tx>
            <c:strRef>
              <c:f>Liability!$I$50</c:f>
              <c:strCache>
                <c:ptCount val="1"/>
                <c:pt idx="0">
                  <c:v>Case Reserves</c:v>
                </c:pt>
              </c:strCache>
            </c:strRef>
          </c:tx>
          <c:spPr>
            <a:solidFill>
              <a:srgbClr val="FCAF86"/>
            </a:solidFill>
            <a:ln w="12700">
              <a:solidFill>
                <a:srgbClr val="FFFFFF"/>
              </a:solidFill>
              <a:prstDash val="solid"/>
            </a:ln>
          </c:spPr>
          <c:invertIfNegative val="0"/>
          <c:cat>
            <c:numRef>
              <c:f>Liability!$D$12:$D$28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Liability!$I$51:$I$66</c:f>
              <c:numCache>
                <c:formatCode>0%</c:formatCode>
                <c:ptCount val="16"/>
                <c:pt idx="0">
                  <c:v>5.6004620158573E-2</c:v>
                </c:pt>
                <c:pt idx="1">
                  <c:v>1.9137492211882601E-2</c:v>
                </c:pt>
                <c:pt idx="2">
                  <c:v>3.9456330688060801E-2</c:v>
                </c:pt>
                <c:pt idx="3">
                  <c:v>6.0068361180876897E-2</c:v>
                </c:pt>
                <c:pt idx="4">
                  <c:v>4.9326678045427202E-2</c:v>
                </c:pt>
                <c:pt idx="5">
                  <c:v>8.2061806840971696E-2</c:v>
                </c:pt>
                <c:pt idx="6">
                  <c:v>0.14078396542378399</c:v>
                </c:pt>
                <c:pt idx="7">
                  <c:v>0.17070076387149499</c:v>
                </c:pt>
                <c:pt idx="8">
                  <c:v>0.17519879784349299</c:v>
                </c:pt>
                <c:pt idx="9">
                  <c:v>0.215509045119264</c:v>
                </c:pt>
                <c:pt idx="10">
                  <c:v>0.22237395832960899</c:v>
                </c:pt>
                <c:pt idx="11">
                  <c:v>0.16612863234764699</c:v>
                </c:pt>
                <c:pt idx="12">
                  <c:v>0.16669199356587999</c:v>
                </c:pt>
                <c:pt idx="13">
                  <c:v>0.14334368658219701</c:v>
                </c:pt>
                <c:pt idx="14">
                  <c:v>0.11384568412155301</c:v>
                </c:pt>
                <c:pt idx="15">
                  <c:v>4.3531997163608803E-2</c:v>
                </c:pt>
              </c:numCache>
            </c:numRef>
          </c:val>
          <c:extLst>
            <c:ext xmlns:c16="http://schemas.microsoft.com/office/drawing/2014/chart" uri="{C3380CC4-5D6E-409C-BE32-E72D297353CC}">
              <c16:uniqueId val="{00000001-5CE3-4E7F-8CF7-64A5C781C050}"/>
            </c:ext>
          </c:extLst>
        </c:ser>
        <c:ser>
          <c:idx val="3"/>
          <c:order val="3"/>
          <c:tx>
            <c:strRef>
              <c:f>Liability!$J$50</c:f>
              <c:strCache>
                <c:ptCount val="1"/>
                <c:pt idx="0">
                  <c:v>IBNR</c:v>
                </c:pt>
              </c:strCache>
            </c:strRef>
          </c:tx>
          <c:spPr>
            <a:solidFill>
              <a:srgbClr val="A3D6D5"/>
            </a:solidFill>
            <a:ln w="12700">
              <a:solidFill>
                <a:srgbClr val="FFFFFF"/>
              </a:solidFill>
              <a:prstDash val="solid"/>
            </a:ln>
          </c:spPr>
          <c:invertIfNegative val="0"/>
          <c:cat>
            <c:numRef>
              <c:f>Liability!$D$12:$D$28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Liability!$J$51:$J$66</c:f>
              <c:numCache>
                <c:formatCode>0%</c:formatCode>
                <c:ptCount val="16"/>
                <c:pt idx="0">
                  <c:v>2.3038255347886501E-2</c:v>
                </c:pt>
                <c:pt idx="1">
                  <c:v>2.6071163861469199E-2</c:v>
                </c:pt>
                <c:pt idx="2">
                  <c:v>4.21686354019035E-2</c:v>
                </c:pt>
                <c:pt idx="3">
                  <c:v>5.3486974261989603E-2</c:v>
                </c:pt>
                <c:pt idx="4">
                  <c:v>8.16272651812672E-2</c:v>
                </c:pt>
                <c:pt idx="5">
                  <c:v>0.11867067479428201</c:v>
                </c:pt>
                <c:pt idx="6">
                  <c:v>0.152050985330206</c:v>
                </c:pt>
                <c:pt idx="7">
                  <c:v>0.22618070695438799</c:v>
                </c:pt>
                <c:pt idx="8">
                  <c:v>0.30331992565546601</c:v>
                </c:pt>
                <c:pt idx="9">
                  <c:v>0.34742650890682603</c:v>
                </c:pt>
                <c:pt idx="10">
                  <c:v>0.42859595603761103</c:v>
                </c:pt>
                <c:pt idx="11">
                  <c:v>0.50609052454279602</c:v>
                </c:pt>
                <c:pt idx="12">
                  <c:v>0.56106028050104795</c:v>
                </c:pt>
                <c:pt idx="13">
                  <c:v>0.70898211554138402</c:v>
                </c:pt>
                <c:pt idx="14">
                  <c:v>0.83212225354519997</c:v>
                </c:pt>
                <c:pt idx="15">
                  <c:v>0.89961343442936903</c:v>
                </c:pt>
              </c:numCache>
            </c:numRef>
          </c:val>
          <c:extLst>
            <c:ext xmlns:c16="http://schemas.microsoft.com/office/drawing/2014/chart" uri="{C3380CC4-5D6E-409C-BE32-E72D297353CC}">
              <c16:uniqueId val="{00000002-5CE3-4E7F-8CF7-64A5C781C050}"/>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Liability!$D$12:$D$27</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Liability!$F$12:$F$27</c:f>
              <c:numCache>
                <c:formatCode>#,##0</c:formatCode>
                <c:ptCount val="16"/>
                <c:pt idx="0">
                  <c:v>1693.9078097727399</c:v>
                </c:pt>
                <c:pt idx="1">
                  <c:v>1614.77062873253</c:v>
                </c:pt>
                <c:pt idx="2">
                  <c:v>1674.0345719792001</c:v>
                </c:pt>
                <c:pt idx="3">
                  <c:v>2146.0232078307199</c:v>
                </c:pt>
                <c:pt idx="4">
                  <c:v>2222.4081997768299</c:v>
                </c:pt>
                <c:pt idx="5">
                  <c:v>2681.1448238616999</c:v>
                </c:pt>
                <c:pt idx="6">
                  <c:v>2500.6810591685798</c:v>
                </c:pt>
                <c:pt idx="7">
                  <c:v>3259.3870848408201</c:v>
                </c:pt>
                <c:pt idx="8">
                  <c:v>3349.1774276758201</c:v>
                </c:pt>
                <c:pt idx="9">
                  <c:v>3576.5076747477501</c:v>
                </c:pt>
                <c:pt idx="10">
                  <c:v>4667.6376957607999</c:v>
                </c:pt>
                <c:pt idx="11">
                  <c:v>4696.1509711873296</c:v>
                </c:pt>
                <c:pt idx="12">
                  <c:v>4591.99338309216</c:v>
                </c:pt>
                <c:pt idx="13">
                  <c:v>4296.9704140935401</c:v>
                </c:pt>
                <c:pt idx="14">
                  <c:v>3661.4019863886501</c:v>
                </c:pt>
                <c:pt idx="15">
                  <c:v>1657.21022069736</c:v>
                </c:pt>
              </c:numCache>
            </c:numRef>
          </c:val>
          <c:smooth val="0"/>
          <c:extLst>
            <c:ext xmlns:c16="http://schemas.microsoft.com/office/drawing/2014/chart" uri="{C3380CC4-5D6E-409C-BE32-E72D297353CC}">
              <c16:uniqueId val="{00000003-5CE3-4E7F-8CF7-64A5C781C050}"/>
            </c:ext>
          </c:extLst>
        </c:ser>
        <c:ser>
          <c:idx val="4"/>
          <c:order val="4"/>
          <c:tx>
            <c:v>Written Premium</c:v>
          </c:tx>
          <c:marker>
            <c:symbol val="star"/>
            <c:size val="7"/>
            <c:spPr>
              <a:noFill/>
              <a:ln>
                <a:solidFill>
                  <a:srgbClr val="A29FCC"/>
                </a:solidFill>
                <a:prstDash val="solid"/>
              </a:ln>
            </c:spPr>
          </c:marker>
          <c:cat>
            <c:numLit>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Lit>
          </c:cat>
          <c:val>
            <c:numLit>
              <c:formatCode>General</c:formatCode>
              <c:ptCount val="16"/>
              <c:pt idx="0">
                <c:v>8877.8916211832893</c:v>
              </c:pt>
              <c:pt idx="1">
                <c:v>8651.2719127099481</c:v>
              </c:pt>
              <c:pt idx="2">
                <c:v>7853.1743206249594</c:v>
              </c:pt>
              <c:pt idx="3">
                <c:v>9762.8748163412183</c:v>
              </c:pt>
              <c:pt idx="4">
                <c:v>12224.660020720068</c:v>
              </c:pt>
              <c:pt idx="5">
                <c:v>10918.680924335396</c:v>
              </c:pt>
              <c:pt idx="6">
                <c:v>10842.444459737368</c:v>
              </c:pt>
              <c:pt idx="7">
                <c:v>11309.195336099268</c:v>
              </c:pt>
              <c:pt idx="8">
                <c:v>12883.167424521293</c:v>
              </c:pt>
              <c:pt idx="9">
                <c:v>12190.259939255653</c:v>
              </c:pt>
              <c:pt idx="10">
                <c:v>12061.440048435627</c:v>
              </c:pt>
              <c:pt idx="11">
                <c:v>16046.133811604241</c:v>
              </c:pt>
              <c:pt idx="12">
                <c:v>16131.596740541487</c:v>
              </c:pt>
              <c:pt idx="13">
                <c:v>16687.05205947013</c:v>
              </c:pt>
              <c:pt idx="14">
                <c:v>17498.019593540579</c:v>
              </c:pt>
              <c:pt idx="15">
                <c:v>14955.203751475216</c:v>
              </c:pt>
            </c:numLit>
          </c:val>
          <c:smooth val="0"/>
          <c:extLst>
            <c:ext xmlns:c16="http://schemas.microsoft.com/office/drawing/2014/chart" uri="{C3380CC4-5D6E-409C-BE32-E72D297353CC}">
              <c16:uniqueId val="{00000004-5CE3-4E7F-8CF7-64A5C781C050}"/>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'Liability Reinsurance'!$D$16</c:f>
              <c:strCache>
                <c:ptCount val="1"/>
                <c:pt idx="0">
                  <c:v>2013</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2304-4380-A488-AE8445406FD6}"/>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2304-4380-A488-AE8445406FD6}"/>
              </c:ext>
            </c:extLst>
          </c:dPt>
          <c:dLbls>
            <c:dLbl>
              <c:idx val="12"/>
              <c:tx>
                <c:strRef>
                  <c:f>'Liability Reinsurance'!$D$16</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{523044B2-05EB-4721-8370-DAF3FBDEE1F6}</c15:txfldGUID>
                      <c15:f>'Liability Reinsurance'!$D$16</c15:f>
                      <c15:dlblFieldTableCache>
                        <c:ptCount val="1"/>
                        <c:pt idx="0">
                          <c:v>2013</c:v>
                        </c:pt>
                      </c15:dlblFieldTableCache>
                    </c15:dlblFTEntry>
                  </c15:dlblFieldTable>
                  <c15:showDataLabelsRange val="0"/>
                </c:ext>
                <c:ext xmlns:c16="http://schemas.microsoft.com/office/drawing/2014/chart" uri="{C3380CC4-5D6E-409C-BE32-E72D297353CC}">
                  <c16:uniqueId val="{0000000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Reinsurance'!$H$11:$S$11,'Liability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Reinsurance'!$H$16:$S$16,'Liability Reinsurance'!$F$55)</c:f>
              <c:numCache>
                <c:formatCode>0%</c:formatCode>
                <c:ptCount val="13"/>
                <c:pt idx="0">
                  <c:v>4.6010730899857598E-2</c:v>
                </c:pt>
                <c:pt idx="1">
                  <c:v>0.16868574532278799</c:v>
                </c:pt>
                <c:pt idx="2">
                  <c:v>0.26835129839623001</c:v>
                </c:pt>
                <c:pt idx="3">
                  <c:v>0.37905292005730801</c:v>
                </c:pt>
                <c:pt idx="4">
                  <c:v>0.49045884727123501</c:v>
                </c:pt>
                <c:pt idx="5">
                  <c:v>0.57552566467584299</c:v>
                </c:pt>
                <c:pt idx="6">
                  <c:v>0.62823787730904901</c:v>
                </c:pt>
                <c:pt idx="7">
                  <c:v>0.667533824952252</c:v>
                </c:pt>
                <c:pt idx="8">
                  <c:v>0.69421285688934298</c:v>
                </c:pt>
                <c:pt idx="9">
                  <c:v>0.71982511636692803</c:v>
                </c:pt>
                <c:pt idx="10">
                  <c:v>0.742720012438849</c:v>
                </c:pt>
                <c:pt idx="11">
                  <c:v>0.75674390156208604</c:v>
                </c:pt>
                <c:pt idx="12">
                  <c:v>0.84540606733986401</c:v>
                </c:pt>
              </c:numCache>
            </c:numRef>
          </c:yVal>
          <c:smooth val="0"/>
          <c:extLst>
            <c:ext xmlns:c16="http://schemas.microsoft.com/office/drawing/2014/chart" uri="{C3380CC4-5D6E-409C-BE32-E72D297353CC}">
              <c16:uniqueId val="{00000003-2304-4380-A488-AE8445406FD6}"/>
            </c:ext>
          </c:extLst>
        </c:ser>
        <c:ser>
          <c:idx val="40"/>
          <c:order val="1"/>
          <c:tx>
            <c:strRef>
              <c:f>'Liability Reinsurance'!$D$17</c:f>
              <c:strCache>
                <c:ptCount val="1"/>
                <c:pt idx="0">
                  <c:v>2014</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2304-4380-A488-AE8445406FD6}"/>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2304-4380-A488-AE8445406FD6}"/>
              </c:ext>
            </c:extLst>
          </c:dPt>
          <c:dLbls>
            <c:dLbl>
              <c:idx val="11"/>
              <c:tx>
                <c:strRef>
                  <c:f>'Liability Reinsurance'!$D$17</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{18D91FBF-31B2-41D8-BF71-C136B70347CF}</c15:txfldGUID>
                      <c15:f>'Liability Reinsurance'!$D$17</c15:f>
                      <c15:dlblFieldTableCache>
                        <c:ptCount val="1"/>
                        <c:pt idx="0">
                          <c:v>2014</c:v>
                        </c:pt>
                      </c15:dlblFieldTableCache>
                    </c15:dlblFTEntry>
                  </c15:dlblFieldTable>
                  <c15:showDataLabelsRange val="0"/>
                </c:ext>
                <c:ext xmlns:c16="http://schemas.microsoft.com/office/drawing/2014/chart" uri="{C3380CC4-5D6E-409C-BE32-E72D297353CC}">
                  <c16:uniqueId val="{0000000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Reinsurance'!$H$11:$R$11,'Liability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Reinsurance'!$H$17:$R$17,'Liability Reinsurance'!$F$56)</c:f>
              <c:numCache>
                <c:formatCode>0%</c:formatCode>
                <c:ptCount val="12"/>
                <c:pt idx="0">
                  <c:v>2.3826337162434801E-2</c:v>
                </c:pt>
                <c:pt idx="1">
                  <c:v>0.14004229435044899</c:v>
                </c:pt>
                <c:pt idx="2">
                  <c:v>0.28126153831630302</c:v>
                </c:pt>
                <c:pt idx="3">
                  <c:v>0.43401719276883499</c:v>
                </c:pt>
                <c:pt idx="4">
                  <c:v>0.58860827688306705</c:v>
                </c:pt>
                <c:pt idx="5">
                  <c:v>0.774413946107808</c:v>
                </c:pt>
                <c:pt idx="6">
                  <c:v>0.85646265066054805</c:v>
                </c:pt>
                <c:pt idx="7">
                  <c:v>0.91224991202208405</c:v>
                </c:pt>
                <c:pt idx="8">
                  <c:v>0.95886416227184401</c:v>
                </c:pt>
                <c:pt idx="9">
                  <c:v>0.99920940157025395</c:v>
                </c:pt>
                <c:pt idx="10">
                  <c:v>1.05189125268464</c:v>
                </c:pt>
                <c:pt idx="11">
                  <c:v>1.1841291594418599</c:v>
                </c:pt>
              </c:numCache>
            </c:numRef>
          </c:yVal>
          <c:smooth val="0"/>
          <c:extLst>
            <c:ext xmlns:c16="http://schemas.microsoft.com/office/drawing/2014/chart" uri="{C3380CC4-5D6E-409C-BE32-E72D297353CC}">
              <c16:uniqueId val="{00000007-2304-4380-A488-AE8445406FD6}"/>
            </c:ext>
          </c:extLst>
        </c:ser>
        <c:ser>
          <c:idx val="41"/>
          <c:order val="2"/>
          <c:tx>
            <c:strRef>
              <c:f>'Liability Reinsurance'!$D$18</c:f>
              <c:strCache>
                <c:ptCount val="1"/>
                <c:pt idx="0">
                  <c:v>2015</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2304-4380-A488-AE8445406FD6}"/>
              </c:ext>
            </c:extLst>
          </c:dPt>
          <c:dLbls>
            <c:dLbl>
              <c:idx val="10"/>
              <c:tx>
                <c:strRef>
                  <c:f>'Liability Reinsurance'!$D$18</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{914425A7-560A-436C-8B9E-7B23287895B9}</c15:txfldGUID>
                      <c15:f>'Liability Reinsurance'!$D$18</c15:f>
                      <c15:dlblFieldTableCache>
                        <c:ptCount val="1"/>
                        <c:pt idx="0">
                          <c:v>2015</c:v>
                        </c:pt>
                      </c15:dlblFieldTableCache>
                    </c15:dlblFTEntry>
                  </c15:dlblFieldTable>
                  <c15:showDataLabelsRange val="0"/>
                </c:ext>
                <c:ext xmlns:c16="http://schemas.microsoft.com/office/drawing/2014/chart" uri="{C3380CC4-5D6E-409C-BE32-E72D297353CC}">
                  <c16:uniqueId val="{0000000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Reinsurance'!$H$11:$Q$11,'Liability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Reinsurance'!$H$18:$Q$18,'Liability Reinsurance'!$F$57)</c:f>
              <c:numCache>
                <c:formatCode>0%</c:formatCode>
                <c:ptCount val="11"/>
                <c:pt idx="0">
                  <c:v>3.0912741951409601E-2</c:v>
                </c:pt>
                <c:pt idx="1">
                  <c:v>0.16436767383221901</c:v>
                </c:pt>
                <c:pt idx="2">
                  <c:v>0.33149088995304199</c:v>
                </c:pt>
                <c:pt idx="3">
                  <c:v>0.49910196355173803</c:v>
                </c:pt>
                <c:pt idx="4">
                  <c:v>0.65916348392415003</c:v>
                </c:pt>
                <c:pt idx="5">
                  <c:v>0.77811393756576797</c:v>
                </c:pt>
                <c:pt idx="6">
                  <c:v>0.84451512688382602</c:v>
                </c:pt>
                <c:pt idx="7">
                  <c:v>0.90311503405232196</c:v>
                </c:pt>
                <c:pt idx="8">
                  <c:v>0.96488255612307805</c:v>
                </c:pt>
                <c:pt idx="9">
                  <c:v>1.0289155557741101</c:v>
                </c:pt>
                <c:pt idx="10">
                  <c:v>1.20599415753524</c:v>
                </c:pt>
              </c:numCache>
            </c:numRef>
          </c:yVal>
          <c:smooth val="0"/>
          <c:extLst>
            <c:ext xmlns:c16="http://schemas.microsoft.com/office/drawing/2014/chart" uri="{C3380CC4-5D6E-409C-BE32-E72D297353CC}">
              <c16:uniqueId val="{0000000A-2304-4380-A488-AE8445406FD6}"/>
            </c:ext>
          </c:extLst>
        </c:ser>
        <c:ser>
          <c:idx val="42"/>
          <c:order val="3"/>
          <c:tx>
            <c:strRef>
              <c:f>'Liability Reinsurance'!$D$19</c:f>
              <c:strCache>
                <c:ptCount val="1"/>
                <c:pt idx="0">
                  <c:v>2016</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2304-4380-A488-AE8445406FD6}"/>
              </c:ext>
            </c:extLst>
          </c:dPt>
          <c:dLbls>
            <c:dLbl>
              <c:idx val="9"/>
              <c:tx>
                <c:strRef>
                  <c:f>'Liability Reinsurance'!$D$19</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{2C257334-38AC-4185-8E3F-83A46FE0622B}</c15:txfldGUID>
                      <c15:f>'Liability Reinsurance'!$D$19</c15:f>
                      <c15:dlblFieldTableCache>
                        <c:ptCount val="1"/>
                        <c:pt idx="0">
                          <c:v>2016</c:v>
                        </c:pt>
                      </c15:dlblFieldTableCache>
                    </c15:dlblFTEntry>
                  </c15:dlblFieldTable>
                  <c15:showDataLabelsRange val="0"/>
                </c:ext>
                <c:ext xmlns:c16="http://schemas.microsoft.com/office/drawing/2014/chart" uri="{C3380CC4-5D6E-409C-BE32-E72D297353CC}">
                  <c16:uniqueId val="{0000000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Reinsurance'!$H$11:$P$11,'Liability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Reinsurance'!$H$19:$P$19,'Liability Reinsurance'!$F$58)</c:f>
              <c:numCache>
                <c:formatCode>0%</c:formatCode>
                <c:ptCount val="10"/>
                <c:pt idx="0">
                  <c:v>3.8000703986045201E-2</c:v>
                </c:pt>
                <c:pt idx="1">
                  <c:v>0.181654673346337</c:v>
                </c:pt>
                <c:pt idx="2">
                  <c:v>0.37125819554304001</c:v>
                </c:pt>
                <c:pt idx="3">
                  <c:v>0.56308668998909805</c:v>
                </c:pt>
                <c:pt idx="4">
                  <c:v>0.73799704746588801</c:v>
                </c:pt>
                <c:pt idx="5">
                  <c:v>0.86236648828902196</c:v>
                </c:pt>
                <c:pt idx="6">
                  <c:v>0.97429472369578196</c:v>
                </c:pt>
                <c:pt idx="7">
                  <c:v>1.0885418607067301</c:v>
                </c:pt>
                <c:pt idx="8">
                  <c:v>1.1647569916628699</c:v>
                </c:pt>
                <c:pt idx="9">
                  <c:v>1.4215098416812699</c:v>
                </c:pt>
              </c:numCache>
            </c:numRef>
          </c:yVal>
          <c:smooth val="0"/>
          <c:extLst>
            <c:ext xmlns:c16="http://schemas.microsoft.com/office/drawing/2014/chart" uri="{C3380CC4-5D6E-409C-BE32-E72D297353CC}">
              <c16:uniqueId val="{0000000D-2304-4380-A488-AE8445406FD6}"/>
            </c:ext>
          </c:extLst>
        </c:ser>
        <c:ser>
          <c:idx val="43"/>
          <c:order val="4"/>
          <c:tx>
            <c:strRef>
              <c:f>'Liability Reinsurance'!$D$20</c:f>
              <c:strCache>
                <c:ptCount val="1"/>
                <c:pt idx="0">
                  <c:v>2017</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2304-4380-A488-AE8445406FD6}"/>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2304-4380-A488-AE8445406FD6}"/>
              </c:ext>
            </c:extLst>
          </c:dPt>
          <c:dLbls>
            <c:dLbl>
              <c:idx val="8"/>
              <c:tx>
                <c:strRef>
                  <c:f>'Liability Reinsurance'!$D$20</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{1CC8D099-8B5D-4A4A-B8D4-338FC98BC204}</c15:txfldGUID>
                      <c15:f>'Liability Reinsurance'!$D$20</c15:f>
                      <c15:dlblFieldTableCache>
                        <c:ptCount val="1"/>
                        <c:pt idx="0">
                          <c:v>2017</c:v>
                        </c:pt>
                      </c15:dlblFieldTableCache>
                    </c15:dlblFTEntry>
                  </c15:dlblFieldTable>
                  <c15:showDataLabelsRange val="0"/>
                </c:ext>
                <c:ext xmlns:c16="http://schemas.microsoft.com/office/drawing/2014/chart" uri="{C3380CC4-5D6E-409C-BE32-E72D297353CC}">
                  <c16:uniqueId val="{00000010-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Reinsurance'!$H$11:$O$11,'Liability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Reinsurance'!$H$20:$O$20,'Liability Reinsurance'!$F$59)</c:f>
              <c:numCache>
                <c:formatCode>0%</c:formatCode>
                <c:ptCount val="9"/>
                <c:pt idx="0">
                  <c:v>1.9925373059404901E-2</c:v>
                </c:pt>
                <c:pt idx="1">
                  <c:v>0.15761050259673501</c:v>
                </c:pt>
                <c:pt idx="2">
                  <c:v>0.37778499764220702</c:v>
                </c:pt>
                <c:pt idx="3">
                  <c:v>0.60668391179395598</c:v>
                </c:pt>
                <c:pt idx="4">
                  <c:v>0.73629333116284501</c:v>
                </c:pt>
                <c:pt idx="5">
                  <c:v>0.923683218898395</c:v>
                </c:pt>
                <c:pt idx="6">
                  <c:v>1.0542497910989701</c:v>
                </c:pt>
                <c:pt idx="7">
                  <c:v>1.1490310047607</c:v>
                </c:pt>
                <c:pt idx="8">
                  <c:v>1.51133626475294</c:v>
                </c:pt>
              </c:numCache>
            </c:numRef>
          </c:yVal>
          <c:smooth val="0"/>
          <c:extLst>
            <c:ext xmlns:c16="http://schemas.microsoft.com/office/drawing/2014/chart" uri="{C3380CC4-5D6E-409C-BE32-E72D297353CC}">
              <c16:uniqueId val="{00000011-2304-4380-A488-AE8445406FD6}"/>
            </c:ext>
          </c:extLst>
        </c:ser>
        <c:ser>
          <c:idx val="44"/>
          <c:order val="5"/>
          <c:tx>
            <c:strRef>
              <c:f>'Liability Reinsurance'!$D$21</c:f>
              <c:strCache>
                <c:ptCount val="1"/>
                <c:pt idx="0">
                  <c:v>2018</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2304-4380-A488-AE8445406FD6}"/>
              </c:ext>
            </c:extLst>
          </c:dPt>
          <c:dLbls>
            <c:dLbl>
              <c:idx val="7"/>
              <c:tx>
                <c:strRef>
                  <c:f>'Liability Reinsurance'!$D$21</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{55C21936-2576-4D64-88EF-07629D76B0CF}</c15:txfldGUID>
                      <c15:f>'Liability Reinsurance'!$D$21</c15:f>
                      <c15:dlblFieldTableCache>
                        <c:ptCount val="1"/>
                        <c:pt idx="0">
                          <c:v>2018</c:v>
                        </c:pt>
                      </c15:dlblFieldTableCache>
                    </c15:dlblFTEntry>
                  </c15:dlblFieldTable>
                  <c15:showDataLabelsRange val="0"/>
                </c:ext>
                <c:ext xmlns:c16="http://schemas.microsoft.com/office/drawing/2014/chart" uri="{C3380CC4-5D6E-409C-BE32-E72D297353CC}">
                  <c16:uniqueId val="{00000013-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Reinsurance'!$H$11:$N$11,'Liability Reinsurance'!$N$11)</c:f>
              <c:numCache>
                <c:formatCode>0</c:formatCode>
                <c:ptCount val="8"/>
                <c:pt idx="0">
                  <c:v>12</c:v>
                </c:pt>
                <c:pt idx="1">
                  <c:v>24</c:v>
                </c:pt>
                <c:pt idx="2">
                  <c:v>36</c:v>
                </c:pt>
                <c:pt idx="3">
                  <c:v>48</c:v>
                </c:pt>
                <c:pt idx="4">
                  <c:v>60</c:v>
                </c:pt>
                <c:pt idx="5">
                  <c:v>72</c:v>
                </c:pt>
                <c:pt idx="6">
                  <c:v>84</c:v>
                </c:pt>
                <c:pt idx="7">
                  <c:v>84</c:v>
                </c:pt>
              </c:numCache>
            </c:numRef>
          </c:xVal>
          <c:yVal>
            <c:numRef>
              <c:f>('Liability Reinsurance'!$H$21:$N$21,'Liability Reinsurance'!$F$60)</c:f>
              <c:numCache>
                <c:formatCode>0%</c:formatCode>
                <c:ptCount val="8"/>
                <c:pt idx="0">
                  <c:v>1.7603352677879699E-2</c:v>
                </c:pt>
                <c:pt idx="1">
                  <c:v>0.181127757738901</c:v>
                </c:pt>
                <c:pt idx="2">
                  <c:v>0.36345839331726698</c:v>
                </c:pt>
                <c:pt idx="3">
                  <c:v>0.53962627105580296</c:v>
                </c:pt>
                <c:pt idx="4">
                  <c:v>0.74450737158005298</c:v>
                </c:pt>
                <c:pt idx="5">
                  <c:v>0.90731216077540899</c:v>
                </c:pt>
                <c:pt idx="6">
                  <c:v>1.0535693647593001</c:v>
                </c:pt>
                <c:pt idx="7">
                  <c:v>1.45802727789817</c:v>
                </c:pt>
              </c:numCache>
            </c:numRef>
          </c:yVal>
          <c:smooth val="0"/>
          <c:extLst>
            <c:ext xmlns:c16="http://schemas.microsoft.com/office/drawing/2014/chart" uri="{C3380CC4-5D6E-409C-BE32-E72D297353CC}">
              <c16:uniqueId val="{00000014-2304-4380-A488-AE8445406FD6}"/>
            </c:ext>
          </c:extLst>
        </c:ser>
        <c:ser>
          <c:idx val="45"/>
          <c:order val="6"/>
          <c:tx>
            <c:strRef>
              <c:f>'Liability Reinsurance'!$D$22</c:f>
              <c:strCache>
                <c:ptCount val="1"/>
                <c:pt idx="0">
                  <c:v>2019</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2304-4380-A488-AE8445406FD6}"/>
              </c:ext>
            </c:extLst>
          </c:dPt>
          <c:dLbls>
            <c:dLbl>
              <c:idx val="6"/>
              <c:tx>
                <c:strRef>
                  <c:f>'Liability Reinsurance'!$D$22</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{BBC188F2-B6E6-4688-8D27-121DFC0FBDF6}</c15:txfldGUID>
                      <c15:f>'Liability Reinsurance'!$D$22</c15:f>
                      <c15:dlblFieldTableCache>
                        <c:ptCount val="1"/>
                        <c:pt idx="0">
                          <c:v>2019</c:v>
                        </c:pt>
                      </c15:dlblFieldTableCache>
                    </c15:dlblFTEntry>
                  </c15:dlblFieldTable>
                  <c15:showDataLabelsRange val="0"/>
                </c:ext>
                <c:ext xmlns:c16="http://schemas.microsoft.com/office/drawing/2014/chart" uri="{C3380CC4-5D6E-409C-BE32-E72D297353CC}">
                  <c16:uniqueId val="{0000001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Reinsurance'!$H$11:$M$11,'Liability Reinsurance'!$M$11)</c:f>
              <c:numCache>
                <c:formatCode>0</c:formatCode>
                <c:ptCount val="7"/>
                <c:pt idx="0">
                  <c:v>12</c:v>
                </c:pt>
                <c:pt idx="1">
                  <c:v>24</c:v>
                </c:pt>
                <c:pt idx="2">
                  <c:v>36</c:v>
                </c:pt>
                <c:pt idx="3">
                  <c:v>48</c:v>
                </c:pt>
                <c:pt idx="4">
                  <c:v>60</c:v>
                </c:pt>
                <c:pt idx="5">
                  <c:v>72</c:v>
                </c:pt>
                <c:pt idx="6">
                  <c:v>72</c:v>
                </c:pt>
              </c:numCache>
            </c:numRef>
          </c:xVal>
          <c:yVal>
            <c:numRef>
              <c:f>('Liability Reinsurance'!$H$22:$M$22,'Liability Reinsurance'!$F$61)</c:f>
              <c:numCache>
                <c:formatCode>0%</c:formatCode>
                <c:ptCount val="7"/>
                <c:pt idx="0">
                  <c:v>2.6929460421636402E-2</c:v>
                </c:pt>
                <c:pt idx="1">
                  <c:v>0.14328040493973801</c:v>
                </c:pt>
                <c:pt idx="2">
                  <c:v>0.29544549848156398</c:v>
                </c:pt>
                <c:pt idx="3">
                  <c:v>0.45949731497538299</c:v>
                </c:pt>
                <c:pt idx="4">
                  <c:v>0.66255091588192705</c:v>
                </c:pt>
                <c:pt idx="5">
                  <c:v>0.81440939315038796</c:v>
                </c:pt>
                <c:pt idx="6">
                  <c:v>1.27209871007988</c:v>
                </c:pt>
              </c:numCache>
            </c:numRef>
          </c:yVal>
          <c:smooth val="0"/>
          <c:extLst>
            <c:ext xmlns:c16="http://schemas.microsoft.com/office/drawing/2014/chart" uri="{C3380CC4-5D6E-409C-BE32-E72D297353CC}">
              <c16:uniqueId val="{00000017-2304-4380-A488-AE8445406FD6}"/>
            </c:ext>
          </c:extLst>
        </c:ser>
        <c:ser>
          <c:idx val="46"/>
          <c:order val="7"/>
          <c:tx>
            <c:strRef>
              <c:f>'Liability Reinsurance'!$D$23</c:f>
              <c:strCache>
                <c:ptCount val="1"/>
                <c:pt idx="0">
                  <c:v>2020</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2304-4380-A488-AE8445406FD6}"/>
              </c:ext>
            </c:extLst>
          </c:dPt>
          <c:dLbls>
            <c:dLbl>
              <c:idx val="5"/>
              <c:tx>
                <c:strRef>
                  <c:f>'Liability Reinsurance'!$D$23</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{AEC15C1F-4EC2-4DE5-945C-6ED8CCE92667}</c15:txfldGUID>
                      <c15:f>'Liability Reinsurance'!$D$23</c15:f>
                      <c15:dlblFieldTableCache>
                        <c:ptCount val="1"/>
                        <c:pt idx="0">
                          <c:v>2020</c:v>
                        </c:pt>
                      </c15:dlblFieldTableCache>
                    </c15:dlblFTEntry>
                  </c15:dlblFieldTable>
                  <c15:showDataLabelsRange val="0"/>
                </c:ext>
                <c:ext xmlns:c16="http://schemas.microsoft.com/office/drawing/2014/chart" uri="{C3380CC4-5D6E-409C-BE32-E72D297353CC}">
                  <c16:uniqueId val="{0000001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Reinsurance'!$H$11:$L$11,'Liability Reinsurance'!$L$11)</c:f>
              <c:numCache>
                <c:formatCode>0</c:formatCode>
                <c:ptCount val="6"/>
                <c:pt idx="0">
                  <c:v>12</c:v>
                </c:pt>
                <c:pt idx="1">
                  <c:v>24</c:v>
                </c:pt>
                <c:pt idx="2">
                  <c:v>36</c:v>
                </c:pt>
                <c:pt idx="3">
                  <c:v>48</c:v>
                </c:pt>
                <c:pt idx="4">
                  <c:v>60</c:v>
                </c:pt>
                <c:pt idx="5">
                  <c:v>60</c:v>
                </c:pt>
              </c:numCache>
            </c:numRef>
          </c:xVal>
          <c:yVal>
            <c:numRef>
              <c:f>('Liability Reinsurance'!$H$23:$L$23,'Liability Reinsurance'!$F$62)</c:f>
              <c:numCache>
                <c:formatCode>0%</c:formatCode>
                <c:ptCount val="6"/>
                <c:pt idx="0">
                  <c:v>1.58841078923165E-2</c:v>
                </c:pt>
                <c:pt idx="1">
                  <c:v>0.106865148465316</c:v>
                </c:pt>
                <c:pt idx="2">
                  <c:v>0.25458750829058202</c:v>
                </c:pt>
                <c:pt idx="3">
                  <c:v>0.41403046170862501</c:v>
                </c:pt>
                <c:pt idx="4">
                  <c:v>0.56058682316743402</c:v>
                </c:pt>
                <c:pt idx="5">
                  <c:v>1.1067223031520499</c:v>
                </c:pt>
              </c:numCache>
            </c:numRef>
          </c:yVal>
          <c:smooth val="0"/>
          <c:extLst>
            <c:ext xmlns:c16="http://schemas.microsoft.com/office/drawing/2014/chart" uri="{C3380CC4-5D6E-409C-BE32-E72D297353CC}">
              <c16:uniqueId val="{0000001A-2304-4380-A488-AE8445406FD6}"/>
            </c:ext>
          </c:extLst>
        </c:ser>
        <c:ser>
          <c:idx val="47"/>
          <c:order val="8"/>
          <c:tx>
            <c:strRef>
              <c:f>'Liability Reinsurance'!$D$24</c:f>
              <c:strCache>
                <c:ptCount val="1"/>
                <c:pt idx="0">
                  <c:v>2021</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2304-4380-A488-AE8445406FD6}"/>
              </c:ext>
            </c:extLst>
          </c:dPt>
          <c:dLbls>
            <c:dLbl>
              <c:idx val="4"/>
              <c:tx>
                <c:strRef>
                  <c:f>'Liability Reinsurance'!$D$24</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{0ABB2A6F-E229-4308-A66E-ADD46A47FDE0}</c15:txfldGUID>
                      <c15:f>'Liability Reinsurance'!$D$24</c15:f>
                      <c15:dlblFieldTableCache>
                        <c:ptCount val="1"/>
                        <c:pt idx="0">
                          <c:v>2021</c:v>
                        </c:pt>
                      </c15:dlblFieldTableCache>
                    </c15:dlblFTEntry>
                  </c15:dlblFieldTable>
                  <c15:showDataLabelsRange val="0"/>
                </c:ext>
                <c:ext xmlns:c16="http://schemas.microsoft.com/office/drawing/2014/chart" uri="{C3380CC4-5D6E-409C-BE32-E72D297353CC}">
                  <c16:uniqueId val="{0000001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Reinsurance'!$H$11:$K$11,'Liability Reinsurance'!$K$11)</c:f>
              <c:numCache>
                <c:formatCode>0</c:formatCode>
                <c:ptCount val="5"/>
                <c:pt idx="0">
                  <c:v>12</c:v>
                </c:pt>
                <c:pt idx="1">
                  <c:v>24</c:v>
                </c:pt>
                <c:pt idx="2">
                  <c:v>36</c:v>
                </c:pt>
                <c:pt idx="3">
                  <c:v>48</c:v>
                </c:pt>
                <c:pt idx="4">
                  <c:v>48</c:v>
                </c:pt>
              </c:numCache>
            </c:numRef>
          </c:xVal>
          <c:yVal>
            <c:numRef>
              <c:f>('Liability Reinsurance'!$H$24:$K$24,'Liability Reinsurance'!$F$63)</c:f>
              <c:numCache>
                <c:formatCode>0%</c:formatCode>
                <c:ptCount val="5"/>
                <c:pt idx="0">
                  <c:v>2.0796302887239201E-2</c:v>
                </c:pt>
                <c:pt idx="1">
                  <c:v>0.125160980190513</c:v>
                </c:pt>
                <c:pt idx="2">
                  <c:v>0.28208267209593102</c:v>
                </c:pt>
                <c:pt idx="3">
                  <c:v>0.44282984693215</c:v>
                </c:pt>
                <c:pt idx="4">
                  <c:v>1.1211558087198701</c:v>
                </c:pt>
              </c:numCache>
            </c:numRef>
          </c:yVal>
          <c:smooth val="0"/>
          <c:extLst>
            <c:ext xmlns:c16="http://schemas.microsoft.com/office/drawing/2014/chart" uri="{C3380CC4-5D6E-409C-BE32-E72D297353CC}">
              <c16:uniqueId val="{0000001D-2304-4380-A488-AE8445406FD6}"/>
            </c:ext>
          </c:extLst>
        </c:ser>
        <c:ser>
          <c:idx val="48"/>
          <c:order val="9"/>
          <c:tx>
            <c:strRef>
              <c:f>'Liability Reinsurance'!$D$25</c:f>
              <c:strCache>
                <c:ptCount val="1"/>
                <c:pt idx="0">
                  <c:v>2022</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2304-4380-A488-AE8445406FD6}"/>
              </c:ext>
            </c:extLst>
          </c:dPt>
          <c:dLbls>
            <c:dLbl>
              <c:idx val="3"/>
              <c:tx>
                <c:strRef>
                  <c:f>'Liability Reinsurance'!$D$25</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{B7304C4E-8078-4D02-8B5D-D5D5028B46E1}</c15:txfldGUID>
                      <c15:f>'Liability Reinsurance'!$D$25</c15:f>
                      <c15:dlblFieldTableCache>
                        <c:ptCount val="1"/>
                        <c:pt idx="0">
                          <c:v>2022</c:v>
                        </c:pt>
                      </c15:dlblFieldTableCache>
                    </c15:dlblFTEntry>
                  </c15:dlblFieldTable>
                  <c15:showDataLabelsRange val="0"/>
                </c:ext>
                <c:ext xmlns:c16="http://schemas.microsoft.com/office/drawing/2014/chart" uri="{C3380CC4-5D6E-409C-BE32-E72D297353CC}">
                  <c16:uniqueId val="{0000001F-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Reinsurance'!$H$11:$J$11,'Liability Reinsurance'!$J$11)</c:f>
              <c:numCache>
                <c:formatCode>0</c:formatCode>
                <c:ptCount val="4"/>
                <c:pt idx="0">
                  <c:v>12</c:v>
                </c:pt>
                <c:pt idx="1">
                  <c:v>24</c:v>
                </c:pt>
                <c:pt idx="2">
                  <c:v>36</c:v>
                </c:pt>
                <c:pt idx="3">
                  <c:v>36</c:v>
                </c:pt>
              </c:numCache>
            </c:numRef>
          </c:xVal>
          <c:yVal>
            <c:numRef>
              <c:f>('Liability Reinsurance'!$H$25:$J$25,'Liability Reinsurance'!$F$64)</c:f>
              <c:numCache>
                <c:formatCode>0%</c:formatCode>
                <c:ptCount val="4"/>
                <c:pt idx="0">
                  <c:v>1.95286562240874E-2</c:v>
                </c:pt>
                <c:pt idx="1">
                  <c:v>0.13246879783851201</c:v>
                </c:pt>
                <c:pt idx="2">
                  <c:v>0.30012366538736901</c:v>
                </c:pt>
                <c:pt idx="3">
                  <c:v>1.1361632652503999</c:v>
                </c:pt>
              </c:numCache>
            </c:numRef>
          </c:yVal>
          <c:smooth val="0"/>
          <c:extLst>
            <c:ext xmlns:c16="http://schemas.microsoft.com/office/drawing/2014/chart" uri="{C3380CC4-5D6E-409C-BE32-E72D297353CC}">
              <c16:uniqueId val="{00000020-2304-4380-A488-AE8445406FD6}"/>
            </c:ext>
          </c:extLst>
        </c:ser>
        <c:ser>
          <c:idx val="49"/>
          <c:order val="10"/>
          <c:tx>
            <c:strRef>
              <c:f>'Liability Reinsurance'!$D$26</c:f>
              <c:strCache>
                <c:ptCount val="1"/>
                <c:pt idx="0">
                  <c:v>2023</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2304-4380-A488-AE8445406FD6}"/>
              </c:ext>
            </c:extLst>
          </c:dPt>
          <c:dLbls>
            <c:dLbl>
              <c:idx val="2"/>
              <c:tx>
                <c:strRef>
                  <c:f>'Liability Reinsurance'!$D$26</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{C3246CA7-2054-4C17-B530-2F4B72F6451D}</c15:txfldGUID>
                      <c15:f>'Liability Reinsurance'!$D$26</c15:f>
                      <c15:dlblFieldTableCache>
                        <c:ptCount val="1"/>
                        <c:pt idx="0">
                          <c:v>2023</c:v>
                        </c:pt>
                      </c15:dlblFieldTableCache>
                    </c15:dlblFTEntry>
                  </c15:dlblFieldTable>
                  <c15:showDataLabelsRange val="0"/>
                </c:ext>
                <c:ext xmlns:c16="http://schemas.microsoft.com/office/drawing/2014/chart" uri="{C3380CC4-5D6E-409C-BE32-E72D297353CC}">
                  <c16:uniqueId val="{0000002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Reinsurance'!$H$11:$I$11,'Liability Reinsurance'!$I$11)</c:f>
              <c:numCache>
                <c:formatCode>0</c:formatCode>
                <c:ptCount val="3"/>
                <c:pt idx="0">
                  <c:v>12</c:v>
                </c:pt>
                <c:pt idx="1">
                  <c:v>24</c:v>
                </c:pt>
                <c:pt idx="2">
                  <c:v>24</c:v>
                </c:pt>
              </c:numCache>
            </c:numRef>
          </c:xVal>
          <c:yVal>
            <c:numRef>
              <c:f>('Liability Reinsurance'!$H$26:$I$26,'Liability Reinsurance'!$F$65)</c:f>
              <c:numCache>
                <c:formatCode>0%</c:formatCode>
                <c:ptCount val="3"/>
                <c:pt idx="0">
                  <c:v>2.3703445029867098E-2</c:v>
                </c:pt>
                <c:pt idx="1">
                  <c:v>0.12667497782301301</c:v>
                </c:pt>
                <c:pt idx="2">
                  <c:v>1.0577018810169201</c:v>
                </c:pt>
              </c:numCache>
            </c:numRef>
          </c:yVal>
          <c:smooth val="0"/>
          <c:extLst>
            <c:ext xmlns:c16="http://schemas.microsoft.com/office/drawing/2014/chart" uri="{C3380CC4-5D6E-409C-BE32-E72D297353CC}">
              <c16:uniqueId val="{00000023-2304-4380-A488-AE8445406FD6}"/>
            </c:ext>
          </c:extLst>
        </c:ser>
        <c:ser>
          <c:idx val="50"/>
          <c:order val="11"/>
          <c:tx>
            <c:strRef>
              <c:f>'Liability Reinsurance'!$D$27</c:f>
              <c:strCache>
                <c:ptCount val="1"/>
                <c:pt idx="0">
                  <c:v>2024</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'Liability Reinsurance'!$D$27</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{6DEBFE70-B440-494B-A037-0DE1785792A1}</c15:txfldGUID>
                      <c15:f>'Liability Reinsurance'!$D$27</c15:f>
                      <c15:dlblFieldTableCache>
                        <c:ptCount val="1"/>
                        <c:pt idx="0">
                          <c:v>2024</c:v>
                        </c:pt>
                      </c15:dlblFieldTableCache>
                    </c15:dlblFTEntry>
                  </c15:dlblFieldTable>
                  <c15:showDataLabelsRange val="0"/>
                </c:ext>
                <c:ext xmlns:c16="http://schemas.microsoft.com/office/drawing/2014/chart" uri="{C3380CC4-5D6E-409C-BE32-E72D297353CC}">
                  <c16:uniqueId val="{00000024-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Reinsurance'!$H$11,'Liability Reinsurance'!$H$11)</c:f>
              <c:numCache>
                <c:formatCode>0</c:formatCode>
                <c:ptCount val="2"/>
                <c:pt idx="0">
                  <c:v>12</c:v>
                </c:pt>
                <c:pt idx="1">
                  <c:v>12</c:v>
                </c:pt>
              </c:numCache>
            </c:numRef>
          </c:xVal>
          <c:yVal>
            <c:numRef>
              <c:f>('Liability Reinsurance'!$H$27,'Liability Reinsurance'!$F$66)</c:f>
              <c:numCache>
                <c:formatCode>0%</c:formatCode>
                <c:ptCount val="2"/>
                <c:pt idx="0">
                  <c:v>4.5978588460471599E-2</c:v>
                </c:pt>
                <c:pt idx="1">
                  <c:v>1.0411797099178499</c:v>
                </c:pt>
              </c:numCache>
            </c:numRef>
          </c:yVal>
          <c:smooth val="0"/>
          <c:extLst>
            <c:ext xmlns:c16="http://schemas.microsoft.com/office/drawing/2014/chart" uri="{C3380CC4-5D6E-409C-BE32-E72D297353CC}">
              <c16:uniqueId val="{00000025-2304-4380-A488-AE8445406FD6}"/>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'Liability Reinsurance'!$H$50</c:f>
              <c:strCache>
                <c:ptCount val="1"/>
                <c:pt idx="0">
                  <c:v>Paid Losses</c:v>
                </c:pt>
              </c:strCache>
            </c:strRef>
          </c:tx>
          <c:spPr>
            <a:solidFill>
              <a:srgbClr val="C1BDDC"/>
            </a:solidFill>
            <a:ln w="3175">
              <a:solidFill>
                <a:srgbClr val="FFFFFF"/>
              </a:solidFill>
              <a:prstDash val="solid"/>
            </a:ln>
          </c:spPr>
          <c:invertIfNegative val="0"/>
          <c:cat>
            <c:numRef>
              <c:f>'Liability Reinsurance'!$D$12:$D$28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'Liability Reinsurance'!$H$51:$H$66</c:f>
              <c:numCache>
                <c:formatCode>0%</c:formatCode>
                <c:ptCount val="16"/>
                <c:pt idx="0">
                  <c:v>0.70839611430863902</c:v>
                </c:pt>
                <c:pt idx="1">
                  <c:v>0.65886214200069204</c:v>
                </c:pt>
                <c:pt idx="2">
                  <c:v>0.63387820997621103</c:v>
                </c:pt>
                <c:pt idx="3">
                  <c:v>0.71236647269120601</c:v>
                </c:pt>
                <c:pt idx="4">
                  <c:v>0.69468029960217403</c:v>
                </c:pt>
                <c:pt idx="5">
                  <c:v>0.95153147986275199</c:v>
                </c:pt>
                <c:pt idx="6">
                  <c:v>0.88477729950925499</c:v>
                </c:pt>
                <c:pt idx="7">
                  <c:v>0.98313997095248196</c:v>
                </c:pt>
                <c:pt idx="8">
                  <c:v>0.94896215785161198</c:v>
                </c:pt>
                <c:pt idx="9">
                  <c:v>0.851546315160705</c:v>
                </c:pt>
                <c:pt idx="10">
                  <c:v>0.59919962453489195</c:v>
                </c:pt>
                <c:pt idx="11">
                  <c:v>0.37883416642523099</c:v>
                </c:pt>
                <c:pt idx="12">
                  <c:v>0.258552901156684</c:v>
                </c:pt>
                <c:pt idx="13">
                  <c:v>0.15219977278683999</c:v>
                </c:pt>
                <c:pt idx="14">
                  <c:v>3.9025290456865799E-2</c:v>
                </c:pt>
                <c:pt idx="15">
                  <c:v>1.25696960297826E-2</c:v>
                </c:pt>
              </c:numCache>
            </c:numRef>
          </c:val>
          <c:extLst>
            <c:ext xmlns:c16="http://schemas.microsoft.com/office/drawing/2014/chart" uri="{C3380CC4-5D6E-409C-BE32-E72D297353CC}">
              <c16:uniqueId val="{00000000-5CE3-4E7F-8CF7-64A5C781C050}"/>
            </c:ext>
          </c:extLst>
        </c:ser>
        <c:ser>
          <c:idx val="2"/>
          <c:order val="2"/>
          <c:tx>
            <c:strRef>
              <c:f>'Liability Reinsurance'!$I$50</c:f>
              <c:strCache>
                <c:ptCount val="1"/>
                <c:pt idx="0">
                  <c:v>Case Reserves</c:v>
                </c:pt>
              </c:strCache>
            </c:strRef>
          </c:tx>
          <c:spPr>
            <a:solidFill>
              <a:srgbClr val="FCAF86"/>
            </a:solidFill>
            <a:ln w="12700">
              <a:solidFill>
                <a:srgbClr val="FFFFFF"/>
              </a:solidFill>
              <a:prstDash val="solid"/>
            </a:ln>
          </c:spPr>
          <c:invertIfNegative val="0"/>
          <c:cat>
            <c:numRef>
              <c:f>'Liability Reinsurance'!$D$12:$D$28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'Liability Reinsurance'!$I$51:$I$66</c:f>
              <c:numCache>
                <c:formatCode>0%</c:formatCode>
                <c:ptCount val="16"/>
                <c:pt idx="0">
                  <c:v>6.7818259129168806E-2</c:v>
                </c:pt>
                <c:pt idx="1">
                  <c:v>2.7375826417377701E-2</c:v>
                </c:pt>
                <c:pt idx="2">
                  <c:v>5.7122805905139698E-2</c:v>
                </c:pt>
                <c:pt idx="3">
                  <c:v>5.27079530552634E-2</c:v>
                </c:pt>
                <c:pt idx="4">
                  <c:v>6.2063601959912201E-2</c:v>
                </c:pt>
                <c:pt idx="5">
                  <c:v>0.10035977282188301</c:v>
                </c:pt>
                <c:pt idx="6">
                  <c:v>0.14413825626485599</c:v>
                </c:pt>
                <c:pt idx="7">
                  <c:v>0.18161702071038399</c:v>
                </c:pt>
                <c:pt idx="8">
                  <c:v>0.200068846909085</c:v>
                </c:pt>
                <c:pt idx="9">
                  <c:v>0.20202304959859099</c:v>
                </c:pt>
                <c:pt idx="10">
                  <c:v>0.21520976861549601</c:v>
                </c:pt>
                <c:pt idx="11">
                  <c:v>0.18175265674220301</c:v>
                </c:pt>
                <c:pt idx="12">
                  <c:v>0.18427694577546599</c:v>
                </c:pt>
                <c:pt idx="13">
                  <c:v>0.14792389260052899</c:v>
                </c:pt>
                <c:pt idx="14">
                  <c:v>8.7649687366147394E-2</c:v>
                </c:pt>
                <c:pt idx="15">
                  <c:v>3.3408892430688897E-2</c:v>
                </c:pt>
              </c:numCache>
            </c:numRef>
          </c:val>
          <c:extLst>
            <c:ext xmlns:c16="http://schemas.microsoft.com/office/drawing/2014/chart" uri="{C3380CC4-5D6E-409C-BE32-E72D297353CC}">
              <c16:uniqueId val="{00000001-5CE3-4E7F-8CF7-64A5C781C050}"/>
            </c:ext>
          </c:extLst>
        </c:ser>
        <c:ser>
          <c:idx val="3"/>
          <c:order val="3"/>
          <c:tx>
            <c:strRef>
              <c:f>'Liability Reinsurance'!$J$50</c:f>
              <c:strCache>
                <c:ptCount val="1"/>
                <c:pt idx="0">
                  <c:v>IBNR</c:v>
                </c:pt>
              </c:strCache>
            </c:strRef>
          </c:tx>
          <c:spPr>
            <a:solidFill>
              <a:srgbClr val="A3D6D5"/>
            </a:solidFill>
            <a:ln w="12700">
              <a:solidFill>
                <a:srgbClr val="FFFFFF"/>
              </a:solidFill>
              <a:prstDash val="solid"/>
            </a:ln>
          </c:spPr>
          <c:invertIfNegative val="0"/>
          <c:cat>
            <c:numRef>
              <c:f>'Liability Reinsurance'!$D$12:$D$28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'Liability Reinsurance'!$J$51:$J$66</c:f>
              <c:numCache>
                <c:formatCode>0%</c:formatCode>
                <c:ptCount val="16"/>
                <c:pt idx="0">
                  <c:v>3.08558949319978E-2</c:v>
                </c:pt>
                <c:pt idx="1">
                  <c:v>3.3024293240800001E-2</c:v>
                </c:pt>
                <c:pt idx="2">
                  <c:v>5.2723252826354899E-2</c:v>
                </c:pt>
                <c:pt idx="3">
                  <c:v>5.8722869461615201E-2</c:v>
                </c:pt>
                <c:pt idx="4">
                  <c:v>8.8662165777778496E-2</c:v>
                </c:pt>
                <c:pt idx="5">
                  <c:v>0.13223790675722</c:v>
                </c:pt>
                <c:pt idx="6">
                  <c:v>0.17707860176113199</c:v>
                </c:pt>
                <c:pt idx="7">
                  <c:v>0.25675285001840298</c:v>
                </c:pt>
                <c:pt idx="8">
                  <c:v>0.362305259992244</c:v>
                </c:pt>
                <c:pt idx="9">
                  <c:v>0.40445791313887702</c:v>
                </c:pt>
                <c:pt idx="10">
                  <c:v>0.45768931692949</c:v>
                </c:pt>
                <c:pt idx="11">
                  <c:v>0.54613547998461498</c:v>
                </c:pt>
                <c:pt idx="12">
                  <c:v>0.67832596178771998</c:v>
                </c:pt>
                <c:pt idx="13">
                  <c:v>0.836039599863028</c:v>
                </c:pt>
                <c:pt idx="14">
                  <c:v>0.93102690319391102</c:v>
                </c:pt>
                <c:pt idx="15">
                  <c:v>0.99520112145738204</c:v>
                </c:pt>
              </c:numCache>
            </c:numRef>
          </c:val>
          <c:extLst>
            <c:ext xmlns:c16="http://schemas.microsoft.com/office/drawing/2014/chart" uri="{C3380CC4-5D6E-409C-BE32-E72D297353CC}">
              <c16:uniqueId val="{00000002-5CE3-4E7F-8CF7-64A5C781C050}"/>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'Liability Reinsurance'!$D$12:$D$27</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'Liability Reinsurance'!$F$12:$F$27</c:f>
              <c:numCache>
                <c:formatCode>#,##0</c:formatCode>
                <c:ptCount val="16"/>
                <c:pt idx="0">
                  <c:v>1182.26440137041</c:v>
                </c:pt>
                <c:pt idx="1">
                  <c:v>1092.4143199863599</c:v>
                </c:pt>
                <c:pt idx="2">
                  <c:v>1136.0986323294701</c:v>
                </c:pt>
                <c:pt idx="3">
                  <c:v>1473.96059194495</c:v>
                </c:pt>
                <c:pt idx="4">
                  <c:v>1440.65649988781</c:v>
                </c:pt>
                <c:pt idx="5">
                  <c:v>1839.10451642615</c:v>
                </c:pt>
                <c:pt idx="6">
                  <c:v>1603.3164161632801</c:v>
                </c:pt>
                <c:pt idx="7">
                  <c:v>2288.6680751691802</c:v>
                </c:pt>
                <c:pt idx="8">
                  <c:v>2366.3102360337198</c:v>
                </c:pt>
                <c:pt idx="9">
                  <c:v>2465.1435406932401</c:v>
                </c:pt>
                <c:pt idx="10">
                  <c:v>3609.1681720523002</c:v>
                </c:pt>
                <c:pt idx="11">
                  <c:v>3679.3374386350501</c:v>
                </c:pt>
                <c:pt idx="12">
                  <c:v>3111.1094264461099</c:v>
                </c:pt>
                <c:pt idx="13">
                  <c:v>2920.7557910922101</c:v>
                </c:pt>
                <c:pt idx="14">
                  <c:v>2569.1337520031798</c:v>
                </c:pt>
                <c:pt idx="15">
                  <c:v>1128.9024709580201</c:v>
                </c:pt>
              </c:numCache>
            </c:numRef>
          </c:val>
          <c:smooth val="0"/>
          <c:extLst>
            <c:ext xmlns:c16="http://schemas.microsoft.com/office/drawing/2014/chart" uri="{C3380CC4-5D6E-409C-BE32-E72D297353CC}">
              <c16:uniqueId val="{00000003-5CE3-4E7F-8CF7-64A5C781C050}"/>
            </c:ext>
          </c:extLst>
        </c:ser>
        <c:ser>
          <c:idx val="4"/>
          <c:order val="4"/>
          <c:tx>
            <c:v>Written Premium</c:v>
          </c:tx>
          <c:marker>
            <c:symbol val="star"/>
            <c:size val="7"/>
            <c:spPr>
              <a:noFill/>
              <a:ln>
                <a:solidFill>
                  <a:srgbClr val="A29FCC"/>
                </a:solidFill>
                <a:prstDash val="solid"/>
              </a:ln>
            </c:spPr>
          </c:marker>
          <c:cat>
            <c:numLit>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Lit>
          </c:cat>
          <c:val>
            <c:numLit>
              <c:formatCode>General</c:formatCode>
              <c:ptCount val="16"/>
              <c:pt idx="0">
                <c:v>8877.8916211832893</c:v>
              </c:pt>
              <c:pt idx="1">
                <c:v>8651.2719127099481</c:v>
              </c:pt>
              <c:pt idx="2">
                <c:v>7853.1743206249594</c:v>
              </c:pt>
              <c:pt idx="3">
                <c:v>9762.8748163412183</c:v>
              </c:pt>
              <c:pt idx="4">
                <c:v>12224.660020720068</c:v>
              </c:pt>
              <c:pt idx="5">
                <c:v>10918.680924335396</c:v>
              </c:pt>
              <c:pt idx="6">
                <c:v>10842.444459737368</c:v>
              </c:pt>
              <c:pt idx="7">
                <c:v>11309.195336099268</c:v>
              </c:pt>
              <c:pt idx="8">
                <c:v>12883.167424521293</c:v>
              </c:pt>
              <c:pt idx="9">
                <c:v>12190.259939255653</c:v>
              </c:pt>
              <c:pt idx="10">
                <c:v>12061.440048435627</c:v>
              </c:pt>
              <c:pt idx="11">
                <c:v>16046.133811604241</c:v>
              </c:pt>
              <c:pt idx="12">
                <c:v>16131.596740541487</c:v>
              </c:pt>
              <c:pt idx="13">
                <c:v>16687.05205947013</c:v>
              </c:pt>
              <c:pt idx="14">
                <c:v>17498.019593540579</c:v>
              </c:pt>
              <c:pt idx="15">
                <c:v>14955.203751475216</c:v>
              </c:pt>
            </c:numLit>
          </c:val>
          <c:smooth val="0"/>
          <c:extLst>
            <c:ext xmlns:c16="http://schemas.microsoft.com/office/drawing/2014/chart" uri="{C3380CC4-5D6E-409C-BE32-E72D297353CC}">
              <c16:uniqueId val="{00000004-5CE3-4E7F-8CF7-64A5C781C050}"/>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'Liability CS'!$D$16</c:f>
              <c:strCache>
                <c:ptCount val="1"/>
                <c:pt idx="0">
                  <c:v>2013</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2304-4380-A488-AE8445406FD6}"/>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2304-4380-A488-AE8445406FD6}"/>
              </c:ext>
            </c:extLst>
          </c:dPt>
          <c:dLbls>
            <c:dLbl>
              <c:idx val="12"/>
              <c:tx>
                <c:strRef>
                  <c:f>'Liability CS'!$D$16</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{EDB7E149-4870-4263-AAE0-995F8F587739}</c15:txfldGUID>
                      <c15:f>'Liability CS'!$D$16</c15:f>
                      <c15:dlblFieldTableCache>
                        <c:ptCount val="1"/>
                        <c:pt idx="0">
                          <c:v>2013</c:v>
                        </c:pt>
                      </c15:dlblFieldTableCache>
                    </c15:dlblFTEntry>
                  </c15:dlblFieldTable>
                  <c15:showDataLabelsRange val="0"/>
                </c:ext>
                <c:ext xmlns:c16="http://schemas.microsoft.com/office/drawing/2014/chart" uri="{C3380CC4-5D6E-409C-BE32-E72D297353CC}">
                  <c16:uniqueId val="{0000000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CS'!$H$11:$S$11,'Liability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CS'!$H$16:$S$16,'Liability CS'!$F$55)</c:f>
              <c:numCache>
                <c:formatCode>0%</c:formatCode>
                <c:ptCount val="13"/>
                <c:pt idx="0">
                  <c:v>1.44987476454712E-2</c:v>
                </c:pt>
                <c:pt idx="1">
                  <c:v>0.106933653905132</c:v>
                </c:pt>
                <c:pt idx="2">
                  <c:v>0.20515548159757399</c:v>
                </c:pt>
                <c:pt idx="3">
                  <c:v>0.29547270339657</c:v>
                </c:pt>
                <c:pt idx="4">
                  <c:v>0.36860091996273397</c:v>
                </c:pt>
                <c:pt idx="5">
                  <c:v>0.412005154312369</c:v>
                </c:pt>
                <c:pt idx="6">
                  <c:v>0.465082151800702</c:v>
                </c:pt>
                <c:pt idx="7">
                  <c:v>0.483781679861223</c:v>
                </c:pt>
                <c:pt idx="8">
                  <c:v>0.54367651939010997</c:v>
                </c:pt>
                <c:pt idx="9">
                  <c:v>0.55113274633423903</c:v>
                </c:pt>
                <c:pt idx="10">
                  <c:v>0.56311444731649596</c:v>
                </c:pt>
                <c:pt idx="11">
                  <c:v>0.53874963868874703</c:v>
                </c:pt>
                <c:pt idx="12">
                  <c:v>0.60741258889395799</c:v>
                </c:pt>
              </c:numCache>
            </c:numRef>
          </c:yVal>
          <c:smooth val="0"/>
          <c:extLst>
            <c:ext xmlns:c16="http://schemas.microsoft.com/office/drawing/2014/chart" uri="{C3380CC4-5D6E-409C-BE32-E72D297353CC}">
              <c16:uniqueId val="{00000003-2304-4380-A488-AE8445406FD6}"/>
            </c:ext>
          </c:extLst>
        </c:ser>
        <c:ser>
          <c:idx val="40"/>
          <c:order val="1"/>
          <c:tx>
            <c:strRef>
              <c:f>'Liability CS'!$D$17</c:f>
              <c:strCache>
                <c:ptCount val="1"/>
                <c:pt idx="0">
                  <c:v>2014</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2304-4380-A488-AE8445406FD6}"/>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2304-4380-A488-AE8445406FD6}"/>
              </c:ext>
            </c:extLst>
          </c:dPt>
          <c:dLbls>
            <c:dLbl>
              <c:idx val="11"/>
              <c:tx>
                <c:strRef>
                  <c:f>'Liability CS'!$D$17</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{0DAC0E46-F9AF-4ADA-AFCE-B9C27C964524}</c15:txfldGUID>
                      <c15:f>'Liability CS'!$D$17</c15:f>
                      <c15:dlblFieldTableCache>
                        <c:ptCount val="1"/>
                        <c:pt idx="0">
                          <c:v>2014</c:v>
                        </c:pt>
                      </c15:dlblFieldTableCache>
                    </c15:dlblFTEntry>
                  </c15:dlblFieldTable>
                  <c15:showDataLabelsRange val="0"/>
                </c:ext>
                <c:ext xmlns:c16="http://schemas.microsoft.com/office/drawing/2014/chart" uri="{C3380CC4-5D6E-409C-BE32-E72D297353CC}">
                  <c16:uniqueId val="{0000000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CS'!$H$11:$R$11,'Liability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CS'!$H$17:$R$17,'Liability CS'!$F$56)</c:f>
              <c:numCache>
                <c:formatCode>0%</c:formatCode>
                <c:ptCount val="12"/>
                <c:pt idx="0">
                  <c:v>1.43483819200291E-2</c:v>
                </c:pt>
                <c:pt idx="1">
                  <c:v>0.109540267805127</c:v>
                </c:pt>
                <c:pt idx="2">
                  <c:v>0.26490530710631</c:v>
                </c:pt>
                <c:pt idx="3">
                  <c:v>0.40630555563176401</c:v>
                </c:pt>
                <c:pt idx="4">
                  <c:v>0.48871297202664599</c:v>
                </c:pt>
                <c:pt idx="5">
                  <c:v>0.58866455085666902</c:v>
                </c:pt>
                <c:pt idx="6">
                  <c:v>0.62797988584132403</c:v>
                </c:pt>
                <c:pt idx="7">
                  <c:v>0.65069267386674101</c:v>
                </c:pt>
                <c:pt idx="8">
                  <c:v>0.68959725638970304</c:v>
                </c:pt>
                <c:pt idx="9">
                  <c:v>0.72641462512099098</c:v>
                </c:pt>
                <c:pt idx="10">
                  <c:v>0.72572948962204198</c:v>
                </c:pt>
                <c:pt idx="11">
                  <c:v>0.81476790410989197</c:v>
                </c:pt>
              </c:numCache>
            </c:numRef>
          </c:yVal>
          <c:smooth val="0"/>
          <c:extLst>
            <c:ext xmlns:c16="http://schemas.microsoft.com/office/drawing/2014/chart" uri="{C3380CC4-5D6E-409C-BE32-E72D297353CC}">
              <c16:uniqueId val="{00000007-2304-4380-A488-AE8445406FD6}"/>
            </c:ext>
          </c:extLst>
        </c:ser>
        <c:ser>
          <c:idx val="41"/>
          <c:order val="2"/>
          <c:tx>
            <c:strRef>
              <c:f>'Liability CS'!$D$18</c:f>
              <c:strCache>
                <c:ptCount val="1"/>
                <c:pt idx="0">
                  <c:v>2015</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2304-4380-A488-AE8445406FD6}"/>
              </c:ext>
            </c:extLst>
          </c:dPt>
          <c:dLbls>
            <c:dLbl>
              <c:idx val="10"/>
              <c:tx>
                <c:strRef>
                  <c:f>'Liability CS'!$D$18</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{3BFD16D7-7807-48C9-917B-C3396F9D85D5}</c15:txfldGUID>
                      <c15:f>'Liability CS'!$D$18</c15:f>
                      <c15:dlblFieldTableCache>
                        <c:ptCount val="1"/>
                        <c:pt idx="0">
                          <c:v>2015</c:v>
                        </c:pt>
                      </c15:dlblFieldTableCache>
                    </c15:dlblFTEntry>
                  </c15:dlblFieldTable>
                  <c15:showDataLabelsRange val="0"/>
                </c:ext>
                <c:ext xmlns:c16="http://schemas.microsoft.com/office/drawing/2014/chart" uri="{C3380CC4-5D6E-409C-BE32-E72D297353CC}">
                  <c16:uniqueId val="{0000000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CS'!$H$11:$Q$11,'Liability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CS'!$H$18:$Q$18,'Liability CS'!$F$57)</c:f>
              <c:numCache>
                <c:formatCode>0%</c:formatCode>
                <c:ptCount val="11"/>
                <c:pt idx="0">
                  <c:v>3.6383514804005403E-2</c:v>
                </c:pt>
                <c:pt idx="1">
                  <c:v>0.240847368021921</c:v>
                </c:pt>
                <c:pt idx="2">
                  <c:v>0.46819009137747403</c:v>
                </c:pt>
                <c:pt idx="3">
                  <c:v>0.61407088896342299</c:v>
                </c:pt>
                <c:pt idx="4">
                  <c:v>0.87624891238532399</c:v>
                </c:pt>
                <c:pt idx="5">
                  <c:v>0.85088422538140196</c:v>
                </c:pt>
                <c:pt idx="6">
                  <c:v>0.92219116925941602</c:v>
                </c:pt>
                <c:pt idx="7">
                  <c:v>0.95694170324039396</c:v>
                </c:pt>
                <c:pt idx="8">
                  <c:v>1.0346290279150101</c:v>
                </c:pt>
                <c:pt idx="9">
                  <c:v>1.0464768629296599</c:v>
                </c:pt>
                <c:pt idx="10">
                  <c:v>1.1538111451961599</c:v>
                </c:pt>
              </c:numCache>
            </c:numRef>
          </c:yVal>
          <c:smooth val="0"/>
          <c:extLst>
            <c:ext xmlns:c16="http://schemas.microsoft.com/office/drawing/2014/chart" uri="{C3380CC4-5D6E-409C-BE32-E72D297353CC}">
              <c16:uniqueId val="{0000000A-2304-4380-A488-AE8445406FD6}"/>
            </c:ext>
          </c:extLst>
        </c:ser>
        <c:ser>
          <c:idx val="42"/>
          <c:order val="3"/>
          <c:tx>
            <c:strRef>
              <c:f>'Liability CS'!$D$19</c:f>
              <c:strCache>
                <c:ptCount val="1"/>
                <c:pt idx="0">
                  <c:v>2016</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2304-4380-A488-AE8445406FD6}"/>
              </c:ext>
            </c:extLst>
          </c:dPt>
          <c:dLbls>
            <c:dLbl>
              <c:idx val="9"/>
              <c:tx>
                <c:strRef>
                  <c:f>'Liability CS'!$D$19</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{8C118E17-3365-411D-9726-0D0A58031863}</c15:txfldGUID>
                      <c15:f>'Liability CS'!$D$19</c15:f>
                      <c15:dlblFieldTableCache>
                        <c:ptCount val="1"/>
                        <c:pt idx="0">
                          <c:v>2016</c:v>
                        </c:pt>
                      </c15:dlblFieldTableCache>
                    </c15:dlblFTEntry>
                  </c15:dlblFieldTable>
                  <c15:showDataLabelsRange val="0"/>
                </c:ext>
                <c:ext xmlns:c16="http://schemas.microsoft.com/office/drawing/2014/chart" uri="{C3380CC4-5D6E-409C-BE32-E72D297353CC}">
                  <c16:uniqueId val="{0000000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CS'!$H$11:$P$11,'Liability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CS'!$H$19:$P$19,'Liability CS'!$F$58)</c:f>
              <c:numCache>
                <c:formatCode>0%</c:formatCode>
                <c:ptCount val="10"/>
                <c:pt idx="0">
                  <c:v>1.25998336658011E-2</c:v>
                </c:pt>
                <c:pt idx="1">
                  <c:v>0.14674294475889699</c:v>
                </c:pt>
                <c:pt idx="2">
                  <c:v>0.33276048161067201</c:v>
                </c:pt>
                <c:pt idx="3">
                  <c:v>0.58921567814855802</c:v>
                </c:pt>
                <c:pt idx="4">
                  <c:v>0.73252976727684105</c:v>
                </c:pt>
                <c:pt idx="5">
                  <c:v>0.859754826052467</c:v>
                </c:pt>
                <c:pt idx="6">
                  <c:v>0.915164304599968</c:v>
                </c:pt>
                <c:pt idx="7">
                  <c:v>1.02873682806994</c:v>
                </c:pt>
                <c:pt idx="8">
                  <c:v>1.12128600905567</c:v>
                </c:pt>
                <c:pt idx="9">
                  <c:v>1.27538665254887</c:v>
                </c:pt>
              </c:numCache>
            </c:numRef>
          </c:yVal>
          <c:smooth val="0"/>
          <c:extLst>
            <c:ext xmlns:c16="http://schemas.microsoft.com/office/drawing/2014/chart" uri="{C3380CC4-5D6E-409C-BE32-E72D297353CC}">
              <c16:uniqueId val="{0000000D-2304-4380-A488-AE8445406FD6}"/>
            </c:ext>
          </c:extLst>
        </c:ser>
        <c:ser>
          <c:idx val="43"/>
          <c:order val="4"/>
          <c:tx>
            <c:strRef>
              <c:f>'Liability CS'!$D$20</c:f>
              <c:strCache>
                <c:ptCount val="1"/>
                <c:pt idx="0">
                  <c:v>2017</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2304-4380-A488-AE8445406FD6}"/>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2304-4380-A488-AE8445406FD6}"/>
              </c:ext>
            </c:extLst>
          </c:dPt>
          <c:dLbls>
            <c:dLbl>
              <c:idx val="8"/>
              <c:tx>
                <c:strRef>
                  <c:f>'Liability CS'!$D$20</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{00D09C9E-351C-4E2F-9C5F-F5BC7747A026}</c15:txfldGUID>
                      <c15:f>'Liability CS'!$D$20</c15:f>
                      <c15:dlblFieldTableCache>
                        <c:ptCount val="1"/>
                        <c:pt idx="0">
                          <c:v>2017</c:v>
                        </c:pt>
                      </c15:dlblFieldTableCache>
                    </c15:dlblFTEntry>
                  </c15:dlblFieldTable>
                  <c15:showDataLabelsRange val="0"/>
                </c:ext>
                <c:ext xmlns:c16="http://schemas.microsoft.com/office/drawing/2014/chart" uri="{C3380CC4-5D6E-409C-BE32-E72D297353CC}">
                  <c16:uniqueId val="{00000010-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CS'!$H$11:$O$11,'Liability CS'!$O$11)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CS'!$H$20:$O$20,'Liability CS'!$F$59)</c:f>
              <c:numCache>
                <c:formatCode>0%</c:formatCode>
                <c:ptCount val="9"/>
                <c:pt idx="0">
                  <c:v>3.9634467203637697E-2</c:v>
                </c:pt>
                <c:pt idx="1">
                  <c:v>0.24265685790452601</c:v>
                </c:pt>
                <c:pt idx="2">
                  <c:v>0.478662872774204</c:v>
                </c:pt>
                <c:pt idx="3">
                  <c:v>0.63238022657636195</c:v>
                </c:pt>
                <c:pt idx="4">
                  <c:v>0.71635455029155803</c:v>
                </c:pt>
                <c:pt idx="5">
                  <c:v>0.81375767721956305</c:v>
                </c:pt>
                <c:pt idx="6">
                  <c:v>0.88782657405271204</c:v>
                </c:pt>
                <c:pt idx="7">
                  <c:v>0.93477413665536002</c:v>
                </c:pt>
                <c:pt idx="8">
                  <c:v>1.09608342078784</c:v>
                </c:pt>
              </c:numCache>
            </c:numRef>
          </c:yVal>
          <c:smooth val="0"/>
          <c:extLst>
            <c:ext xmlns:c16="http://schemas.microsoft.com/office/drawing/2014/chart" uri="{C3380CC4-5D6E-409C-BE32-E72D297353CC}">
              <c16:uniqueId val="{00000011-2304-4380-A488-AE8445406FD6}"/>
            </c:ext>
          </c:extLst>
        </c:ser>
        <c:ser>
          <c:idx val="44"/>
          <c:order val="5"/>
          <c:tx>
            <c:strRef>
              <c:f>'Liability CS'!$D$21</c:f>
              <c:strCache>
                <c:ptCount val="1"/>
                <c:pt idx="0">
                  <c:v>2018</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2304-4380-A488-AE8445406FD6}"/>
              </c:ext>
            </c:extLst>
          </c:dPt>
          <c:dLbls>
            <c:dLbl>
              <c:idx val="7"/>
              <c:tx>
                <c:strRef>
                  <c:f>'Liability CS'!$D$21</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{881B0C16-1DD7-43A1-9522-09381EE425BA}</c15:txfldGUID>
                      <c15:f>'Liability CS'!$D$21</c15:f>
                      <c15:dlblFieldTableCache>
                        <c:ptCount val="1"/>
                        <c:pt idx="0">
                          <c:v>2018</c:v>
                        </c:pt>
                      </c15:dlblFieldTableCache>
                    </c15:dlblFTEntry>
                  </c15:dlblFieldTable>
                  <c15:showDataLabelsRange val="0"/>
                </c:ext>
                <c:ext xmlns:c16="http://schemas.microsoft.com/office/drawing/2014/chart" uri="{C3380CC4-5D6E-409C-BE32-E72D297353CC}">
                  <c16:uniqueId val="{00000013-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CS'!$H$11:$N$11,'Liability CS'!$N$11)</c:f>
              <c:numCache>
                <c:formatCode>0</c:formatCode>
                <c:ptCount val="8"/>
                <c:pt idx="0">
                  <c:v>12</c:v>
                </c:pt>
                <c:pt idx="1">
                  <c:v>24</c:v>
                </c:pt>
                <c:pt idx="2">
                  <c:v>36</c:v>
                </c:pt>
                <c:pt idx="3">
                  <c:v>48</c:v>
                </c:pt>
                <c:pt idx="4">
                  <c:v>60</c:v>
                </c:pt>
                <c:pt idx="5">
                  <c:v>72</c:v>
                </c:pt>
                <c:pt idx="6">
                  <c:v>84</c:v>
                </c:pt>
                <c:pt idx="7">
                  <c:v>84</c:v>
                </c:pt>
              </c:numCache>
            </c:numRef>
          </c:xVal>
          <c:yVal>
            <c:numRef>
              <c:f>('Liability CS'!$H$21:$N$21,'Liability CS'!$F$60)</c:f>
              <c:numCache>
                <c:formatCode>0%</c:formatCode>
                <c:ptCount val="8"/>
                <c:pt idx="0">
                  <c:v>6.5235871959090599E-2</c:v>
                </c:pt>
                <c:pt idx="1">
                  <c:v>0.31965204685077903</c:v>
                </c:pt>
                <c:pt idx="2">
                  <c:v>0.48671546928069798</c:v>
                </c:pt>
                <c:pt idx="3">
                  <c:v>0.66978552588201501</c:v>
                </c:pt>
                <c:pt idx="4">
                  <c:v>0.82381031272776695</c:v>
                </c:pt>
                <c:pt idx="5">
                  <c:v>0.95996927376771202</c:v>
                </c:pt>
                <c:pt idx="6">
                  <c:v>1.06115372093716</c:v>
                </c:pt>
                <c:pt idx="7">
                  <c:v>1.28207749914455</c:v>
                </c:pt>
              </c:numCache>
            </c:numRef>
          </c:yVal>
          <c:smooth val="0"/>
          <c:extLst>
            <c:ext xmlns:c16="http://schemas.microsoft.com/office/drawing/2014/chart" uri="{C3380CC4-5D6E-409C-BE32-E72D297353CC}">
              <c16:uniqueId val="{00000014-2304-4380-A488-AE8445406FD6}"/>
            </c:ext>
          </c:extLst>
        </c:ser>
        <c:ser>
          <c:idx val="45"/>
          <c:order val="6"/>
          <c:tx>
            <c:strRef>
              <c:f>'Liability CS'!$D$22</c:f>
              <c:strCache>
                <c:ptCount val="1"/>
                <c:pt idx="0">
                  <c:v>2019</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2304-4380-A488-AE8445406FD6}"/>
              </c:ext>
            </c:extLst>
          </c:dPt>
          <c:dLbls>
            <c:dLbl>
              <c:idx val="6"/>
              <c:tx>
                <c:strRef>
                  <c:f>'Liability CS'!$D$22</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{8FDD3669-82FB-48BE-94C5-1537B0B33E95}</c15:txfldGUID>
                      <c15:f>'Liability CS'!$D$22</c15:f>
                      <c15:dlblFieldTableCache>
                        <c:ptCount val="1"/>
                        <c:pt idx="0">
                          <c:v>2019</c:v>
                        </c:pt>
                      </c15:dlblFieldTableCache>
                    </c15:dlblFTEntry>
                  </c15:dlblFieldTable>
                  <c15:showDataLabelsRange val="0"/>
                </c:ext>
                <c:ext xmlns:c16="http://schemas.microsoft.com/office/drawing/2014/chart" uri="{C3380CC4-5D6E-409C-BE32-E72D297353CC}">
                  <c16:uniqueId val="{0000001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CS'!$H$11:$M$11,'Liability CS'!$M$11)</c:f>
              <c:numCache>
                <c:formatCode>0</c:formatCode>
                <c:ptCount val="7"/>
                <c:pt idx="0">
                  <c:v>12</c:v>
                </c:pt>
                <c:pt idx="1">
                  <c:v>24</c:v>
                </c:pt>
                <c:pt idx="2">
                  <c:v>36</c:v>
                </c:pt>
                <c:pt idx="3">
                  <c:v>48</c:v>
                </c:pt>
                <c:pt idx="4">
                  <c:v>60</c:v>
                </c:pt>
                <c:pt idx="5">
                  <c:v>72</c:v>
                </c:pt>
                <c:pt idx="6">
                  <c:v>72</c:v>
                </c:pt>
              </c:numCache>
            </c:numRef>
          </c:xVal>
          <c:yVal>
            <c:numRef>
              <c:f>('Liability CS'!$H$22:$M$22,'Liability CS'!$F$61)</c:f>
              <c:numCache>
                <c:formatCode>0%</c:formatCode>
                <c:ptCount val="7"/>
                <c:pt idx="0">
                  <c:v>6.2168992236896599E-2</c:v>
                </c:pt>
                <c:pt idx="1">
                  <c:v>0.181602863303096</c:v>
                </c:pt>
                <c:pt idx="2">
                  <c:v>0.347131689391869</c:v>
                </c:pt>
                <c:pt idx="3">
                  <c:v>0.50100737314631505</c:v>
                </c:pt>
                <c:pt idx="4">
                  <c:v>0.62089343611801795</c:v>
                </c:pt>
                <c:pt idx="5">
                  <c:v>0.746375722141703</c:v>
                </c:pt>
                <c:pt idx="6">
                  <c:v>1.0757691694655001</c:v>
                </c:pt>
              </c:numCache>
            </c:numRef>
          </c:yVal>
          <c:smooth val="0"/>
          <c:extLst>
            <c:ext xmlns:c16="http://schemas.microsoft.com/office/drawing/2014/chart" uri="{C3380CC4-5D6E-409C-BE32-E72D297353CC}">
              <c16:uniqueId val="{00000017-2304-4380-A488-AE8445406FD6}"/>
            </c:ext>
          </c:extLst>
        </c:ser>
        <c:ser>
          <c:idx val="46"/>
          <c:order val="7"/>
          <c:tx>
            <c:strRef>
              <c:f>'Liability CS'!$D$23</c:f>
              <c:strCache>
                <c:ptCount val="1"/>
                <c:pt idx="0">
                  <c:v>2020</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2304-4380-A488-AE8445406FD6}"/>
              </c:ext>
            </c:extLst>
          </c:dPt>
          <c:dLbls>
            <c:dLbl>
              <c:idx val="5"/>
              <c:tx>
                <c:strRef>
                  <c:f>'Liability CS'!$D$23</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{A8B1B267-A20B-49C6-BBCD-DE8B8FE8018B}</c15:txfldGUID>
                      <c15:f>'Liability CS'!$D$23</c15:f>
                      <c15:dlblFieldTableCache>
                        <c:ptCount val="1"/>
                        <c:pt idx="0">
                          <c:v>2020</c:v>
                        </c:pt>
                      </c15:dlblFieldTableCache>
                    </c15:dlblFTEntry>
                  </c15:dlblFieldTable>
                  <c15:showDataLabelsRange val="0"/>
                </c:ext>
                <c:ext xmlns:c16="http://schemas.microsoft.com/office/drawing/2014/chart" uri="{C3380CC4-5D6E-409C-BE32-E72D297353CC}">
                  <c16:uniqueId val="{0000001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CS'!$H$11:$L$11,'Liability CS'!$L$11)</c:f>
              <c:numCache>
                <c:formatCode>0</c:formatCode>
                <c:ptCount val="6"/>
                <c:pt idx="0">
                  <c:v>12</c:v>
                </c:pt>
                <c:pt idx="1">
                  <c:v>24</c:v>
                </c:pt>
                <c:pt idx="2">
                  <c:v>36</c:v>
                </c:pt>
                <c:pt idx="3">
                  <c:v>48</c:v>
                </c:pt>
                <c:pt idx="4">
                  <c:v>60</c:v>
                </c:pt>
                <c:pt idx="5">
                  <c:v>60</c:v>
                </c:pt>
              </c:numCache>
            </c:numRef>
          </c:xVal>
          <c:yVal>
            <c:numRef>
              <c:f>('Liability CS'!$H$23:$L$23,'Liability CS'!$F$62)</c:f>
              <c:numCache>
                <c:formatCode>0%</c:formatCode>
                <c:ptCount val="6"/>
                <c:pt idx="0">
                  <c:v>7.9030112484519202E-2</c:v>
                </c:pt>
                <c:pt idx="1">
                  <c:v>0.19212513576120399</c:v>
                </c:pt>
                <c:pt idx="2">
                  <c:v>0.31975440541901001</c:v>
                </c:pt>
                <c:pt idx="3">
                  <c:v>0.384997089203096</c:v>
                </c:pt>
                <c:pt idx="4">
                  <c:v>0.46555432684069198</c:v>
                </c:pt>
                <c:pt idx="5">
                  <c:v>0.82674227183606197</c:v>
                </c:pt>
              </c:numCache>
            </c:numRef>
          </c:yVal>
          <c:smooth val="0"/>
          <c:extLst>
            <c:ext xmlns:c16="http://schemas.microsoft.com/office/drawing/2014/chart" uri="{C3380CC4-5D6E-409C-BE32-E72D297353CC}">
              <c16:uniqueId val="{0000001A-2304-4380-A488-AE8445406FD6}"/>
            </c:ext>
          </c:extLst>
        </c:ser>
        <c:ser>
          <c:idx val="47"/>
          <c:order val="8"/>
          <c:tx>
            <c:strRef>
              <c:f>'Liability CS'!$D$24</c:f>
              <c:strCache>
                <c:ptCount val="1"/>
                <c:pt idx="0">
                  <c:v>2021</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2304-4380-A488-AE8445406FD6}"/>
              </c:ext>
            </c:extLst>
          </c:dPt>
          <c:dLbls>
            <c:dLbl>
              <c:idx val="4"/>
              <c:tx>
                <c:strRef>
                  <c:f>'Liability CS'!$D$24</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{109E26D2-160B-4670-B57A-CA5C0392A3AC}</c15:txfldGUID>
                      <c15:f>'Liability CS'!$D$24</c15:f>
                      <c15:dlblFieldTableCache>
                        <c:ptCount val="1"/>
                        <c:pt idx="0">
                          <c:v>2021</c:v>
                        </c:pt>
                      </c15:dlblFieldTableCache>
                    </c15:dlblFTEntry>
                  </c15:dlblFieldTable>
                  <c15:showDataLabelsRange val="0"/>
                </c:ext>
                <c:ext xmlns:c16="http://schemas.microsoft.com/office/drawing/2014/chart" uri="{C3380CC4-5D6E-409C-BE32-E72D297353CC}">
                  <c16:uniqueId val="{0000001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CS'!$H$11:$K$11,'Liability CS'!$K$11)</c:f>
              <c:numCache>
                <c:formatCode>0</c:formatCode>
                <c:ptCount val="5"/>
                <c:pt idx="0">
                  <c:v>12</c:v>
                </c:pt>
                <c:pt idx="1">
                  <c:v>24</c:v>
                </c:pt>
                <c:pt idx="2">
                  <c:v>36</c:v>
                </c:pt>
                <c:pt idx="3">
                  <c:v>48</c:v>
                </c:pt>
                <c:pt idx="4">
                  <c:v>48</c:v>
                </c:pt>
              </c:numCache>
            </c:numRef>
          </c:xVal>
          <c:yVal>
            <c:numRef>
              <c:f>('Liability CS'!$H$24:$K$24,'Liability CS'!$F$63)</c:f>
              <c:numCache>
                <c:formatCode>0%</c:formatCode>
                <c:ptCount val="5"/>
                <c:pt idx="0">
                  <c:v>2.2909958072477501E-2</c:v>
                </c:pt>
                <c:pt idx="1">
                  <c:v>0.140333631474752</c:v>
                </c:pt>
                <c:pt idx="2">
                  <c:v>0.277240579202711</c:v>
                </c:pt>
                <c:pt idx="3">
                  <c:v>0.39290650564724</c:v>
                </c:pt>
                <c:pt idx="4">
                  <c:v>0.70760962574264696</c:v>
                </c:pt>
              </c:numCache>
            </c:numRef>
          </c:yVal>
          <c:smooth val="0"/>
          <c:extLst>
            <c:ext xmlns:c16="http://schemas.microsoft.com/office/drawing/2014/chart" uri="{C3380CC4-5D6E-409C-BE32-E72D297353CC}">
              <c16:uniqueId val="{0000001D-2304-4380-A488-AE8445406FD6}"/>
            </c:ext>
          </c:extLst>
        </c:ser>
        <c:ser>
          <c:idx val="48"/>
          <c:order val="9"/>
          <c:tx>
            <c:strRef>
              <c:f>'Liability CS'!$D$25</c:f>
              <c:strCache>
                <c:ptCount val="1"/>
                <c:pt idx="0">
                  <c:v>2022</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2304-4380-A488-AE8445406FD6}"/>
              </c:ext>
            </c:extLst>
          </c:dPt>
          <c:dLbls>
            <c:dLbl>
              <c:idx val="3"/>
              <c:tx>
                <c:strRef>
                  <c:f>'Liability CS'!$D$25</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{2B8FC0B7-99D1-414D-84B7-9417871717A8}</c15:txfldGUID>
                      <c15:f>'Liability CS'!$D$25</c15:f>
                      <c15:dlblFieldTableCache>
                        <c:ptCount val="1"/>
                        <c:pt idx="0">
                          <c:v>2022</c:v>
                        </c:pt>
                      </c15:dlblFieldTableCache>
                    </c15:dlblFTEntry>
                  </c15:dlblFieldTable>
                  <c15:showDataLabelsRange val="0"/>
                </c:ext>
                <c:ext xmlns:c16="http://schemas.microsoft.com/office/drawing/2014/chart" uri="{C3380CC4-5D6E-409C-BE32-E72D297353CC}">
                  <c16:uniqueId val="{0000001F-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CS'!$H$11:$J$11,'Liability CS'!$J$11)</c:f>
              <c:numCache>
                <c:formatCode>0</c:formatCode>
                <c:ptCount val="4"/>
                <c:pt idx="0">
                  <c:v>12</c:v>
                </c:pt>
                <c:pt idx="1">
                  <c:v>24</c:v>
                </c:pt>
                <c:pt idx="2">
                  <c:v>36</c:v>
                </c:pt>
                <c:pt idx="3">
                  <c:v>36</c:v>
                </c:pt>
              </c:numCache>
            </c:numRef>
          </c:xVal>
          <c:yVal>
            <c:numRef>
              <c:f>('Liability CS'!$H$25:$J$25,'Liability CS'!$F$64)</c:f>
              <c:numCache>
                <c:formatCode>0%</c:formatCode>
                <c:ptCount val="4"/>
                <c:pt idx="0">
                  <c:v>4.0103818562165702E-2</c:v>
                </c:pt>
                <c:pt idx="1">
                  <c:v>0.17220177641815201</c:v>
                </c:pt>
                <c:pt idx="2">
                  <c:v>0.30697928887300002</c:v>
                </c:pt>
                <c:pt idx="3">
                  <c:v>0.74630587472329402</c:v>
                </c:pt>
              </c:numCache>
            </c:numRef>
          </c:yVal>
          <c:smooth val="0"/>
          <c:extLst>
            <c:ext xmlns:c16="http://schemas.microsoft.com/office/drawing/2014/chart" uri="{C3380CC4-5D6E-409C-BE32-E72D297353CC}">
              <c16:uniqueId val="{00000020-2304-4380-A488-AE8445406FD6}"/>
            </c:ext>
          </c:extLst>
        </c:ser>
        <c:ser>
          <c:idx val="49"/>
          <c:order val="10"/>
          <c:tx>
            <c:strRef>
              <c:f>'Liability CS'!$D$26</c:f>
              <c:strCache>
                <c:ptCount val="1"/>
                <c:pt idx="0">
                  <c:v>2023</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2304-4380-A488-AE8445406FD6}"/>
              </c:ext>
            </c:extLst>
          </c:dPt>
          <c:dLbls>
            <c:dLbl>
              <c:idx val="2"/>
              <c:tx>
                <c:strRef>
                  <c:f>'Liability CS'!$D$26</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{E4310F12-3E88-408D-BC9A-8249A7AF4BAE}</c15:txfldGUID>
                      <c15:f>'Liability CS'!$D$26</c15:f>
                      <c15:dlblFieldTableCache>
                        <c:ptCount val="1"/>
                        <c:pt idx="0">
                          <c:v>2023</c:v>
                        </c:pt>
                      </c15:dlblFieldTableCache>
                    </c15:dlblFTEntry>
                  </c15:dlblFieldTable>
                  <c15:showDataLabelsRange val="0"/>
                </c:ext>
                <c:ext xmlns:c16="http://schemas.microsoft.com/office/drawing/2014/chart" uri="{C3380CC4-5D6E-409C-BE32-E72D297353CC}">
                  <c16:uniqueId val="{0000002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CS'!$H$11:$I$11,'Liability CS'!$I$11)</c:f>
              <c:numCache>
                <c:formatCode>0</c:formatCode>
                <c:ptCount val="3"/>
                <c:pt idx="0">
                  <c:v>12</c:v>
                </c:pt>
                <c:pt idx="1">
                  <c:v>24</c:v>
                </c:pt>
                <c:pt idx="2">
                  <c:v>24</c:v>
                </c:pt>
              </c:numCache>
            </c:numRef>
          </c:xVal>
          <c:yVal>
            <c:numRef>
              <c:f>('Liability CS'!$H$26:$I$26,'Liability CS'!$F$65)</c:f>
              <c:numCache>
                <c:formatCode>0%</c:formatCode>
                <c:ptCount val="3"/>
                <c:pt idx="0">
                  <c:v>3.5632939798375701E-2</c:v>
                </c:pt>
                <c:pt idx="1">
                  <c:v>0.25818897338886798</c:v>
                </c:pt>
                <c:pt idx="2">
                  <c:v>0.85767672778513404</c:v>
                </c:pt>
              </c:numCache>
            </c:numRef>
          </c:yVal>
          <c:smooth val="0"/>
          <c:extLst>
            <c:ext xmlns:c16="http://schemas.microsoft.com/office/drawing/2014/chart" uri="{C3380CC4-5D6E-409C-BE32-E72D297353CC}">
              <c16:uniqueId val="{00000023-2304-4380-A488-AE8445406FD6}"/>
            </c:ext>
          </c:extLst>
        </c:ser>
        <c:ser>
          <c:idx val="50"/>
          <c:order val="11"/>
          <c:tx>
            <c:strRef>
              <c:f>'Liability CS'!$D$27</c:f>
              <c:strCache>
                <c:ptCount val="1"/>
                <c:pt idx="0">
                  <c:v>2024</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'Liability CS'!$D$27</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{21B2E04B-5726-4E31-BC3E-CC1494F35EB9}</c15:txfldGUID>
                      <c15:f>'Liability CS'!$D$27</c15:f>
                      <c15:dlblFieldTableCache>
                        <c:ptCount val="1"/>
                        <c:pt idx="0">
                          <c:v>2024</c:v>
                        </c:pt>
                      </c15:dlblFieldTableCache>
                    </c15:dlblFTEntry>
                  </c15:dlblFieldTable>
                  <c15:showDataLabelsRange val="0"/>
                </c:ext>
                <c:ext xmlns:c16="http://schemas.microsoft.com/office/drawing/2014/chart" uri="{C3380CC4-5D6E-409C-BE32-E72D297353CC}">
                  <c16:uniqueId val="{00000024-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CS'!$H$11,'Liability CS'!$H$11)</c:f>
              <c:numCache>
                <c:formatCode>0</c:formatCode>
                <c:ptCount val="2"/>
                <c:pt idx="0">
                  <c:v>12</c:v>
                </c:pt>
                <c:pt idx="1">
                  <c:v>12</c:v>
                </c:pt>
              </c:numCache>
            </c:numRef>
          </c:xVal>
          <c:yVal>
            <c:numRef>
              <c:f>('Liability CS'!$H$27,'Liability CS'!$F$66)</c:f>
              <c:numCache>
                <c:formatCode>0%</c:formatCode>
                <c:ptCount val="2"/>
                <c:pt idx="0">
                  <c:v>7.7579148882174903E-2</c:v>
                </c:pt>
                <c:pt idx="1">
                  <c:v>0.77293819534860797</c:v>
                </c:pt>
              </c:numCache>
            </c:numRef>
          </c:yVal>
          <c:smooth val="0"/>
          <c:extLst>
            <c:ext xmlns:c16="http://schemas.microsoft.com/office/drawing/2014/chart" uri="{C3380CC4-5D6E-409C-BE32-E72D297353CC}">
              <c16:uniqueId val="{00000025-2304-4380-A488-AE8445406FD6}"/>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'Liability CS'!$H$50</c:f>
              <c:strCache>
                <c:ptCount val="1"/>
                <c:pt idx="0">
                  <c:v>Paid Losses</c:v>
                </c:pt>
              </c:strCache>
            </c:strRef>
          </c:tx>
          <c:spPr>
            <a:solidFill>
              <a:srgbClr val="C1BDDC"/>
            </a:solidFill>
            <a:ln w="3175">
              <a:solidFill>
                <a:srgbClr val="FFFFFF"/>
              </a:solidFill>
              <a:prstDash val="solid"/>
            </a:ln>
          </c:spPr>
          <c:invertIfNegative val="0"/>
          <c:cat>
            <c:numRef>
              <c:f>'Liability CS'!$D$12:$D$28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'Liability CS'!$H$51:$H$66</c:f>
              <c:numCache>
                <c:formatCode>0%</c:formatCode>
                <c:ptCount val="16"/>
                <c:pt idx="0">
                  <c:v>0.76405073461254203</c:v>
                </c:pt>
                <c:pt idx="1">
                  <c:v>0.76318529452469897</c:v>
                </c:pt>
                <c:pt idx="2">
                  <c:v>0.56782554490203896</c:v>
                </c:pt>
                <c:pt idx="3">
                  <c:v>1.03348517263284</c:v>
                </c:pt>
                <c:pt idx="4">
                  <c:v>0.512895288530275</c:v>
                </c:pt>
                <c:pt idx="5">
                  <c:v>0.68363236330734301</c:v>
                </c:pt>
                <c:pt idx="6">
                  <c:v>0.91168599029373698</c:v>
                </c:pt>
                <c:pt idx="7">
                  <c:v>0.97632254740921498</c:v>
                </c:pt>
                <c:pt idx="8">
                  <c:v>0.81945143618800398</c:v>
                </c:pt>
                <c:pt idx="9">
                  <c:v>0.81573106449203603</c:v>
                </c:pt>
                <c:pt idx="10">
                  <c:v>0.49957331791397203</c:v>
                </c:pt>
                <c:pt idx="11">
                  <c:v>0.35596119097954898</c:v>
                </c:pt>
                <c:pt idx="12">
                  <c:v>0.26315779203069001</c:v>
                </c:pt>
                <c:pt idx="13">
                  <c:v>0.17335622509835999</c:v>
                </c:pt>
                <c:pt idx="14">
                  <c:v>8.2727454151919497E-2</c:v>
                </c:pt>
                <c:pt idx="15">
                  <c:v>1.2415824234919E-2</c:v>
                </c:pt>
              </c:numCache>
            </c:numRef>
          </c:val>
          <c:extLst>
            <c:ext xmlns:c16="http://schemas.microsoft.com/office/drawing/2014/chart" uri="{C3380CC4-5D6E-409C-BE32-E72D297353CC}">
              <c16:uniqueId val="{00000000-5CE3-4E7F-8CF7-64A5C781C050}"/>
            </c:ext>
          </c:extLst>
        </c:ser>
        <c:ser>
          <c:idx val="2"/>
          <c:order val="2"/>
          <c:tx>
            <c:strRef>
              <c:f>'Liability CS'!$I$50</c:f>
              <c:strCache>
                <c:ptCount val="1"/>
                <c:pt idx="0">
                  <c:v>Case Reserves</c:v>
                </c:pt>
              </c:strCache>
            </c:strRef>
          </c:tx>
          <c:spPr>
            <a:solidFill>
              <a:srgbClr val="FCAF86"/>
            </a:solidFill>
            <a:ln w="12700">
              <a:solidFill>
                <a:srgbClr val="FFFFFF"/>
              </a:solidFill>
              <a:prstDash val="solid"/>
            </a:ln>
          </c:spPr>
          <c:invertIfNegative val="0"/>
          <c:cat>
            <c:numRef>
              <c:f>'Liability CS'!$D$12:$D$28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'Liability CS'!$I$51:$I$66</c:f>
              <c:numCache>
                <c:formatCode>0%</c:formatCode>
                <c:ptCount val="16"/>
                <c:pt idx="0">
                  <c:v>2.8706614211050099E-2</c:v>
                </c:pt>
                <c:pt idx="1">
                  <c:v>1.90849715960001E-3</c:v>
                </c:pt>
                <c:pt idx="2">
                  <c:v>2.14545990802961E-3</c:v>
                </c:pt>
                <c:pt idx="3">
                  <c:v>7.6211130115415596E-2</c:v>
                </c:pt>
                <c:pt idx="4">
                  <c:v>2.5854350158472601E-2</c:v>
                </c:pt>
                <c:pt idx="5">
                  <c:v>4.20971263146988E-2</c:v>
                </c:pt>
                <c:pt idx="6">
                  <c:v>0.13479087263592399</c:v>
                </c:pt>
                <c:pt idx="7">
                  <c:v>0.14496346164645499</c:v>
                </c:pt>
                <c:pt idx="8">
                  <c:v>0.115322700467357</c:v>
                </c:pt>
                <c:pt idx="9">
                  <c:v>0.24542265644512201</c:v>
                </c:pt>
                <c:pt idx="10">
                  <c:v>0.246802404227731</c:v>
                </c:pt>
                <c:pt idx="11">
                  <c:v>0.109593135861143</c:v>
                </c:pt>
                <c:pt idx="12">
                  <c:v>0.12974871361654999</c:v>
                </c:pt>
                <c:pt idx="13">
                  <c:v>0.13362306377464001</c:v>
                </c:pt>
                <c:pt idx="14">
                  <c:v>0.175461519236948</c:v>
                </c:pt>
                <c:pt idx="15">
                  <c:v>6.5163324647255896E-2</c:v>
                </c:pt>
              </c:numCache>
            </c:numRef>
          </c:val>
          <c:extLst>
            <c:ext xmlns:c16="http://schemas.microsoft.com/office/drawing/2014/chart" uri="{C3380CC4-5D6E-409C-BE32-E72D297353CC}">
              <c16:uniqueId val="{00000001-5CE3-4E7F-8CF7-64A5C781C050}"/>
            </c:ext>
          </c:extLst>
        </c:ser>
        <c:ser>
          <c:idx val="3"/>
          <c:order val="3"/>
          <c:tx>
            <c:strRef>
              <c:f>'Liability CS'!$J$50</c:f>
              <c:strCache>
                <c:ptCount val="1"/>
                <c:pt idx="0">
                  <c:v>IBNR</c:v>
                </c:pt>
              </c:strCache>
            </c:strRef>
          </c:tx>
          <c:spPr>
            <a:solidFill>
              <a:srgbClr val="A3D6D5"/>
            </a:solidFill>
            <a:ln w="12700">
              <a:solidFill>
                <a:srgbClr val="FFFFFF"/>
              </a:solidFill>
              <a:prstDash val="solid"/>
            </a:ln>
          </c:spPr>
          <c:invertIfNegative val="0"/>
          <c:cat>
            <c:numRef>
              <c:f>'Liability CS'!$D$12:$D$28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'Liability CS'!$J$51:$J$66</c:f>
              <c:numCache>
                <c:formatCode>0%</c:formatCode>
                <c:ptCount val="16"/>
                <c:pt idx="0">
                  <c:v>4.9738831088310198E-3</c:v>
                </c:pt>
                <c:pt idx="1">
                  <c:v>1.1529943672262901E-2</c:v>
                </c:pt>
                <c:pt idx="2">
                  <c:v>1.9877716471134201E-2</c:v>
                </c:pt>
                <c:pt idx="3">
                  <c:v>4.2003664514681703E-2</c:v>
                </c:pt>
                <c:pt idx="4">
                  <c:v>6.8662950205211098E-2</c:v>
                </c:pt>
                <c:pt idx="5">
                  <c:v>8.9038414487849493E-2</c:v>
                </c:pt>
                <c:pt idx="6">
                  <c:v>0.107334282266495</c:v>
                </c:pt>
                <c:pt idx="7">
                  <c:v>0.15410064349319899</c:v>
                </c:pt>
                <c:pt idx="8">
                  <c:v>0.161309284132481</c:v>
                </c:pt>
                <c:pt idx="9">
                  <c:v>0.22092377820739101</c:v>
                </c:pt>
                <c:pt idx="10">
                  <c:v>0.329393447323797</c:v>
                </c:pt>
                <c:pt idx="11">
                  <c:v>0.36118794499536999</c:v>
                </c:pt>
                <c:pt idx="12">
                  <c:v>0.31470312009540702</c:v>
                </c:pt>
                <c:pt idx="13">
                  <c:v>0.43932658585029399</c:v>
                </c:pt>
                <c:pt idx="14">
                  <c:v>0.599487754396267</c:v>
                </c:pt>
                <c:pt idx="15">
                  <c:v>0.69535904646643298</c:v>
                </c:pt>
              </c:numCache>
            </c:numRef>
          </c:val>
          <c:extLst>
            <c:ext xmlns:c16="http://schemas.microsoft.com/office/drawing/2014/chart" uri="{C3380CC4-5D6E-409C-BE32-E72D297353CC}">
              <c16:uniqueId val="{00000002-5CE3-4E7F-8CF7-64A5C781C050}"/>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'Liability CS'!$D$12:$D$27</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'Liability CS'!$F$12:$F$27</c:f>
              <c:numCache>
                <c:formatCode>#,##0</c:formatCode>
                <c:ptCount val="16"/>
                <c:pt idx="0">
                  <c:v>511.64340840233001</c:v>
                </c:pt>
                <c:pt idx="1">
                  <c:v>522.356308746173</c:v>
                </c:pt>
                <c:pt idx="2">
                  <c:v>537.93593964973297</c:v>
                </c:pt>
                <c:pt idx="3">
                  <c:v>672.06261588577001</c:v>
                </c:pt>
                <c:pt idx="4">
                  <c:v>781.75169988901996</c:v>
                </c:pt>
                <c:pt idx="5">
                  <c:v>842.04030743555404</c:v>
                </c:pt>
                <c:pt idx="6">
                  <c:v>897.36464300530099</c:v>
                </c:pt>
                <c:pt idx="7">
                  <c:v>970.71900967164402</c:v>
                </c:pt>
                <c:pt idx="8">
                  <c:v>982.86719164209296</c:v>
                </c:pt>
                <c:pt idx="9">
                  <c:v>1111.36413405452</c:v>
                </c:pt>
                <c:pt idx="10">
                  <c:v>1058.46952370851</c:v>
                </c:pt>
                <c:pt idx="11">
                  <c:v>1016.81353255228</c:v>
                </c:pt>
                <c:pt idx="12">
                  <c:v>1480.8839566460499</c:v>
                </c:pt>
                <c:pt idx="13">
                  <c:v>1376.21462300133</c:v>
                </c:pt>
                <c:pt idx="14">
                  <c:v>1092.2682343854699</c:v>
                </c:pt>
                <c:pt idx="15">
                  <c:v>528.30774973933205</c:v>
                </c:pt>
              </c:numCache>
            </c:numRef>
          </c:val>
          <c:smooth val="0"/>
          <c:extLst>
            <c:ext xmlns:c16="http://schemas.microsoft.com/office/drawing/2014/chart" uri="{C3380CC4-5D6E-409C-BE32-E72D297353CC}">
              <c16:uniqueId val="{00000003-5CE3-4E7F-8CF7-64A5C781C050}"/>
            </c:ext>
          </c:extLst>
        </c:ser>
        <c:ser>
          <c:idx val="4"/>
          <c:order val="4"/>
          <c:tx>
            <c:v>Written Premium</c:v>
          </c:tx>
          <c:marker>
            <c:symbol val="star"/>
            <c:size val="7"/>
            <c:spPr>
              <a:noFill/>
              <a:ln>
                <a:solidFill>
                  <a:srgbClr val="A29FCC"/>
                </a:solidFill>
                <a:prstDash val="solid"/>
              </a:ln>
            </c:spPr>
          </c:marker>
          <c:cat>
            <c:numLit>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Lit>
          </c:cat>
          <c:val>
            <c:numLit>
              <c:formatCode>General</c:formatCode>
              <c:ptCount val="16"/>
              <c:pt idx="0">
                <c:v>8877.8916211832893</c:v>
              </c:pt>
              <c:pt idx="1">
                <c:v>8651.2719127099481</c:v>
              </c:pt>
              <c:pt idx="2">
                <c:v>7853.1743206249594</c:v>
              </c:pt>
              <c:pt idx="3">
                <c:v>9762.8748163412183</c:v>
              </c:pt>
              <c:pt idx="4">
                <c:v>12224.660020720068</c:v>
              </c:pt>
              <c:pt idx="5">
                <c:v>10918.680924335396</c:v>
              </c:pt>
              <c:pt idx="6">
                <c:v>10842.444459737368</c:v>
              </c:pt>
              <c:pt idx="7">
                <c:v>11309.195336099268</c:v>
              </c:pt>
              <c:pt idx="8">
                <c:v>12883.167424521293</c:v>
              </c:pt>
              <c:pt idx="9">
                <c:v>12190.259939255653</c:v>
              </c:pt>
              <c:pt idx="10">
                <c:v>12061.440048435627</c:v>
              </c:pt>
              <c:pt idx="11">
                <c:v>16046.133811604241</c:v>
              </c:pt>
              <c:pt idx="12">
                <c:v>16131.596740541487</c:v>
              </c:pt>
              <c:pt idx="13">
                <c:v>16687.05205947013</c:v>
              </c:pt>
              <c:pt idx="14">
                <c:v>17498.019593540579</c:v>
              </c:pt>
              <c:pt idx="15">
                <c:v>14955.203751475216</c:v>
              </c:pt>
            </c:numLit>
          </c:val>
          <c:smooth val="0"/>
          <c:extLst>
            <c:ext xmlns:c16="http://schemas.microsoft.com/office/drawing/2014/chart" uri="{C3380CC4-5D6E-409C-BE32-E72D297353CC}">
              <c16:uniqueId val="{00000004-5CE3-4E7F-8CF7-64A5C781C050}"/>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'Liability - NP'!$D$16</c:f>
              <c:strCache>
                <c:ptCount val="1"/>
                <c:pt idx="0">
                  <c:v>2013</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2304-4380-A488-AE8445406FD6}"/>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2304-4380-A488-AE8445406FD6}"/>
              </c:ext>
            </c:extLst>
          </c:dPt>
          <c:dLbls>
            <c:dLbl>
              <c:idx val="12"/>
              <c:tx>
                <c:strRef>
                  <c:f>'Liability - NP'!$D$16</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{A1AAC997-DA5A-41AB-9347-FC4A59D13F55}</c15:txfldGUID>
                      <c15:f>'Liability - NP'!$D$16</c15:f>
                      <c15:dlblFieldTableCache>
                        <c:ptCount val="1"/>
                        <c:pt idx="0">
                          <c:v>2013</c:v>
                        </c:pt>
                      </c15:dlblFieldTableCache>
                    </c15:dlblFTEntry>
                  </c15:dlblFieldTable>
                  <c15:showDataLabelsRange val="0"/>
                </c:ext>
                <c:ext xmlns:c16="http://schemas.microsoft.com/office/drawing/2014/chart" uri="{C3380CC4-5D6E-409C-BE32-E72D297353CC}">
                  <c16:uniqueId val="{0000000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NP'!$H$11:$S$11,'Liability - NP'!$S$11)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 NP'!$H$16:$S$16,'Liability - NP'!$F$55)</c:f>
              <c:numCache>
                <c:formatCode>0%</c:formatCode>
                <c:ptCount val="13"/>
                <c:pt idx="0">
                  <c:v>6.1063891261879902E-2</c:v>
                </c:pt>
                <c:pt idx="1">
                  <c:v>0.113713318591378</c:v>
                </c:pt>
                <c:pt idx="2">
                  <c:v>0.15734671420148999</c:v>
                </c:pt>
                <c:pt idx="3">
                  <c:v>0.21707988271757001</c:v>
                </c:pt>
                <c:pt idx="4">
                  <c:v>0.28906621422645401</c:v>
                </c:pt>
                <c:pt idx="5">
                  <c:v>0.32401705217140397</c:v>
                </c:pt>
                <c:pt idx="6">
                  <c:v>0.39540215577912902</c:v>
                </c:pt>
                <c:pt idx="7">
                  <c:v>0.40676591038278798</c:v>
                </c:pt>
                <c:pt idx="8">
                  <c:v>0.42350562199365399</c:v>
                </c:pt>
                <c:pt idx="9">
                  <c:v>0.44814546022721902</c:v>
                </c:pt>
                <c:pt idx="10">
                  <c:v>0.47967071208536599</c:v>
                </c:pt>
                <c:pt idx="11">
                  <c:v>0.48857762047918302</c:v>
                </c:pt>
                <c:pt idx="12">
                  <c:v>0.55136558105583999</c:v>
                </c:pt>
              </c:numCache>
            </c:numRef>
          </c:yVal>
          <c:smooth val="0"/>
          <c:extLst>
            <c:ext xmlns:c16="http://schemas.microsoft.com/office/drawing/2014/chart" uri="{C3380CC4-5D6E-409C-BE32-E72D297353CC}">
              <c16:uniqueId val="{00000003-2304-4380-A488-AE8445406FD6}"/>
            </c:ext>
          </c:extLst>
        </c:ser>
        <c:ser>
          <c:idx val="40"/>
          <c:order val="1"/>
          <c:tx>
            <c:strRef>
              <c:f>'Liability - NP'!$D$17</c:f>
              <c:strCache>
                <c:ptCount val="1"/>
                <c:pt idx="0">
                  <c:v>2014</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2304-4380-A488-AE8445406FD6}"/>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2304-4380-A488-AE8445406FD6}"/>
              </c:ext>
            </c:extLst>
          </c:dPt>
          <c:dLbls>
            <c:dLbl>
              <c:idx val="11"/>
              <c:tx>
                <c:strRef>
                  <c:f>'Liability - NP'!$D$17</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{B22B15CE-26F6-444E-8E56-6E8871C4DD86}</c15:txfldGUID>
                      <c15:f>'Liability - NP'!$D$17</c15:f>
                      <c15:dlblFieldTableCache>
                        <c:ptCount val="1"/>
                        <c:pt idx="0">
                          <c:v>2014</c:v>
                        </c:pt>
                      </c15:dlblFieldTableCache>
                    </c15:dlblFTEntry>
                  </c15:dlblFieldTable>
                  <c15:showDataLabelsRange val="0"/>
                </c:ext>
                <c:ext xmlns:c16="http://schemas.microsoft.com/office/drawing/2014/chart" uri="{C3380CC4-5D6E-409C-BE32-E72D297353CC}">
                  <c16:uniqueId val="{0000000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NP'!$H$11:$R$11,'Liability - NP'!$R$11)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 NP'!$H$17:$R$17,'Liability - NP'!$F$56)</c:f>
              <c:numCache>
                <c:formatCode>0%</c:formatCode>
                <c:ptCount val="12"/>
                <c:pt idx="0">
                  <c:v>2.5642964707250901E-2</c:v>
                </c:pt>
                <c:pt idx="1">
                  <c:v>0.100144286819806</c:v>
                </c:pt>
                <c:pt idx="2">
                  <c:v>0.20118467376543001</c:v>
                </c:pt>
                <c:pt idx="3">
                  <c:v>0.29235876926993598</c:v>
                </c:pt>
                <c:pt idx="4">
                  <c:v>0.39642790856181098</c:v>
                </c:pt>
                <c:pt idx="5">
                  <c:v>0.555481312927396</c:v>
                </c:pt>
                <c:pt idx="6">
                  <c:v>0.60697014123674498</c:v>
                </c:pt>
                <c:pt idx="7">
                  <c:v>0.62692896936699505</c:v>
                </c:pt>
                <c:pt idx="8">
                  <c:v>0.64427395110507002</c:v>
                </c:pt>
                <c:pt idx="9">
                  <c:v>0.65887924997230995</c:v>
                </c:pt>
                <c:pt idx="10">
                  <c:v>0.68058391142987196</c:v>
                </c:pt>
                <c:pt idx="11">
                  <c:v>0.81102455060405398</c:v>
                </c:pt>
              </c:numCache>
            </c:numRef>
          </c:yVal>
          <c:smooth val="0"/>
          <c:extLst>
            <c:ext xmlns:c16="http://schemas.microsoft.com/office/drawing/2014/chart" uri="{C3380CC4-5D6E-409C-BE32-E72D297353CC}">
              <c16:uniqueId val="{00000007-2304-4380-A488-AE8445406FD6}"/>
            </c:ext>
          </c:extLst>
        </c:ser>
        <c:ser>
          <c:idx val="41"/>
          <c:order val="2"/>
          <c:tx>
            <c:strRef>
              <c:f>'Liability - NP'!$D$18</c:f>
              <c:strCache>
                <c:ptCount val="1"/>
                <c:pt idx="0">
                  <c:v>2015</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2304-4380-A488-AE8445406FD6}"/>
              </c:ext>
            </c:extLst>
          </c:dPt>
          <c:dLbls>
            <c:dLbl>
              <c:idx val="10"/>
              <c:tx>
                <c:strRef>
                  <c:f>'Liability - NP'!$D$18</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{F0500DCE-C7AD-4A56-8DCD-9C0EB7E4D39D}</c15:txfldGUID>
                      <c15:f>'Liability - NP'!$D$18</c15:f>
                      <c15:dlblFieldTableCache>
                        <c:ptCount val="1"/>
                        <c:pt idx="0">
                          <c:v>2015</c:v>
                        </c:pt>
                      </c15:dlblFieldTableCache>
                    </c15:dlblFTEntry>
                  </c15:dlblFieldTable>
                  <c15:showDataLabelsRange val="0"/>
                </c:ext>
                <c:ext xmlns:c16="http://schemas.microsoft.com/office/drawing/2014/chart" uri="{C3380CC4-5D6E-409C-BE32-E72D297353CC}">
                  <c16:uniqueId val="{0000000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NP'!$H$11:$Q$11,'Liability - NP'!$Q$11)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 NP'!$H$18:$Q$18,'Liability - NP'!$F$57)</c:f>
              <c:numCache>
                <c:formatCode>0%</c:formatCode>
                <c:ptCount val="11"/>
                <c:pt idx="0">
                  <c:v>2.8224884175675001E-2</c:v>
                </c:pt>
                <c:pt idx="1">
                  <c:v>0.12812622746382099</c:v>
                </c:pt>
                <c:pt idx="2">
                  <c:v>0.240518496978151</c:v>
                </c:pt>
                <c:pt idx="3">
                  <c:v>0.367554336483713</c:v>
                </c:pt>
                <c:pt idx="4">
                  <c:v>0.49172908872531201</c:v>
                </c:pt>
                <c:pt idx="5">
                  <c:v>0.62871592577565005</c:v>
                </c:pt>
                <c:pt idx="6">
                  <c:v>0.66954546503236001</c:v>
                </c:pt>
                <c:pt idx="7">
                  <c:v>0.71341973343571996</c:v>
                </c:pt>
                <c:pt idx="8">
                  <c:v>0.77910879691496204</c:v>
                </c:pt>
                <c:pt idx="9">
                  <c:v>0.86716054851561597</c:v>
                </c:pt>
                <c:pt idx="10">
                  <c:v>1.04227530080175</c:v>
                </c:pt>
              </c:numCache>
            </c:numRef>
          </c:yVal>
          <c:smooth val="0"/>
          <c:extLst>
            <c:ext xmlns:c16="http://schemas.microsoft.com/office/drawing/2014/chart" uri="{C3380CC4-5D6E-409C-BE32-E72D297353CC}">
              <c16:uniqueId val="{0000000A-2304-4380-A488-AE8445406FD6}"/>
            </c:ext>
          </c:extLst>
        </c:ser>
        <c:ser>
          <c:idx val="42"/>
          <c:order val="3"/>
          <c:tx>
            <c:strRef>
              <c:f>'Liability - NP'!$D$19</c:f>
              <c:strCache>
                <c:ptCount val="1"/>
                <c:pt idx="0">
                  <c:v>2016</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2304-4380-A488-AE8445406FD6}"/>
              </c:ext>
            </c:extLst>
          </c:dPt>
          <c:dLbls>
            <c:dLbl>
              <c:idx val="9"/>
              <c:tx>
                <c:strRef>
                  <c:f>'Liability - NP'!$D$19</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{BB63850F-24B5-45BA-8758-6EEE6872633A}</c15:txfldGUID>
                      <c15:f>'Liability - NP'!$D$19</c15:f>
                      <c15:dlblFieldTableCache>
                        <c:ptCount val="1"/>
                        <c:pt idx="0">
                          <c:v>2016</c:v>
                        </c:pt>
                      </c15:dlblFieldTableCache>
                    </c15:dlblFTEntry>
                  </c15:dlblFieldTable>
                  <c15:showDataLabelsRange val="0"/>
                </c:ext>
                <c:ext xmlns:c16="http://schemas.microsoft.com/office/drawing/2014/chart" uri="{C3380CC4-5D6E-409C-BE32-E72D297353CC}">
                  <c16:uniqueId val="{0000000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NP'!$H$11:$P$11,'Liability - NP'!$P$11)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 NP'!$H$19:$P$19,'Liability - NP'!$F$58)</c:f>
              <c:numCache>
                <c:formatCode>0%</c:formatCode>
                <c:ptCount val="10"/>
                <c:pt idx="0">
                  <c:v>9.1471276824023603E-2</c:v>
                </c:pt>
                <c:pt idx="1">
                  <c:v>0.209621686150294</c:v>
                </c:pt>
                <c:pt idx="2">
                  <c:v>0.35475671326779701</c:v>
                </c:pt>
                <c:pt idx="3">
                  <c:v>0.50508820235067198</c:v>
                </c:pt>
                <c:pt idx="4">
                  <c:v>0.59573065257851099</c:v>
                </c:pt>
                <c:pt idx="5">
                  <c:v>0.75201932793633597</c:v>
                </c:pt>
                <c:pt idx="6">
                  <c:v>0.86029032767579094</c:v>
                </c:pt>
                <c:pt idx="7">
                  <c:v>0.99480020234486199</c:v>
                </c:pt>
                <c:pt idx="8">
                  <c:v>1.03124517708382</c:v>
                </c:pt>
                <c:pt idx="9">
                  <c:v>1.31848124025541</c:v>
                </c:pt>
              </c:numCache>
            </c:numRef>
          </c:yVal>
          <c:smooth val="0"/>
          <c:extLst>
            <c:ext xmlns:c16="http://schemas.microsoft.com/office/drawing/2014/chart" uri="{C3380CC4-5D6E-409C-BE32-E72D297353CC}">
              <c16:uniqueId val="{0000000D-2304-4380-A488-AE8445406FD6}"/>
            </c:ext>
          </c:extLst>
        </c:ser>
        <c:ser>
          <c:idx val="43"/>
          <c:order val="4"/>
          <c:tx>
            <c:strRef>
              <c:f>'Liability - NP'!$D$20</c:f>
              <c:strCache>
                <c:ptCount val="1"/>
                <c:pt idx="0">
                  <c:v>2017</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2304-4380-A488-AE8445406FD6}"/>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2304-4380-A488-AE8445406FD6}"/>
              </c:ext>
            </c:extLst>
          </c:dPt>
          <c:dLbls>
            <c:dLbl>
              <c:idx val="8"/>
              <c:tx>
                <c:strRef>
                  <c:f>'Liability - NP'!$D$20</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{35BB9854-5969-4424-97B6-D4A576CCE1EE}</c15:txfldGUID>
                      <c15:f>'Liability - NP'!$D$20</c15:f>
                      <c15:dlblFieldTableCache>
                        <c:ptCount val="1"/>
                        <c:pt idx="0">
                          <c:v>2017</c:v>
                        </c:pt>
                      </c15:dlblFieldTableCache>
                    </c15:dlblFTEntry>
                  </c15:dlblFieldTable>
                  <c15:showDataLabelsRange val="0"/>
                </c:ext>
                <c:ext xmlns:c16="http://schemas.microsoft.com/office/drawing/2014/chart" uri="{C3380CC4-5D6E-409C-BE32-E72D297353CC}">
                  <c16:uniqueId val="{00000010-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NP'!$H$11:$O$11,'Liability - NP'!$O$11)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 NP'!$H$20:$O$20,'Liability - NP'!$F$59)</c:f>
              <c:numCache>
                <c:formatCode>0%</c:formatCode>
                <c:ptCount val="9"/>
                <c:pt idx="0">
                  <c:v>2.9141973512974401E-2</c:v>
                </c:pt>
                <c:pt idx="1">
                  <c:v>0.12175654767583401</c:v>
                </c:pt>
                <c:pt idx="2">
                  <c:v>0.31274694489284199</c:v>
                </c:pt>
                <c:pt idx="3">
                  <c:v>0.425557607622842</c:v>
                </c:pt>
                <c:pt idx="4">
                  <c:v>0.53182031154843801</c:v>
                </c:pt>
                <c:pt idx="5">
                  <c:v>0.68834860964693401</c:v>
                </c:pt>
                <c:pt idx="6">
                  <c:v>0.80359049675331495</c:v>
                </c:pt>
                <c:pt idx="7">
                  <c:v>0.90537690351823297</c:v>
                </c:pt>
                <c:pt idx="8">
                  <c:v>1.27128564142472</c:v>
                </c:pt>
              </c:numCache>
            </c:numRef>
          </c:yVal>
          <c:smooth val="0"/>
          <c:extLst>
            <c:ext xmlns:c16="http://schemas.microsoft.com/office/drawing/2014/chart" uri="{C3380CC4-5D6E-409C-BE32-E72D297353CC}">
              <c16:uniqueId val="{00000011-2304-4380-A488-AE8445406FD6}"/>
            </c:ext>
          </c:extLst>
        </c:ser>
        <c:ser>
          <c:idx val="44"/>
          <c:order val="5"/>
          <c:tx>
            <c:strRef>
              <c:f>'Liability - NP'!$D$21</c:f>
              <c:strCache>
                <c:ptCount val="1"/>
                <c:pt idx="0">
                  <c:v>2018</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2304-4380-A488-AE8445406FD6}"/>
              </c:ext>
            </c:extLst>
          </c:dPt>
          <c:dLbls>
            <c:dLbl>
              <c:idx val="7"/>
              <c:tx>
                <c:strRef>
                  <c:f>'Liability - NP'!$D$21</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{DF5C7944-BA72-4CAA-A440-3D6438F48FD2}</c15:txfldGUID>
                      <c15:f>'Liability - NP'!$D$21</c15:f>
                      <c15:dlblFieldTableCache>
                        <c:ptCount val="1"/>
                        <c:pt idx="0">
                          <c:v>2018</c:v>
                        </c:pt>
                      </c15:dlblFieldTableCache>
                    </c15:dlblFTEntry>
                  </c15:dlblFieldTable>
                  <c15:showDataLabelsRange val="0"/>
                </c:ext>
                <c:ext xmlns:c16="http://schemas.microsoft.com/office/drawing/2014/chart" uri="{C3380CC4-5D6E-409C-BE32-E72D297353CC}">
                  <c16:uniqueId val="{00000013-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NP'!$H$11:$N$11,'Liability - NP'!$N$11)</c:f>
              <c:numCache>
                <c:formatCode>0</c:formatCode>
                <c:ptCount val="8"/>
                <c:pt idx="0">
                  <c:v>12</c:v>
                </c:pt>
                <c:pt idx="1">
                  <c:v>24</c:v>
                </c:pt>
                <c:pt idx="2">
                  <c:v>36</c:v>
                </c:pt>
                <c:pt idx="3">
                  <c:v>48</c:v>
                </c:pt>
                <c:pt idx="4">
                  <c:v>60</c:v>
                </c:pt>
                <c:pt idx="5">
                  <c:v>72</c:v>
                </c:pt>
                <c:pt idx="6">
                  <c:v>84</c:v>
                </c:pt>
                <c:pt idx="7">
                  <c:v>84</c:v>
                </c:pt>
              </c:numCache>
            </c:numRef>
          </c:xVal>
          <c:yVal>
            <c:numRef>
              <c:f>('Liability - NP'!$H$21:$N$21,'Liability - NP'!$F$60)</c:f>
              <c:numCache>
                <c:formatCode>0%</c:formatCode>
                <c:ptCount val="8"/>
                <c:pt idx="0">
                  <c:v>2.0888504049254901E-2</c:v>
                </c:pt>
                <c:pt idx="1">
                  <c:v>0.18273017554089999</c:v>
                </c:pt>
                <c:pt idx="2">
                  <c:v>0.32371690592316099</c:v>
                </c:pt>
                <c:pt idx="3">
                  <c:v>0.421553081625058</c:v>
                </c:pt>
                <c:pt idx="4">
                  <c:v>0.52879286178423301</c:v>
                </c:pt>
                <c:pt idx="5">
                  <c:v>0.64114405542375297</c:v>
                </c:pt>
                <c:pt idx="6">
                  <c:v>0.76948831591974098</c:v>
                </c:pt>
                <c:pt idx="7">
                  <c:v>1.1354284565044801</c:v>
                </c:pt>
              </c:numCache>
            </c:numRef>
          </c:yVal>
          <c:smooth val="0"/>
          <c:extLst>
            <c:ext xmlns:c16="http://schemas.microsoft.com/office/drawing/2014/chart" uri="{C3380CC4-5D6E-409C-BE32-E72D297353CC}">
              <c16:uniqueId val="{00000014-2304-4380-A488-AE8445406FD6}"/>
            </c:ext>
          </c:extLst>
        </c:ser>
        <c:ser>
          <c:idx val="45"/>
          <c:order val="6"/>
          <c:tx>
            <c:strRef>
              <c:f>'Liability - NP'!$D$22</c:f>
              <c:strCache>
                <c:ptCount val="1"/>
                <c:pt idx="0">
                  <c:v>2019</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2304-4380-A488-AE8445406FD6}"/>
              </c:ext>
            </c:extLst>
          </c:dPt>
          <c:dLbls>
            <c:dLbl>
              <c:idx val="6"/>
              <c:tx>
                <c:strRef>
                  <c:f>'Liability - NP'!$D$22</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{630DA3AE-0543-4518-8740-9EDE7DB1237D}</c15:txfldGUID>
                      <c15:f>'Liability - NP'!$D$22</c15:f>
                      <c15:dlblFieldTableCache>
                        <c:ptCount val="1"/>
                        <c:pt idx="0">
                          <c:v>2019</c:v>
                        </c:pt>
                      </c15:dlblFieldTableCache>
                    </c15:dlblFTEntry>
                  </c15:dlblFieldTable>
                  <c15:showDataLabelsRange val="0"/>
                </c:ext>
                <c:ext xmlns:c16="http://schemas.microsoft.com/office/drawing/2014/chart" uri="{C3380CC4-5D6E-409C-BE32-E72D297353CC}">
                  <c16:uniqueId val="{0000001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NP'!$H$11:$M$11,'Liability - NP'!$M$11)</c:f>
              <c:numCache>
                <c:formatCode>0</c:formatCode>
                <c:ptCount val="7"/>
                <c:pt idx="0">
                  <c:v>12</c:v>
                </c:pt>
                <c:pt idx="1">
                  <c:v>24</c:v>
                </c:pt>
                <c:pt idx="2">
                  <c:v>36</c:v>
                </c:pt>
                <c:pt idx="3">
                  <c:v>48</c:v>
                </c:pt>
                <c:pt idx="4">
                  <c:v>60</c:v>
                </c:pt>
                <c:pt idx="5">
                  <c:v>72</c:v>
                </c:pt>
                <c:pt idx="6">
                  <c:v>72</c:v>
                </c:pt>
              </c:numCache>
            </c:numRef>
          </c:xVal>
          <c:yVal>
            <c:numRef>
              <c:f>('Liability - NP'!$H$22:$M$22,'Liability - NP'!$F$61)</c:f>
              <c:numCache>
                <c:formatCode>0%</c:formatCode>
                <c:ptCount val="7"/>
                <c:pt idx="0">
                  <c:v>2.0277181338886001E-2</c:v>
                </c:pt>
                <c:pt idx="1">
                  <c:v>8.3043976479324405E-2</c:v>
                </c:pt>
                <c:pt idx="2">
                  <c:v>0.16538753935074199</c:v>
                </c:pt>
                <c:pt idx="3">
                  <c:v>0.28961190902741302</c:v>
                </c:pt>
                <c:pt idx="4">
                  <c:v>0.57807313244162695</c:v>
                </c:pt>
                <c:pt idx="5">
                  <c:v>0.70124822908524498</c:v>
                </c:pt>
                <c:pt idx="6">
                  <c:v>1.2725399401319899</c:v>
                </c:pt>
              </c:numCache>
            </c:numRef>
          </c:yVal>
          <c:smooth val="0"/>
          <c:extLst>
            <c:ext xmlns:c16="http://schemas.microsoft.com/office/drawing/2014/chart" uri="{C3380CC4-5D6E-409C-BE32-E72D297353CC}">
              <c16:uniqueId val="{00000017-2304-4380-A488-AE8445406FD6}"/>
            </c:ext>
          </c:extLst>
        </c:ser>
        <c:ser>
          <c:idx val="46"/>
          <c:order val="7"/>
          <c:tx>
            <c:strRef>
              <c:f>'Liability - NP'!$D$23</c:f>
              <c:strCache>
                <c:ptCount val="1"/>
                <c:pt idx="0">
                  <c:v>2020</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2304-4380-A488-AE8445406FD6}"/>
              </c:ext>
            </c:extLst>
          </c:dPt>
          <c:dLbls>
            <c:dLbl>
              <c:idx val="5"/>
              <c:tx>
                <c:strRef>
                  <c:f>'Liability - NP'!$D$23</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{3C93B964-BB92-46A4-8DD7-87AB246FD9E9}</c15:txfldGUID>
                      <c15:f>'Liability - NP'!$D$23</c15:f>
                      <c15:dlblFieldTableCache>
                        <c:ptCount val="1"/>
                        <c:pt idx="0">
                          <c:v>2020</c:v>
                        </c:pt>
                      </c15:dlblFieldTableCache>
                    </c15:dlblFTEntry>
                  </c15:dlblFieldTable>
                  <c15:showDataLabelsRange val="0"/>
                </c:ext>
                <c:ext xmlns:c16="http://schemas.microsoft.com/office/drawing/2014/chart" uri="{C3380CC4-5D6E-409C-BE32-E72D297353CC}">
                  <c16:uniqueId val="{0000001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NP'!$H$11:$L$11,'Liability - NP'!$L$11)</c:f>
              <c:numCache>
                <c:formatCode>0</c:formatCode>
                <c:ptCount val="6"/>
                <c:pt idx="0">
                  <c:v>12</c:v>
                </c:pt>
                <c:pt idx="1">
                  <c:v>24</c:v>
                </c:pt>
                <c:pt idx="2">
                  <c:v>36</c:v>
                </c:pt>
                <c:pt idx="3">
                  <c:v>48</c:v>
                </c:pt>
                <c:pt idx="4">
                  <c:v>60</c:v>
                </c:pt>
                <c:pt idx="5">
                  <c:v>60</c:v>
                </c:pt>
              </c:numCache>
            </c:numRef>
          </c:xVal>
          <c:yVal>
            <c:numRef>
              <c:f>('Liability - NP'!$H$23:$L$23,'Liability - NP'!$F$62)</c:f>
              <c:numCache>
                <c:formatCode>0%</c:formatCode>
                <c:ptCount val="6"/>
                <c:pt idx="0">
                  <c:v>2.2934728153299399E-2</c:v>
                </c:pt>
                <c:pt idx="1">
                  <c:v>6.6839294101076696E-2</c:v>
                </c:pt>
                <c:pt idx="2">
                  <c:v>0.201012300017855</c:v>
                </c:pt>
                <c:pt idx="3">
                  <c:v>0.31585988316005997</c:v>
                </c:pt>
                <c:pt idx="4">
                  <c:v>0.43902199615780901</c:v>
                </c:pt>
                <c:pt idx="5">
                  <c:v>0.97309566065737596</c:v>
                </c:pt>
              </c:numCache>
            </c:numRef>
          </c:yVal>
          <c:smooth val="0"/>
          <c:extLst>
            <c:ext xmlns:c16="http://schemas.microsoft.com/office/drawing/2014/chart" uri="{C3380CC4-5D6E-409C-BE32-E72D297353CC}">
              <c16:uniqueId val="{0000001A-2304-4380-A488-AE8445406FD6}"/>
            </c:ext>
          </c:extLst>
        </c:ser>
        <c:ser>
          <c:idx val="47"/>
          <c:order val="8"/>
          <c:tx>
            <c:strRef>
              <c:f>'Liability - NP'!$D$24</c:f>
              <c:strCache>
                <c:ptCount val="1"/>
                <c:pt idx="0">
                  <c:v>2021</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2304-4380-A488-AE8445406FD6}"/>
              </c:ext>
            </c:extLst>
          </c:dPt>
          <c:dLbls>
            <c:dLbl>
              <c:idx val="4"/>
              <c:tx>
                <c:strRef>
                  <c:f>'Liability - NP'!$D$24</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{153DAFDE-2C02-47DA-98F7-36F5FDAA6F67}</c15:txfldGUID>
                      <c15:f>'Liability - NP'!$D$24</c15:f>
                      <c15:dlblFieldTableCache>
                        <c:ptCount val="1"/>
                        <c:pt idx="0">
                          <c:v>2021</c:v>
                        </c:pt>
                      </c15:dlblFieldTableCache>
                    </c15:dlblFTEntry>
                  </c15:dlblFieldTable>
                  <c15:showDataLabelsRange val="0"/>
                </c:ext>
                <c:ext xmlns:c16="http://schemas.microsoft.com/office/drawing/2014/chart" uri="{C3380CC4-5D6E-409C-BE32-E72D297353CC}">
                  <c16:uniqueId val="{0000001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NP'!$H$11:$K$11,'Liability - NP'!$K$11)</c:f>
              <c:numCache>
                <c:formatCode>0</c:formatCode>
                <c:ptCount val="5"/>
                <c:pt idx="0">
                  <c:v>12</c:v>
                </c:pt>
                <c:pt idx="1">
                  <c:v>24</c:v>
                </c:pt>
                <c:pt idx="2">
                  <c:v>36</c:v>
                </c:pt>
                <c:pt idx="3">
                  <c:v>48</c:v>
                </c:pt>
                <c:pt idx="4">
                  <c:v>48</c:v>
                </c:pt>
              </c:numCache>
            </c:numRef>
          </c:xVal>
          <c:yVal>
            <c:numRef>
              <c:f>('Liability - NP'!$H$24:$K$24,'Liability - NP'!$F$63)</c:f>
              <c:numCache>
                <c:formatCode>0%</c:formatCode>
                <c:ptCount val="5"/>
                <c:pt idx="0">
                  <c:v>2.32827553010319E-2</c:v>
                </c:pt>
                <c:pt idx="1">
                  <c:v>0.115012341381619</c:v>
                </c:pt>
                <c:pt idx="2">
                  <c:v>0.213643351510862</c:v>
                </c:pt>
                <c:pt idx="3">
                  <c:v>0.36768030768955701</c:v>
                </c:pt>
                <c:pt idx="4">
                  <c:v>1.0173754853608701</c:v>
                </c:pt>
              </c:numCache>
            </c:numRef>
          </c:yVal>
          <c:smooth val="0"/>
          <c:extLst>
            <c:ext xmlns:c16="http://schemas.microsoft.com/office/drawing/2014/chart" uri="{C3380CC4-5D6E-409C-BE32-E72D297353CC}">
              <c16:uniqueId val="{0000001D-2304-4380-A488-AE8445406FD6}"/>
            </c:ext>
          </c:extLst>
        </c:ser>
        <c:ser>
          <c:idx val="48"/>
          <c:order val="9"/>
          <c:tx>
            <c:strRef>
              <c:f>'Liability - NP'!$D$25</c:f>
              <c:strCache>
                <c:ptCount val="1"/>
                <c:pt idx="0">
                  <c:v>2022</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2304-4380-A488-AE8445406FD6}"/>
              </c:ext>
            </c:extLst>
          </c:dPt>
          <c:dLbls>
            <c:dLbl>
              <c:idx val="3"/>
              <c:tx>
                <c:strRef>
                  <c:f>'Liability - NP'!$D$25</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{0C54C78D-F214-4861-ACA6-80B9B8ADCAFE}</c15:txfldGUID>
                      <c15:f>'Liability - NP'!$D$25</c15:f>
                      <c15:dlblFieldTableCache>
                        <c:ptCount val="1"/>
                        <c:pt idx="0">
                          <c:v>2022</c:v>
                        </c:pt>
                      </c15:dlblFieldTableCache>
                    </c15:dlblFTEntry>
                  </c15:dlblFieldTable>
                  <c15:showDataLabelsRange val="0"/>
                </c:ext>
                <c:ext xmlns:c16="http://schemas.microsoft.com/office/drawing/2014/chart" uri="{C3380CC4-5D6E-409C-BE32-E72D297353CC}">
                  <c16:uniqueId val="{0000001F-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NP'!$H$11:$J$11,'Liability - NP'!$J$11)</c:f>
              <c:numCache>
                <c:formatCode>0</c:formatCode>
                <c:ptCount val="4"/>
                <c:pt idx="0">
                  <c:v>12</c:v>
                </c:pt>
                <c:pt idx="1">
                  <c:v>24</c:v>
                </c:pt>
                <c:pt idx="2">
                  <c:v>36</c:v>
                </c:pt>
                <c:pt idx="3">
                  <c:v>36</c:v>
                </c:pt>
              </c:numCache>
            </c:numRef>
          </c:xVal>
          <c:yVal>
            <c:numRef>
              <c:f>('Liability - NP'!$H$25:$J$25,'Liability - NP'!$F$64)</c:f>
              <c:numCache>
                <c:formatCode>0%</c:formatCode>
                <c:ptCount val="4"/>
                <c:pt idx="0">
                  <c:v>3.0554677690137099E-2</c:v>
                </c:pt>
                <c:pt idx="1">
                  <c:v>0.117433553590476</c:v>
                </c:pt>
                <c:pt idx="2">
                  <c:v>0.22571669084276799</c:v>
                </c:pt>
                <c:pt idx="3">
                  <c:v>1.0041303047605701</c:v>
                </c:pt>
              </c:numCache>
            </c:numRef>
          </c:yVal>
          <c:smooth val="0"/>
          <c:extLst>
            <c:ext xmlns:c16="http://schemas.microsoft.com/office/drawing/2014/chart" uri="{C3380CC4-5D6E-409C-BE32-E72D297353CC}">
              <c16:uniqueId val="{00000020-2304-4380-A488-AE8445406FD6}"/>
            </c:ext>
          </c:extLst>
        </c:ser>
        <c:ser>
          <c:idx val="49"/>
          <c:order val="10"/>
          <c:tx>
            <c:strRef>
              <c:f>'Liability - NP'!$D$26</c:f>
              <c:strCache>
                <c:ptCount val="1"/>
                <c:pt idx="0">
                  <c:v>2023</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2304-4380-A488-AE8445406FD6}"/>
              </c:ext>
            </c:extLst>
          </c:dPt>
          <c:dLbls>
            <c:dLbl>
              <c:idx val="2"/>
              <c:tx>
                <c:strRef>
                  <c:f>'Liability - NP'!$D$26</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{7D51C375-AD0C-4483-9370-74A6C950BEC3}</c15:txfldGUID>
                      <c15:f>'Liability - NP'!$D$26</c15:f>
                      <c15:dlblFieldTableCache>
                        <c:ptCount val="1"/>
                        <c:pt idx="0">
                          <c:v>2023</c:v>
                        </c:pt>
                      </c15:dlblFieldTableCache>
                    </c15:dlblFTEntry>
                  </c15:dlblFieldTable>
                  <c15:showDataLabelsRange val="0"/>
                </c:ext>
                <c:ext xmlns:c16="http://schemas.microsoft.com/office/drawing/2014/chart" uri="{C3380CC4-5D6E-409C-BE32-E72D297353CC}">
                  <c16:uniqueId val="{0000002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NP'!$H$11:$I$11,'Liability - NP'!$I$11)</c:f>
              <c:numCache>
                <c:formatCode>0</c:formatCode>
                <c:ptCount val="3"/>
                <c:pt idx="0">
                  <c:v>12</c:v>
                </c:pt>
                <c:pt idx="1">
                  <c:v>24</c:v>
                </c:pt>
                <c:pt idx="2">
                  <c:v>24</c:v>
                </c:pt>
              </c:numCache>
            </c:numRef>
          </c:xVal>
          <c:yVal>
            <c:numRef>
              <c:f>('Liability - NP'!$H$26:$I$26,'Liability - NP'!$F$65)</c:f>
              <c:numCache>
                <c:formatCode>0%</c:formatCode>
                <c:ptCount val="3"/>
                <c:pt idx="0">
                  <c:v>2.8909387451780701E-2</c:v>
                </c:pt>
                <c:pt idx="1">
                  <c:v>9.11391684680075E-2</c:v>
                </c:pt>
                <c:pt idx="2">
                  <c:v>0.90408024375948803</c:v>
                </c:pt>
              </c:numCache>
            </c:numRef>
          </c:yVal>
          <c:smooth val="0"/>
          <c:extLst>
            <c:ext xmlns:c16="http://schemas.microsoft.com/office/drawing/2014/chart" uri="{C3380CC4-5D6E-409C-BE32-E72D297353CC}">
              <c16:uniqueId val="{00000023-2304-4380-A488-AE8445406FD6}"/>
            </c:ext>
          </c:extLst>
        </c:ser>
        <c:ser>
          <c:idx val="50"/>
          <c:order val="11"/>
          <c:tx>
            <c:strRef>
              <c:f>'Liability - NP'!$D$27</c:f>
              <c:strCache>
                <c:ptCount val="1"/>
                <c:pt idx="0">
                  <c:v>2024</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'Liability - NP'!$D$27</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{3E0B9AE6-3102-4ACD-B4A7-EF37B91FBDAF}</c15:txfldGUID>
                      <c15:f>'Liability - NP'!$D$27</c15:f>
                      <c15:dlblFieldTableCache>
                        <c:ptCount val="1"/>
                        <c:pt idx="0">
                          <c:v>2024</c:v>
                        </c:pt>
                      </c15:dlblFieldTableCache>
                    </c15:dlblFTEntry>
                  </c15:dlblFieldTable>
                  <c15:showDataLabelsRange val="0"/>
                </c:ext>
                <c:ext xmlns:c16="http://schemas.microsoft.com/office/drawing/2014/chart" uri="{C3380CC4-5D6E-409C-BE32-E72D297353CC}">
                  <c16:uniqueId val="{00000024-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NP'!$H$11,'Liability - NP'!$H$11)</c:f>
              <c:numCache>
                <c:formatCode>0</c:formatCode>
                <c:ptCount val="2"/>
                <c:pt idx="0">
                  <c:v>12</c:v>
                </c:pt>
                <c:pt idx="1">
                  <c:v>12</c:v>
                </c:pt>
              </c:numCache>
            </c:numRef>
          </c:xVal>
          <c:yVal>
            <c:numRef>
              <c:f>('Liability - NP'!$H$27,'Liability - NP'!$F$66)</c:f>
              <c:numCache>
                <c:formatCode>0%</c:formatCode>
                <c:ptCount val="2"/>
                <c:pt idx="0">
                  <c:v>3.7846766506220798E-2</c:v>
                </c:pt>
                <c:pt idx="1">
                  <c:v>0.91845744024646003</c:v>
                </c:pt>
              </c:numCache>
            </c:numRef>
          </c:yVal>
          <c:smooth val="0"/>
          <c:extLst>
            <c:ext xmlns:c16="http://schemas.microsoft.com/office/drawing/2014/chart" uri="{C3380CC4-5D6E-409C-BE32-E72D297353CC}">
              <c16:uniqueId val="{00000025-2304-4380-A488-AE8445406FD6}"/>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'Liability - NP'!$H$50</c:f>
              <c:strCache>
                <c:ptCount val="1"/>
                <c:pt idx="0">
                  <c:v>Paid Losses</c:v>
                </c:pt>
              </c:strCache>
            </c:strRef>
          </c:tx>
          <c:spPr>
            <a:solidFill>
              <a:srgbClr val="C1BDDC"/>
            </a:solidFill>
            <a:ln w="3175">
              <a:solidFill>
                <a:srgbClr val="FFFFFF"/>
              </a:solidFill>
              <a:prstDash val="solid"/>
            </a:ln>
          </c:spPr>
          <c:invertIfNegative val="0"/>
          <c:cat>
            <c:numRef>
              <c:f>'Liability - NP'!$D$12:$D$28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'Liability - NP'!$H$51:$H$66</c:f>
              <c:numCache>
                <c:formatCode>0%</c:formatCode>
                <c:ptCount val="16"/>
                <c:pt idx="0">
                  <c:v>0.44313836043647098</c:v>
                </c:pt>
                <c:pt idx="1">
                  <c:v>0.44276485291949902</c:v>
                </c:pt>
                <c:pt idx="2">
                  <c:v>0.406072503823452</c:v>
                </c:pt>
                <c:pt idx="3">
                  <c:v>0.41399978359742501</c:v>
                </c:pt>
                <c:pt idx="4">
                  <c:v>0.42058514913734502</c:v>
                </c:pt>
                <c:pt idx="5">
                  <c:v>0.59382682134258902</c:v>
                </c:pt>
                <c:pt idx="6">
                  <c:v>0.66477043031327299</c:v>
                </c:pt>
                <c:pt idx="7">
                  <c:v>0.73785981807113898</c:v>
                </c:pt>
                <c:pt idx="8">
                  <c:v>0.65806757087418599</c:v>
                </c:pt>
                <c:pt idx="9">
                  <c:v>0.47712171711312801</c:v>
                </c:pt>
                <c:pt idx="10">
                  <c:v>0.434651236556097</c:v>
                </c:pt>
                <c:pt idx="11">
                  <c:v>0.23227313392433599</c:v>
                </c:pt>
                <c:pt idx="12">
                  <c:v>0.167799022645861</c:v>
                </c:pt>
                <c:pt idx="13">
                  <c:v>9.90756877148153E-2</c:v>
                </c:pt>
                <c:pt idx="14">
                  <c:v>2.9174283810743599E-2</c:v>
                </c:pt>
                <c:pt idx="15">
                  <c:v>1.32670771229427E-2</c:v>
                </c:pt>
              </c:numCache>
            </c:numRef>
          </c:val>
          <c:extLst>
            <c:ext xmlns:c16="http://schemas.microsoft.com/office/drawing/2014/chart" uri="{C3380CC4-5D6E-409C-BE32-E72D297353CC}">
              <c16:uniqueId val="{00000000-5CE3-4E7F-8CF7-64A5C781C050}"/>
            </c:ext>
          </c:extLst>
        </c:ser>
        <c:ser>
          <c:idx val="2"/>
          <c:order val="2"/>
          <c:tx>
            <c:strRef>
              <c:f>'Liability - NP'!$I$50</c:f>
              <c:strCache>
                <c:ptCount val="1"/>
                <c:pt idx="0">
                  <c:v>Case Reserves</c:v>
                </c:pt>
              </c:strCache>
            </c:strRef>
          </c:tx>
          <c:spPr>
            <a:solidFill>
              <a:srgbClr val="FCAF86"/>
            </a:solidFill>
            <a:ln w="12700">
              <a:solidFill>
                <a:srgbClr val="FFFFFF"/>
              </a:solidFill>
              <a:prstDash val="solid"/>
            </a:ln>
          </c:spPr>
          <c:invertIfNegative val="0"/>
          <c:cat>
            <c:numRef>
              <c:f>'Liability - NP'!$D$12:$D$28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'Liability - NP'!$I$51:$I$66</c:f>
              <c:numCache>
                <c:formatCode>0%</c:formatCode>
                <c:ptCount val="16"/>
                <c:pt idx="0">
                  <c:v>0.11959096139042601</c:v>
                </c:pt>
                <c:pt idx="1">
                  <c:v>3.5772064247459802E-2</c:v>
                </c:pt>
                <c:pt idx="2">
                  <c:v>4.4904873718264397E-2</c:v>
                </c:pt>
                <c:pt idx="3">
                  <c:v>7.12233118777401E-2</c:v>
                </c:pt>
                <c:pt idx="4">
                  <c:v>6.7992471341838098E-2</c:v>
                </c:pt>
                <c:pt idx="5">
                  <c:v>8.6757090087282704E-2</c:v>
                </c:pt>
                <c:pt idx="6">
                  <c:v>0.20239011820234301</c:v>
                </c:pt>
                <c:pt idx="7">
                  <c:v>0.29338535901268198</c:v>
                </c:pt>
                <c:pt idx="8">
                  <c:v>0.247309332644047</c:v>
                </c:pt>
                <c:pt idx="9">
                  <c:v>0.29236659880661298</c:v>
                </c:pt>
                <c:pt idx="10">
                  <c:v>0.26659699252914798</c:v>
                </c:pt>
                <c:pt idx="11">
                  <c:v>0.206748862233473</c:v>
                </c:pt>
                <c:pt idx="12">
                  <c:v>0.19988128504369601</c:v>
                </c:pt>
                <c:pt idx="13">
                  <c:v>0.12664100312795301</c:v>
                </c:pt>
                <c:pt idx="14">
                  <c:v>6.1964884657263901E-2</c:v>
                </c:pt>
                <c:pt idx="15">
                  <c:v>2.4579689383278099E-2</c:v>
                </c:pt>
              </c:numCache>
            </c:numRef>
          </c:val>
          <c:extLst>
            <c:ext xmlns:c16="http://schemas.microsoft.com/office/drawing/2014/chart" uri="{C3380CC4-5D6E-409C-BE32-E72D297353CC}">
              <c16:uniqueId val="{00000001-5CE3-4E7F-8CF7-64A5C781C050}"/>
            </c:ext>
          </c:extLst>
        </c:ser>
        <c:ser>
          <c:idx val="3"/>
          <c:order val="3"/>
          <c:tx>
            <c:strRef>
              <c:f>'Liability - NP'!$J$50</c:f>
              <c:strCache>
                <c:ptCount val="1"/>
                <c:pt idx="0">
                  <c:v>IBNR</c:v>
                </c:pt>
              </c:strCache>
            </c:strRef>
          </c:tx>
          <c:spPr>
            <a:solidFill>
              <a:srgbClr val="A3D6D5"/>
            </a:solidFill>
            <a:ln w="12700">
              <a:solidFill>
                <a:srgbClr val="FFFFFF"/>
              </a:solidFill>
              <a:prstDash val="solid"/>
            </a:ln>
          </c:spPr>
          <c:invertIfNegative val="0"/>
          <c:cat>
            <c:numRef>
              <c:f>'Liability - NP'!$D$12:$D$28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'Liability - NP'!$J$51:$J$66</c:f>
              <c:numCache>
                <c:formatCode>0%</c:formatCode>
                <c:ptCount val="16"/>
                <c:pt idx="0">
                  <c:v>3.5732801411453997E-2</c:v>
                </c:pt>
                <c:pt idx="1">
                  <c:v>3.5182356569596999E-2</c:v>
                </c:pt>
                <c:pt idx="2">
                  <c:v>3.9331780945727E-2</c:v>
                </c:pt>
                <c:pt idx="3">
                  <c:v>5.1882123082612898E-2</c:v>
                </c:pt>
                <c:pt idx="4">
                  <c:v>6.2787960576656102E-2</c:v>
                </c:pt>
                <c:pt idx="5">
                  <c:v>0.130440639174182</c:v>
                </c:pt>
                <c:pt idx="6">
                  <c:v>0.17511475228613099</c:v>
                </c:pt>
                <c:pt idx="7">
                  <c:v>0.28723606317158901</c:v>
                </c:pt>
                <c:pt idx="8">
                  <c:v>0.36590873790648498</c:v>
                </c:pt>
                <c:pt idx="9">
                  <c:v>0.365940140584739</c:v>
                </c:pt>
                <c:pt idx="10">
                  <c:v>0.57129171104674303</c:v>
                </c:pt>
                <c:pt idx="11">
                  <c:v>0.53407366449956695</c:v>
                </c:pt>
                <c:pt idx="12">
                  <c:v>0.64969517767131202</c:v>
                </c:pt>
                <c:pt idx="13">
                  <c:v>0.77841361391779695</c:v>
                </c:pt>
                <c:pt idx="14">
                  <c:v>0.81294107529148096</c:v>
                </c:pt>
                <c:pt idx="15">
                  <c:v>0.88061067374023905</c:v>
                </c:pt>
              </c:numCache>
            </c:numRef>
          </c:val>
          <c:extLst>
            <c:ext xmlns:c16="http://schemas.microsoft.com/office/drawing/2014/chart" uri="{C3380CC4-5D6E-409C-BE32-E72D297353CC}">
              <c16:uniqueId val="{00000002-5CE3-4E7F-8CF7-64A5C781C050}"/>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'Liability - NP'!$D$12:$D$27</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'Liability - NP'!$F$12:$F$27</c:f>
              <c:numCache>
                <c:formatCode>#,##0</c:formatCode>
                <c:ptCount val="16"/>
                <c:pt idx="0">
                  <c:v>503.96707805557202</c:v>
                </c:pt>
                <c:pt idx="1">
                  <c:v>507.742123729767</c:v>
                </c:pt>
                <c:pt idx="2">
                  <c:v>517.44069405412904</c:v>
                </c:pt>
                <c:pt idx="3">
                  <c:v>520.22867677866896</c:v>
                </c:pt>
                <c:pt idx="4">
                  <c:v>557.57408221139497</c:v>
                </c:pt>
                <c:pt idx="5">
                  <c:v>546.10253743584701</c:v>
                </c:pt>
                <c:pt idx="6">
                  <c:v>524.65268688111701</c:v>
                </c:pt>
                <c:pt idx="7">
                  <c:v>497.06374027682102</c:v>
                </c:pt>
                <c:pt idx="8">
                  <c:v>518.91887544688097</c:v>
                </c:pt>
                <c:pt idx="9">
                  <c:v>531.61679883738896</c:v>
                </c:pt>
                <c:pt idx="10">
                  <c:v>818.62439361019096</c:v>
                </c:pt>
                <c:pt idx="11">
                  <c:v>822.62683518251094</c:v>
                </c:pt>
                <c:pt idx="12">
                  <c:v>716.64251581636699</c:v>
                </c:pt>
                <c:pt idx="13">
                  <c:v>732.44890182277902</c:v>
                </c:pt>
                <c:pt idx="14">
                  <c:v>766.75464302486705</c:v>
                </c:pt>
                <c:pt idx="15">
                  <c:v>459.06493061189298</c:v>
                </c:pt>
              </c:numCache>
            </c:numRef>
          </c:val>
          <c:smooth val="0"/>
          <c:extLst>
            <c:ext xmlns:c16="http://schemas.microsoft.com/office/drawing/2014/chart" uri="{C3380CC4-5D6E-409C-BE32-E72D297353CC}">
              <c16:uniqueId val="{00000003-5CE3-4E7F-8CF7-64A5C781C050}"/>
            </c:ext>
          </c:extLst>
        </c:ser>
        <c:ser>
          <c:idx val="4"/>
          <c:order val="4"/>
          <c:tx>
            <c:v>Written Premium</c:v>
          </c:tx>
          <c:marker>
            <c:symbol val="star"/>
            <c:size val="7"/>
            <c:spPr>
              <a:noFill/>
              <a:ln>
                <a:solidFill>
                  <a:srgbClr val="A29FCC"/>
                </a:solidFill>
                <a:prstDash val="solid"/>
              </a:ln>
            </c:spPr>
          </c:marker>
          <c:cat>
            <c:numLit>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Lit>
          </c:cat>
          <c:val>
            <c:numLit>
              <c:formatCode>General</c:formatCode>
              <c:ptCount val="16"/>
              <c:pt idx="0">
                <c:v>8877.8916211832893</c:v>
              </c:pt>
              <c:pt idx="1">
                <c:v>8651.2719127099481</c:v>
              </c:pt>
              <c:pt idx="2">
                <c:v>7853.1743206249594</c:v>
              </c:pt>
              <c:pt idx="3">
                <c:v>9762.8748163412183</c:v>
              </c:pt>
              <c:pt idx="4">
                <c:v>12224.660020720068</c:v>
              </c:pt>
              <c:pt idx="5">
                <c:v>10918.680924335396</c:v>
              </c:pt>
              <c:pt idx="6">
                <c:v>10842.444459737368</c:v>
              </c:pt>
              <c:pt idx="7">
                <c:v>11309.195336099268</c:v>
              </c:pt>
              <c:pt idx="8">
                <c:v>12883.167424521293</c:v>
              </c:pt>
              <c:pt idx="9">
                <c:v>12190.259939255653</c:v>
              </c:pt>
              <c:pt idx="10">
                <c:v>12061.440048435627</c:v>
              </c:pt>
              <c:pt idx="11">
                <c:v>16046.133811604241</c:v>
              </c:pt>
              <c:pt idx="12">
                <c:v>16131.596740541487</c:v>
              </c:pt>
              <c:pt idx="13">
                <c:v>16687.05205947013</c:v>
              </c:pt>
              <c:pt idx="14">
                <c:v>17498.019593540579</c:v>
              </c:pt>
              <c:pt idx="15">
                <c:v>14955.203751475216</c:v>
              </c:pt>
            </c:numLit>
          </c:val>
          <c:smooth val="0"/>
          <c:extLst>
            <c:ext xmlns:c16="http://schemas.microsoft.com/office/drawing/2014/chart" uri="{C3380CC4-5D6E-409C-BE32-E72D297353CC}">
              <c16:uniqueId val="{00000004-5CE3-4E7F-8CF7-64A5C781C050}"/>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'Liability - Prop &amp; Direct'!$D$16</c:f>
              <c:strCache>
                <c:ptCount val="1"/>
                <c:pt idx="0">
                  <c:v>2013</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2304-4380-A488-AE8445406FD6}"/>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2304-4380-A488-AE8445406FD6}"/>
              </c:ext>
            </c:extLst>
          </c:dPt>
          <c:dLbls>
            <c:dLbl>
              <c:idx val="12"/>
              <c:tx>
                <c:strRef>
                  <c:f>'Liability - Prop &amp; Direct'!$D$16</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{94AD4842-C1E5-4C2A-B7CF-31E589D7498D}</c15:txfldGUID>
                      <c15:f>'Liability - Prop &amp; Direct'!$D$16</c15:f>
                      <c15:dlblFieldTableCache>
                        <c:ptCount val="1"/>
                        <c:pt idx="0">
                          <c:v>2013</c:v>
                        </c:pt>
                      </c15:dlblFieldTableCache>
                    </c15:dlblFTEntry>
                  </c15:dlblFieldTable>
                  <c15:showDataLabelsRange val="0"/>
                </c:ext>
                <c:ext xmlns:c16="http://schemas.microsoft.com/office/drawing/2014/chart" uri="{C3380CC4-5D6E-409C-BE32-E72D297353CC}">
                  <c16:uniqueId val="{0000000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Direct'!$H$11:$S$11,'Liability - Prop &amp; Direct'!$S$11)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 Prop &amp; Direct'!$H$16:$S$16,'Liability - Prop &amp; Direct'!$F$55)</c:f>
              <c:numCache>
                <c:formatCode>0%</c:formatCode>
                <c:ptCount val="13"/>
                <c:pt idx="0">
                  <c:v>3.6506236296375401E-2</c:v>
                </c:pt>
                <c:pt idx="1">
                  <c:v>0.20339507682816299</c:v>
                </c:pt>
                <c:pt idx="2">
                  <c:v>0.33843907040339499</c:v>
                </c:pt>
                <c:pt idx="3">
                  <c:v>0.481321933492461</c:v>
                </c:pt>
                <c:pt idx="4">
                  <c:v>0.61761720790256003</c:v>
                </c:pt>
                <c:pt idx="5">
                  <c:v>0.73432701886247997</c:v>
                </c:pt>
                <c:pt idx="6">
                  <c:v>0.775249256020073</c:v>
                </c:pt>
                <c:pt idx="7">
                  <c:v>0.83218145888298001</c:v>
                </c:pt>
                <c:pt idx="8">
                  <c:v>0.86513613089371399</c:v>
                </c:pt>
                <c:pt idx="9">
                  <c:v>0.89136237256798301</c:v>
                </c:pt>
                <c:pt idx="10">
                  <c:v>0.90880810261605305</c:v>
                </c:pt>
                <c:pt idx="11">
                  <c:v>0.92606282928829897</c:v>
                </c:pt>
                <c:pt idx="12">
                  <c:v>1.03106184645071</c:v>
                </c:pt>
              </c:numCache>
            </c:numRef>
          </c:yVal>
          <c:smooth val="0"/>
          <c:extLst>
            <c:ext xmlns:c16="http://schemas.microsoft.com/office/drawing/2014/chart" uri="{C3380CC4-5D6E-409C-BE32-E72D297353CC}">
              <c16:uniqueId val="{00000003-2304-4380-A488-AE8445406FD6}"/>
            </c:ext>
          </c:extLst>
        </c:ser>
        <c:ser>
          <c:idx val="40"/>
          <c:order val="1"/>
          <c:tx>
            <c:strRef>
              <c:f>'Liability - Prop &amp; Direct'!$D$17</c:f>
              <c:strCache>
                <c:ptCount val="1"/>
                <c:pt idx="0">
                  <c:v>2014</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2304-4380-A488-AE8445406FD6}"/>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2304-4380-A488-AE8445406FD6}"/>
              </c:ext>
            </c:extLst>
          </c:dPt>
          <c:dLbls>
            <c:dLbl>
              <c:idx val="11"/>
              <c:tx>
                <c:strRef>
                  <c:f>'Liability - Prop &amp; Direct'!$D$17</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{003AB47E-33DF-4FEB-A560-F604D72C3522}</c15:txfldGUID>
                      <c15:f>'Liability - Prop &amp; Direct'!$D$17</c15:f>
                      <c15:dlblFieldTableCache>
                        <c:ptCount val="1"/>
                        <c:pt idx="0">
                          <c:v>2014</c:v>
                        </c:pt>
                      </c15:dlblFieldTableCache>
                    </c15:dlblFTEntry>
                  </c15:dlblFieldTable>
                  <c15:showDataLabelsRange val="0"/>
                </c:ext>
                <c:ext xmlns:c16="http://schemas.microsoft.com/office/drawing/2014/chart" uri="{C3380CC4-5D6E-409C-BE32-E72D297353CC}">
                  <c16:uniqueId val="{0000000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Direct'!$H$11:$R$11,'Liability - Prop &amp; Direct'!$R$11)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 Prop &amp; Direct'!$H$17:$R$17,'Liability - Prop &amp; Direct'!$F$56)</c:f>
              <c:numCache>
                <c:formatCode>0%</c:formatCode>
                <c:ptCount val="12"/>
                <c:pt idx="0">
                  <c:v>2.30590800909687E-2</c:v>
                </c:pt>
                <c:pt idx="1">
                  <c:v>0.156893315079847</c:v>
                </c:pt>
                <c:pt idx="2">
                  <c:v>0.31508219724157999</c:v>
                </c:pt>
                <c:pt idx="3">
                  <c:v>0.49384697321690502</c:v>
                </c:pt>
                <c:pt idx="4">
                  <c:v>0.66977612387085705</c:v>
                </c:pt>
                <c:pt idx="5">
                  <c:v>0.866880677365791</c:v>
                </c:pt>
                <c:pt idx="6">
                  <c:v>0.96183642013766102</c:v>
                </c:pt>
                <c:pt idx="7">
                  <c:v>1.0327559076039401</c:v>
                </c:pt>
                <c:pt idx="8">
                  <c:v>1.09173210475157</c:v>
                </c:pt>
                <c:pt idx="9">
                  <c:v>1.1429486706305401</c:v>
                </c:pt>
                <c:pt idx="10">
                  <c:v>1.2087138133013899</c:v>
                </c:pt>
                <c:pt idx="11">
                  <c:v>1.34171080040303</c:v>
                </c:pt>
              </c:numCache>
            </c:numRef>
          </c:yVal>
          <c:smooth val="0"/>
          <c:extLst>
            <c:ext xmlns:c16="http://schemas.microsoft.com/office/drawing/2014/chart" uri="{C3380CC4-5D6E-409C-BE32-E72D297353CC}">
              <c16:uniqueId val="{00000007-2304-4380-A488-AE8445406FD6}"/>
            </c:ext>
          </c:extLst>
        </c:ser>
        <c:ser>
          <c:idx val="41"/>
          <c:order val="2"/>
          <c:tx>
            <c:strRef>
              <c:f>'Liability - Prop &amp; Direct'!$D$18</c:f>
              <c:strCache>
                <c:ptCount val="1"/>
                <c:pt idx="0">
                  <c:v>2015</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2304-4380-A488-AE8445406FD6}"/>
              </c:ext>
            </c:extLst>
          </c:dPt>
          <c:dLbls>
            <c:dLbl>
              <c:idx val="10"/>
              <c:tx>
                <c:strRef>
                  <c:f>'Liability - Prop &amp; Direct'!$D$18</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{47BCEDD9-0B6D-4DB7-A950-F3FD6A80B06F}</c15:txfldGUID>
                      <c15:f>'Liability - Prop &amp; Direct'!$D$18</c15:f>
                      <c15:dlblFieldTableCache>
                        <c:ptCount val="1"/>
                        <c:pt idx="0">
                          <c:v>2015</c:v>
                        </c:pt>
                      </c15:dlblFieldTableCache>
                    </c15:dlblFTEntry>
                  </c15:dlblFieldTable>
                  <c15:showDataLabelsRange val="0"/>
                </c:ext>
                <c:ext xmlns:c16="http://schemas.microsoft.com/office/drawing/2014/chart" uri="{C3380CC4-5D6E-409C-BE32-E72D297353CC}">
                  <c16:uniqueId val="{0000000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Direct'!$H$11:$Q$11,'Liability - Prop &amp; Direct'!$Q$11)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 Prop &amp; Direct'!$H$18:$Q$18,'Liability - Prop &amp; Direct'!$F$57)</c:f>
              <c:numCache>
                <c:formatCode>0%</c:formatCode>
                <c:ptCount val="11"/>
                <c:pt idx="0">
                  <c:v>3.2220092672223997E-2</c:v>
                </c:pt>
                <c:pt idx="1">
                  <c:v>0.181995199165153</c:v>
                </c:pt>
                <c:pt idx="2">
                  <c:v>0.375739073247425</c:v>
                </c:pt>
                <c:pt idx="3">
                  <c:v>0.56308558895833605</c:v>
                </c:pt>
                <c:pt idx="4">
                  <c:v>0.74060212224366095</c:v>
                </c:pt>
                <c:pt idx="5">
                  <c:v>0.85077983535445501</c:v>
                </c:pt>
                <c:pt idx="6">
                  <c:v>0.92961885357920904</c:v>
                </c:pt>
                <c:pt idx="7">
                  <c:v>0.99538118378505902</c:v>
                </c:pt>
                <c:pt idx="8">
                  <c:v>1.0552413021109599</c:v>
                </c:pt>
                <c:pt idx="9">
                  <c:v>1.1075917890346101</c:v>
                </c:pt>
                <c:pt idx="10">
                  <c:v>1.28562559015558</c:v>
                </c:pt>
              </c:numCache>
            </c:numRef>
          </c:yVal>
          <c:smooth val="0"/>
          <c:extLst>
            <c:ext xmlns:c16="http://schemas.microsoft.com/office/drawing/2014/chart" uri="{C3380CC4-5D6E-409C-BE32-E72D297353CC}">
              <c16:uniqueId val="{0000000A-2304-4380-A488-AE8445406FD6}"/>
            </c:ext>
          </c:extLst>
        </c:ser>
        <c:ser>
          <c:idx val="42"/>
          <c:order val="3"/>
          <c:tx>
            <c:strRef>
              <c:f>'Liability - Prop &amp; Direct'!$D$19</c:f>
              <c:strCache>
                <c:ptCount val="1"/>
                <c:pt idx="0">
                  <c:v>2016</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2304-4380-A488-AE8445406FD6}"/>
              </c:ext>
            </c:extLst>
          </c:dPt>
          <c:dLbls>
            <c:dLbl>
              <c:idx val="9"/>
              <c:tx>
                <c:strRef>
                  <c:f>'Liability - Prop &amp; Direct'!$D$19</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{7C797C44-30CE-4368-B6FD-D9AC81203110}</c15:txfldGUID>
                      <c15:f>'Liability - Prop &amp; Direct'!$D$19</c15:f>
                      <c15:dlblFieldTableCache>
                        <c:ptCount val="1"/>
                        <c:pt idx="0">
                          <c:v>2016</c:v>
                        </c:pt>
                      </c15:dlblFieldTableCache>
                    </c15:dlblFTEntry>
                  </c15:dlblFieldTable>
                  <c15:showDataLabelsRange val="0"/>
                </c:ext>
                <c:ext xmlns:c16="http://schemas.microsoft.com/office/drawing/2014/chart" uri="{C3380CC4-5D6E-409C-BE32-E72D297353CC}">
                  <c16:uniqueId val="{0000000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Direct'!$H$11:$P$11,'Liability - Prop &amp; Direct'!$P$11)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 Prop &amp; Direct'!$H$19:$P$19,'Liability - Prop &amp; Direct'!$F$58)</c:f>
              <c:numCache>
                <c:formatCode>0%</c:formatCode>
                <c:ptCount val="10"/>
                <c:pt idx="0">
                  <c:v>2.3165797409875E-2</c:v>
                </c:pt>
                <c:pt idx="1">
                  <c:v>0.17389548917940501</c:v>
                </c:pt>
                <c:pt idx="2">
                  <c:v>0.37583637630544298</c:v>
                </c:pt>
                <c:pt idx="3">
                  <c:v>0.57917782385972805</c:v>
                </c:pt>
                <c:pt idx="4">
                  <c:v>0.77746751813912696</c:v>
                </c:pt>
                <c:pt idx="5">
                  <c:v>0.89298126811825596</c:v>
                </c:pt>
                <c:pt idx="6">
                  <c:v>1.0059241690984699</c:v>
                </c:pt>
                <c:pt idx="7">
                  <c:v>1.1145496004836699</c:v>
                </c:pt>
                <c:pt idx="8">
                  <c:v>1.2017985865247101</c:v>
                </c:pt>
                <c:pt idx="9">
                  <c:v>1.4500941562996501</c:v>
                </c:pt>
              </c:numCache>
            </c:numRef>
          </c:yVal>
          <c:smooth val="0"/>
          <c:extLst>
            <c:ext xmlns:c16="http://schemas.microsoft.com/office/drawing/2014/chart" uri="{C3380CC4-5D6E-409C-BE32-E72D297353CC}">
              <c16:uniqueId val="{0000000D-2304-4380-A488-AE8445406FD6}"/>
            </c:ext>
          </c:extLst>
        </c:ser>
        <c:ser>
          <c:idx val="43"/>
          <c:order val="4"/>
          <c:tx>
            <c:strRef>
              <c:f>'Liability - Prop &amp; Direct'!$D$20</c:f>
              <c:strCache>
                <c:ptCount val="1"/>
                <c:pt idx="0">
                  <c:v>2017</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2304-4380-A488-AE8445406FD6}"/>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2304-4380-A488-AE8445406FD6}"/>
              </c:ext>
            </c:extLst>
          </c:dPt>
          <c:dLbls>
            <c:dLbl>
              <c:idx val="8"/>
              <c:tx>
                <c:strRef>
                  <c:f>'Liability - Prop &amp; Direct'!$D$20</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{03F35B50-25A0-478E-AAEF-F1CB5EC3BA2C}</c15:txfldGUID>
                      <c15:f>'Liability - Prop &amp; Direct'!$D$20</c15:f>
                      <c15:dlblFieldTableCache>
                        <c:ptCount val="1"/>
                        <c:pt idx="0">
                          <c:v>2017</c:v>
                        </c:pt>
                      </c15:dlblFieldTableCache>
                    </c15:dlblFTEntry>
                  </c15:dlblFieldTable>
                  <c15:showDataLabelsRange val="0"/>
                </c:ext>
                <c:ext xmlns:c16="http://schemas.microsoft.com/office/drawing/2014/chart" uri="{C3380CC4-5D6E-409C-BE32-E72D297353CC}">
                  <c16:uniqueId val="{00000010-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Direct'!$H$11:$O$11,'Liability - Prop &amp; Direct'!$O$11)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 Prop &amp; Direct'!$H$20:$O$20,'Liability - Prop &amp; Direct'!$F$59)</c:f>
              <c:numCache>
                <c:formatCode>0%</c:formatCode>
                <c:ptCount val="9"/>
                <c:pt idx="0">
                  <c:v>1.7336496633518401E-2</c:v>
                </c:pt>
                <c:pt idx="1">
                  <c:v>0.16768161928852601</c:v>
                </c:pt>
                <c:pt idx="2">
                  <c:v>0.39605371639557102</c:v>
                </c:pt>
                <c:pt idx="3">
                  <c:v>0.657560980984356</c:v>
                </c:pt>
                <c:pt idx="4">
                  <c:v>0.79372832391058201</c:v>
                </c:pt>
                <c:pt idx="5">
                  <c:v>0.98978700902747097</c:v>
                </c:pt>
                <c:pt idx="6">
                  <c:v>1.12465817446439</c:v>
                </c:pt>
                <c:pt idx="7">
                  <c:v>1.2174716800351499</c:v>
                </c:pt>
                <c:pt idx="8">
                  <c:v>1.5787647491365799</c:v>
                </c:pt>
              </c:numCache>
            </c:numRef>
          </c:yVal>
          <c:smooth val="0"/>
          <c:extLst>
            <c:ext xmlns:c16="http://schemas.microsoft.com/office/drawing/2014/chart" uri="{C3380CC4-5D6E-409C-BE32-E72D297353CC}">
              <c16:uniqueId val="{00000011-2304-4380-A488-AE8445406FD6}"/>
            </c:ext>
          </c:extLst>
        </c:ser>
        <c:ser>
          <c:idx val="44"/>
          <c:order val="5"/>
          <c:tx>
            <c:strRef>
              <c:f>'Liability - Prop &amp; Direct'!$D$21</c:f>
              <c:strCache>
                <c:ptCount val="1"/>
                <c:pt idx="0">
                  <c:v>2018</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2304-4380-A488-AE8445406FD6}"/>
              </c:ext>
            </c:extLst>
          </c:dPt>
          <c:dLbls>
            <c:dLbl>
              <c:idx val="7"/>
              <c:tx>
                <c:strRef>
                  <c:f>'Liability - Prop &amp; Direct'!$D$21</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{60551C40-8C2A-4F09-A395-F6987A7C1D61}</c15:txfldGUID>
                      <c15:f>'Liability - Prop &amp; Direct'!$D$21</c15:f>
                      <c15:dlblFieldTableCache>
                        <c:ptCount val="1"/>
                        <c:pt idx="0">
                          <c:v>2018</c:v>
                        </c:pt>
                      </c15:dlblFieldTableCache>
                    </c15:dlblFTEntry>
                  </c15:dlblFieldTable>
                  <c15:showDataLabelsRange val="0"/>
                </c:ext>
                <c:ext xmlns:c16="http://schemas.microsoft.com/office/drawing/2014/chart" uri="{C3380CC4-5D6E-409C-BE32-E72D297353CC}">
                  <c16:uniqueId val="{00000013-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Direct'!$H$11:$N$11,'Liability - Prop &amp; Direct'!$N$11)</c:f>
              <c:numCache>
                <c:formatCode>0</c:formatCode>
                <c:ptCount val="8"/>
                <c:pt idx="0">
                  <c:v>12</c:v>
                </c:pt>
                <c:pt idx="1">
                  <c:v>24</c:v>
                </c:pt>
                <c:pt idx="2">
                  <c:v>36</c:v>
                </c:pt>
                <c:pt idx="3">
                  <c:v>48</c:v>
                </c:pt>
                <c:pt idx="4">
                  <c:v>60</c:v>
                </c:pt>
                <c:pt idx="5">
                  <c:v>72</c:v>
                </c:pt>
                <c:pt idx="6">
                  <c:v>84</c:v>
                </c:pt>
                <c:pt idx="7">
                  <c:v>84</c:v>
                </c:pt>
              </c:numCache>
            </c:numRef>
          </c:xVal>
          <c:yVal>
            <c:numRef>
              <c:f>('Liability - Prop &amp; Direct'!$H$21:$N$21,'Liability - Prop &amp; Direct'!$F$60)</c:f>
              <c:numCache>
                <c:formatCode>0%</c:formatCode>
                <c:ptCount val="8"/>
                <c:pt idx="0">
                  <c:v>1.6700111146257302E-2</c:v>
                </c:pt>
                <c:pt idx="1">
                  <c:v>0.180687178250726</c:v>
                </c:pt>
                <c:pt idx="2">
                  <c:v>0.37438518416641298</c:v>
                </c:pt>
                <c:pt idx="3">
                  <c:v>0.57209010495832502</c:v>
                </c:pt>
                <c:pt idx="4">
                  <c:v>0.803817364391614</c:v>
                </c:pt>
                <c:pt idx="5">
                  <c:v>0.98049420323521297</c:v>
                </c:pt>
                <c:pt idx="6">
                  <c:v>1.13167651193508</c:v>
                </c:pt>
                <c:pt idx="7">
                  <c:v>1.54672475956497</c:v>
                </c:pt>
              </c:numCache>
            </c:numRef>
          </c:yVal>
          <c:smooth val="0"/>
          <c:extLst>
            <c:ext xmlns:c16="http://schemas.microsoft.com/office/drawing/2014/chart" uri="{C3380CC4-5D6E-409C-BE32-E72D297353CC}">
              <c16:uniqueId val="{00000014-2304-4380-A488-AE8445406FD6}"/>
            </c:ext>
          </c:extLst>
        </c:ser>
        <c:ser>
          <c:idx val="45"/>
          <c:order val="6"/>
          <c:tx>
            <c:strRef>
              <c:f>'Liability - Prop &amp; Direct'!$D$22</c:f>
              <c:strCache>
                <c:ptCount val="1"/>
                <c:pt idx="0">
                  <c:v>2019</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2304-4380-A488-AE8445406FD6}"/>
              </c:ext>
            </c:extLst>
          </c:dPt>
          <c:dLbls>
            <c:dLbl>
              <c:idx val="6"/>
              <c:tx>
                <c:strRef>
                  <c:f>'Liability - Prop &amp; Direct'!$D$22</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{75EEA9C2-4869-4C60-A870-0CF841BE7728}</c15:txfldGUID>
                      <c15:f>'Liability - Prop &amp; Direct'!$D$22</c15:f>
                      <c15:dlblFieldTableCache>
                        <c:ptCount val="1"/>
                        <c:pt idx="0">
                          <c:v>2019</c:v>
                        </c:pt>
                      </c15:dlblFieldTableCache>
                    </c15:dlblFTEntry>
                  </c15:dlblFieldTable>
                  <c15:showDataLabelsRange val="0"/>
                </c:ext>
                <c:ext xmlns:c16="http://schemas.microsoft.com/office/drawing/2014/chart" uri="{C3380CC4-5D6E-409C-BE32-E72D297353CC}">
                  <c16:uniqueId val="{0000001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Direct'!$H$11:$M$11,'Liability - Prop &amp; Direct'!$M$11)</c:f>
              <c:numCache>
                <c:formatCode>0</c:formatCode>
                <c:ptCount val="7"/>
                <c:pt idx="0">
                  <c:v>12</c:v>
                </c:pt>
                <c:pt idx="1">
                  <c:v>24</c:v>
                </c:pt>
                <c:pt idx="2">
                  <c:v>36</c:v>
                </c:pt>
                <c:pt idx="3">
                  <c:v>48</c:v>
                </c:pt>
                <c:pt idx="4">
                  <c:v>60</c:v>
                </c:pt>
                <c:pt idx="5">
                  <c:v>72</c:v>
                </c:pt>
                <c:pt idx="6">
                  <c:v>72</c:v>
                </c:pt>
              </c:numCache>
            </c:numRef>
          </c:xVal>
          <c:yVal>
            <c:numRef>
              <c:f>('Liability - Prop &amp; Direct'!$H$22:$M$22,'Liability - Prop &amp; Direct'!$F$61)</c:f>
              <c:numCache>
                <c:formatCode>0%</c:formatCode>
                <c:ptCount val="7"/>
                <c:pt idx="0">
                  <c:v>2.8880950296947601E-2</c:v>
                </c:pt>
                <c:pt idx="1">
                  <c:v>0.160951157895701</c:v>
                </c:pt>
                <c:pt idx="2">
                  <c:v>0.33359885724631499</c:v>
                </c:pt>
                <c:pt idx="3">
                  <c:v>0.50933431753444003</c:v>
                </c:pt>
                <c:pt idx="4">
                  <c:v>0.68733302995467505</c:v>
                </c:pt>
                <c:pt idx="5">
                  <c:v>0.84760596581436098</c:v>
                </c:pt>
                <c:pt idx="6">
                  <c:v>1.2719692723385201</c:v>
                </c:pt>
              </c:numCache>
            </c:numRef>
          </c:yVal>
          <c:smooth val="0"/>
          <c:extLst>
            <c:ext xmlns:c16="http://schemas.microsoft.com/office/drawing/2014/chart" uri="{C3380CC4-5D6E-409C-BE32-E72D297353CC}">
              <c16:uniqueId val="{00000017-2304-4380-A488-AE8445406FD6}"/>
            </c:ext>
          </c:extLst>
        </c:ser>
        <c:ser>
          <c:idx val="46"/>
          <c:order val="7"/>
          <c:tx>
            <c:strRef>
              <c:f>'Liability - Prop &amp; Direct'!$D$23</c:f>
              <c:strCache>
                <c:ptCount val="1"/>
                <c:pt idx="0">
                  <c:v>2020</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2304-4380-A488-AE8445406FD6}"/>
              </c:ext>
            </c:extLst>
          </c:dPt>
          <c:dLbls>
            <c:dLbl>
              <c:idx val="5"/>
              <c:tx>
                <c:strRef>
                  <c:f>'Liability - Prop &amp; Direct'!$D$23</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{69E6CB76-67B2-478C-BBBD-214372143C46}</c15:txfldGUID>
                      <c15:f>'Liability - Prop &amp; Direct'!$D$23</c15:f>
                      <c15:dlblFieldTableCache>
                        <c:ptCount val="1"/>
                        <c:pt idx="0">
                          <c:v>2020</c:v>
                        </c:pt>
                      </c15:dlblFieldTableCache>
                    </c15:dlblFTEntry>
                  </c15:dlblFieldTable>
                  <c15:showDataLabelsRange val="0"/>
                </c:ext>
                <c:ext xmlns:c16="http://schemas.microsoft.com/office/drawing/2014/chart" uri="{C3380CC4-5D6E-409C-BE32-E72D297353CC}">
                  <c16:uniqueId val="{0000001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Direct'!$H$11:$L$11,'Liability - Prop &amp; Direct'!$L$11)</c:f>
              <c:numCache>
                <c:formatCode>0</c:formatCode>
                <c:ptCount val="6"/>
                <c:pt idx="0">
                  <c:v>12</c:v>
                </c:pt>
                <c:pt idx="1">
                  <c:v>24</c:v>
                </c:pt>
                <c:pt idx="2">
                  <c:v>36</c:v>
                </c:pt>
                <c:pt idx="3">
                  <c:v>48</c:v>
                </c:pt>
                <c:pt idx="4">
                  <c:v>60</c:v>
                </c:pt>
                <c:pt idx="5">
                  <c:v>60</c:v>
                </c:pt>
              </c:numCache>
            </c:numRef>
          </c:xVal>
          <c:yVal>
            <c:numRef>
              <c:f>('Liability - Prop &amp; Direct'!$H$23:$L$23,'Liability - Prop &amp; Direct'!$F$62)</c:f>
              <c:numCache>
                <c:formatCode>0%</c:formatCode>
                <c:ptCount val="6"/>
                <c:pt idx="0">
                  <c:v>1.3853790427062499E-2</c:v>
                </c:pt>
                <c:pt idx="1">
                  <c:v>0.118391111879789</c:v>
                </c:pt>
                <c:pt idx="2">
                  <c:v>0.27001518373393002</c:v>
                </c:pt>
                <c:pt idx="3">
                  <c:v>0.44229995188443799</c:v>
                </c:pt>
                <c:pt idx="4">
                  <c:v>0.595592990327516</c:v>
                </c:pt>
                <c:pt idx="5">
                  <c:v>1.1452018263766299</c:v>
                </c:pt>
              </c:numCache>
            </c:numRef>
          </c:yVal>
          <c:smooth val="0"/>
          <c:extLst>
            <c:ext xmlns:c16="http://schemas.microsoft.com/office/drawing/2014/chart" uri="{C3380CC4-5D6E-409C-BE32-E72D297353CC}">
              <c16:uniqueId val="{0000001A-2304-4380-A488-AE8445406FD6}"/>
            </c:ext>
          </c:extLst>
        </c:ser>
        <c:ser>
          <c:idx val="47"/>
          <c:order val="8"/>
          <c:tx>
            <c:strRef>
              <c:f>'Liability - Prop &amp; Direct'!$D$24</c:f>
              <c:strCache>
                <c:ptCount val="1"/>
                <c:pt idx="0">
                  <c:v>2021</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2304-4380-A488-AE8445406FD6}"/>
              </c:ext>
            </c:extLst>
          </c:dPt>
          <c:dLbls>
            <c:dLbl>
              <c:idx val="4"/>
              <c:tx>
                <c:strRef>
                  <c:f>'Liability - Prop &amp; Direct'!$D$24</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{4DEE1B30-31D8-4239-A9F1-35B3D106EC35}</c15:txfldGUID>
                      <c15:f>'Liability - Prop &amp; Direct'!$D$24</c15:f>
                      <c15:dlblFieldTableCache>
                        <c:ptCount val="1"/>
                        <c:pt idx="0">
                          <c:v>2021</c:v>
                        </c:pt>
                      </c15:dlblFieldTableCache>
                    </c15:dlblFTEntry>
                  </c15:dlblFieldTable>
                  <c15:showDataLabelsRange val="0"/>
                </c:ext>
                <c:ext xmlns:c16="http://schemas.microsoft.com/office/drawing/2014/chart" uri="{C3380CC4-5D6E-409C-BE32-E72D297353CC}">
                  <c16:uniqueId val="{0000001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Direct'!$H$11:$K$11,'Liability - Prop &amp; Direct'!$K$11)</c:f>
              <c:numCache>
                <c:formatCode>0</c:formatCode>
                <c:ptCount val="5"/>
                <c:pt idx="0">
                  <c:v>12</c:v>
                </c:pt>
                <c:pt idx="1">
                  <c:v>24</c:v>
                </c:pt>
                <c:pt idx="2">
                  <c:v>36</c:v>
                </c:pt>
                <c:pt idx="3">
                  <c:v>48</c:v>
                </c:pt>
                <c:pt idx="4">
                  <c:v>48</c:v>
                </c:pt>
              </c:numCache>
            </c:numRef>
          </c:xVal>
          <c:yVal>
            <c:numRef>
              <c:f>('Liability - Prop &amp; Direct'!$H$24:$K$24,'Liability - Prop &amp; Direct'!$F$63)</c:f>
              <c:numCache>
                <c:formatCode>0%</c:formatCode>
                <c:ptCount val="5"/>
                <c:pt idx="0">
                  <c:v>2.00521299335986E-2</c:v>
                </c:pt>
                <c:pt idx="1">
                  <c:v>0.12819837695545899</c:v>
                </c:pt>
                <c:pt idx="2">
                  <c:v>0.30256594821351501</c:v>
                </c:pt>
                <c:pt idx="3">
                  <c:v>0.46532143143731602</c:v>
                </c:pt>
                <c:pt idx="4">
                  <c:v>1.15221633066489</c:v>
                </c:pt>
              </c:numCache>
            </c:numRef>
          </c:yVal>
          <c:smooth val="0"/>
          <c:extLst>
            <c:ext xmlns:c16="http://schemas.microsoft.com/office/drawing/2014/chart" uri="{C3380CC4-5D6E-409C-BE32-E72D297353CC}">
              <c16:uniqueId val="{0000001D-2304-4380-A488-AE8445406FD6}"/>
            </c:ext>
          </c:extLst>
        </c:ser>
        <c:ser>
          <c:idx val="48"/>
          <c:order val="9"/>
          <c:tx>
            <c:strRef>
              <c:f>'Liability - Prop &amp; Direct'!$D$25</c:f>
              <c:strCache>
                <c:ptCount val="1"/>
                <c:pt idx="0">
                  <c:v>2022</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2304-4380-A488-AE8445406FD6}"/>
              </c:ext>
            </c:extLst>
          </c:dPt>
          <c:dLbls>
            <c:dLbl>
              <c:idx val="3"/>
              <c:tx>
                <c:strRef>
                  <c:f>'Liability - Prop &amp; Direct'!$D$25</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{E5EDDD9F-08F1-4470-A84C-8335D084537B}</c15:txfldGUID>
                      <c15:f>'Liability - Prop &amp; Direct'!$D$25</c15:f>
                      <c15:dlblFieldTableCache>
                        <c:ptCount val="1"/>
                        <c:pt idx="0">
                          <c:v>2022</c:v>
                        </c:pt>
                      </c15:dlblFieldTableCache>
                    </c15:dlblFTEntry>
                  </c15:dlblFieldTable>
                  <c15:showDataLabelsRange val="0"/>
                </c:ext>
                <c:ext xmlns:c16="http://schemas.microsoft.com/office/drawing/2014/chart" uri="{C3380CC4-5D6E-409C-BE32-E72D297353CC}">
                  <c16:uniqueId val="{0000001F-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Direct'!$H$11:$J$11,'Liability - Prop &amp; Direct'!$J$11)</c:f>
              <c:numCache>
                <c:formatCode>0</c:formatCode>
                <c:ptCount val="4"/>
                <c:pt idx="0">
                  <c:v>12</c:v>
                </c:pt>
                <c:pt idx="1">
                  <c:v>24</c:v>
                </c:pt>
                <c:pt idx="2">
                  <c:v>36</c:v>
                </c:pt>
                <c:pt idx="3">
                  <c:v>36</c:v>
                </c:pt>
              </c:numCache>
            </c:numRef>
          </c:xVal>
          <c:yVal>
            <c:numRef>
              <c:f>('Liability - Prop &amp; Direct'!$H$25:$J$25,'Liability - Prop &amp; Direct'!$F$64)</c:f>
              <c:numCache>
                <c:formatCode>0%</c:formatCode>
                <c:ptCount val="4"/>
                <c:pt idx="0">
                  <c:v>1.58381330374705E-2</c:v>
                </c:pt>
                <c:pt idx="1">
                  <c:v>0.13750124927030699</c:v>
                </c:pt>
                <c:pt idx="2">
                  <c:v>0.32502844773777501</c:v>
                </c:pt>
                <c:pt idx="3">
                  <c:v>1.1803560598668199</c:v>
                </c:pt>
              </c:numCache>
            </c:numRef>
          </c:yVal>
          <c:smooth val="0"/>
          <c:extLst>
            <c:ext xmlns:c16="http://schemas.microsoft.com/office/drawing/2014/chart" uri="{C3380CC4-5D6E-409C-BE32-E72D297353CC}">
              <c16:uniqueId val="{00000020-2304-4380-A488-AE8445406FD6}"/>
            </c:ext>
          </c:extLst>
        </c:ser>
        <c:ser>
          <c:idx val="49"/>
          <c:order val="10"/>
          <c:tx>
            <c:strRef>
              <c:f>'Liability - Prop &amp; Direct'!$D$26</c:f>
              <c:strCache>
                <c:ptCount val="1"/>
                <c:pt idx="0">
                  <c:v>2023</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2304-4380-A488-AE8445406FD6}"/>
              </c:ext>
            </c:extLst>
          </c:dPt>
          <c:dLbls>
            <c:dLbl>
              <c:idx val="2"/>
              <c:tx>
                <c:strRef>
                  <c:f>'Liability - Prop &amp; Direct'!$D$26</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{5B7C8E0A-C606-4AB9-8043-82AA94D0162E}</c15:txfldGUID>
                      <c15:f>'Liability - Prop &amp; Direct'!$D$26</c15:f>
                      <c15:dlblFieldTableCache>
                        <c:ptCount val="1"/>
                        <c:pt idx="0">
                          <c:v>2023</c:v>
                        </c:pt>
                      </c15:dlblFieldTableCache>
                    </c15:dlblFTEntry>
                  </c15:dlblFieldTable>
                  <c15:showDataLabelsRange val="0"/>
                </c:ext>
                <c:ext xmlns:c16="http://schemas.microsoft.com/office/drawing/2014/chart" uri="{C3380CC4-5D6E-409C-BE32-E72D297353CC}">
                  <c16:uniqueId val="{0000002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Direct'!$H$11:$I$11,'Liability - Prop &amp; Direct'!$I$11)</c:f>
              <c:numCache>
                <c:formatCode>0</c:formatCode>
                <c:ptCount val="3"/>
                <c:pt idx="0">
                  <c:v>12</c:v>
                </c:pt>
                <c:pt idx="1">
                  <c:v>24</c:v>
                </c:pt>
                <c:pt idx="2">
                  <c:v>24</c:v>
                </c:pt>
              </c:numCache>
            </c:numRef>
          </c:xVal>
          <c:yVal>
            <c:numRef>
              <c:f>('Liability - Prop &amp; Direct'!$H$26:$I$26,'Liability - Prop &amp; Direct'!$F$65)</c:f>
              <c:numCache>
                <c:formatCode>0%</c:formatCode>
                <c:ptCount val="3"/>
                <c:pt idx="0">
                  <c:v>2.14887719328264E-2</c:v>
                </c:pt>
                <c:pt idx="1">
                  <c:v>0.141792356115332</c:v>
                </c:pt>
                <c:pt idx="2">
                  <c:v>1.1230544492138499</c:v>
                </c:pt>
              </c:numCache>
            </c:numRef>
          </c:yVal>
          <c:smooth val="0"/>
          <c:extLst>
            <c:ext xmlns:c16="http://schemas.microsoft.com/office/drawing/2014/chart" uri="{C3380CC4-5D6E-409C-BE32-E72D297353CC}">
              <c16:uniqueId val="{00000023-2304-4380-A488-AE8445406FD6}"/>
            </c:ext>
          </c:extLst>
        </c:ser>
        <c:ser>
          <c:idx val="50"/>
          <c:order val="11"/>
          <c:tx>
            <c:strRef>
              <c:f>'Liability - Prop &amp; Direct'!$D$27</c:f>
              <c:strCache>
                <c:ptCount val="1"/>
                <c:pt idx="0">
                  <c:v>2024</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'Liability - Prop &amp; Direct'!$D$27</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{79058689-E932-4443-9A1A-726E36CD7CC4}</c15:txfldGUID>
                      <c15:f>'Liability - Prop &amp; Direct'!$D$27</c15:f>
                      <c15:dlblFieldTableCache>
                        <c:ptCount val="1"/>
                        <c:pt idx="0">
                          <c:v>2024</c:v>
                        </c:pt>
                      </c15:dlblFieldTableCache>
                    </c15:dlblFTEntry>
                  </c15:dlblFieldTable>
                  <c15:showDataLabelsRange val="0"/>
                </c:ext>
                <c:ext xmlns:c16="http://schemas.microsoft.com/office/drawing/2014/chart" uri="{C3380CC4-5D6E-409C-BE32-E72D297353CC}">
                  <c16:uniqueId val="{00000024-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Direct'!$H$11,'Liability - Prop &amp; Direct'!$H$11)</c:f>
              <c:numCache>
                <c:formatCode>0</c:formatCode>
                <c:ptCount val="2"/>
                <c:pt idx="0">
                  <c:v>12</c:v>
                </c:pt>
                <c:pt idx="1">
                  <c:v>12</c:v>
                </c:pt>
              </c:numCache>
            </c:numRef>
          </c:xVal>
          <c:yVal>
            <c:numRef>
              <c:f>('Liability - Prop &amp; Direct'!$H$27,'Liability - Prop &amp; Direct'!$F$66)</c:f>
              <c:numCache>
                <c:formatCode>0%</c:formatCode>
                <c:ptCount val="2"/>
                <c:pt idx="0">
                  <c:v>5.1551632753043503E-2</c:v>
                </c:pt>
                <c:pt idx="1">
                  <c:v>1.12528591003038</c:v>
                </c:pt>
              </c:numCache>
            </c:numRef>
          </c:yVal>
          <c:smooth val="0"/>
          <c:extLst>
            <c:ext xmlns:c16="http://schemas.microsoft.com/office/drawing/2014/chart" uri="{C3380CC4-5D6E-409C-BE32-E72D297353CC}">
              <c16:uniqueId val="{00000025-2304-4380-A488-AE8445406FD6}"/>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700000000000000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'SR Reinsurance - All Lines'!$D$16</c:f>
              <c:strCache>
                <c:ptCount val="1"/>
                <c:pt idx="0">
                  <c:v>2013</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2304-4380-A488-AE8445406FD6}"/>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2304-4380-A488-AE8445406FD6}"/>
              </c:ext>
            </c:extLst>
          </c:dPt>
          <c:dLbls>
            <c:dLbl>
              <c:idx val="12"/>
              <c:tx>
                <c:strRef>
                  <c:f>'SR Reinsurance - All Lines'!$D$16</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{5877B70C-DFD0-4C36-9384-73DBD09D2E92}</c15:txfldGUID>
                      <c15:f>'SR Reinsurance - All Lines'!$D$16</c15:f>
                      <c15:dlblFieldTableCache>
                        <c:ptCount val="1"/>
                        <c:pt idx="0">
                          <c:v>2013</c:v>
                        </c:pt>
                      </c15:dlblFieldTableCache>
                    </c15:dlblFTEntry>
                  </c15:dlblFieldTable>
                  <c15:showDataLabelsRange val="0"/>
                </c:ext>
                <c:ext xmlns:c16="http://schemas.microsoft.com/office/drawing/2014/chart" uri="{C3380CC4-5D6E-409C-BE32-E72D297353CC}">
                  <c16:uniqueId val="{0000000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Lines'!$H$11:$S$11,'SR Reinsurance - All Lines'!$S$11)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('SR Reinsurance - All Lines'!$H$16:$S$16,'SR Reinsurance - All Lines'!$F$55)</c:f>
              <c:numCache>
                <c:formatCode>0%</c:formatCode>
                <c:ptCount val="13"/>
                <c:pt idx="0">
                  <c:v>0.13885608075407499</c:v>
                </c:pt>
                <c:pt idx="1">
                  <c:v>0.45758643668103</c:v>
                </c:pt>
                <c:pt idx="2">
                  <c:v>0.55831186183579296</c:v>
                </c:pt>
                <c:pt idx="3">
                  <c:v>0.59257155481312396</c:v>
                </c:pt>
                <c:pt idx="4">
                  <c:v>0.61900153186946005</c:v>
                </c:pt>
                <c:pt idx="5">
                  <c:v>0.63521990149964003</c:v>
                </c:pt>
                <c:pt idx="6">
                  <c:v>0.64574766230450098</c:v>
                </c:pt>
                <c:pt idx="7">
                  <c:v>0.649907639779435</c:v>
                </c:pt>
                <c:pt idx="8">
                  <c:v>0.657181651425777</c:v>
                </c:pt>
                <c:pt idx="9">
                  <c:v>0.66311409088958095</c:v>
                </c:pt>
                <c:pt idx="10">
                  <c:v>0.66654055770922305</c:v>
                </c:pt>
                <c:pt idx="11">
                  <c:v>0.66935991081691304</c:v>
                </c:pt>
                <c:pt idx="12">
                  <c:v>0.68879049630266698</c:v>
                </c:pt>
              </c:numCache>
            </c:numRef>
          </c:yVal>
          <c:smooth val="0"/>
          <c:extLst>
            <c:ext xmlns:c16="http://schemas.microsoft.com/office/drawing/2014/chart" uri="{C3380CC4-5D6E-409C-BE32-E72D297353CC}">
              <c16:uniqueId val="{00000003-2304-4380-A488-AE8445406FD6}"/>
            </c:ext>
          </c:extLst>
        </c:ser>
        <c:ser>
          <c:idx val="40"/>
          <c:order val="1"/>
          <c:tx>
            <c:strRef>
              <c:f>'SR Reinsurance - All Lines'!$D$17</c:f>
              <c:strCache>
                <c:ptCount val="1"/>
                <c:pt idx="0">
                  <c:v>2014</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2304-4380-A488-AE8445406FD6}"/>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2304-4380-A488-AE8445406FD6}"/>
              </c:ext>
            </c:extLst>
          </c:dPt>
          <c:dLbls>
            <c:dLbl>
              <c:idx val="11"/>
              <c:tx>
                <c:strRef>
                  <c:f>'SR Reinsurance - All Lines'!$D$17</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{562A2CAF-A822-400C-A841-8758801F70E0}</c15:txfldGUID>
                      <c15:f>'SR Reinsurance - All Lines'!$D$17</c15:f>
                      <c15:dlblFieldTableCache>
                        <c:ptCount val="1"/>
                        <c:pt idx="0">
                          <c:v>2014</c:v>
                        </c:pt>
                      </c15:dlblFieldTableCache>
                    </c15:dlblFTEntry>
                  </c15:dlblFieldTable>
                  <c15:showDataLabelsRange val="0"/>
                </c:ext>
                <c:ext xmlns:c16="http://schemas.microsoft.com/office/drawing/2014/chart" uri="{C3380CC4-5D6E-409C-BE32-E72D297353CC}">
                  <c16:uniqueId val="{0000000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Lines'!$H$11:$R$11,'SR Reinsurance - All Lines'!$R$11)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('SR Reinsurance - All Lines'!$H$17:$R$17,'SR Reinsurance - All Lines'!$F$56)</c:f>
              <c:numCache>
                <c:formatCode>0%</c:formatCode>
                <c:ptCount val="12"/>
                <c:pt idx="0">
                  <c:v>0.104720130527864</c:v>
                </c:pt>
                <c:pt idx="1">
                  <c:v>0.40200692704847601</c:v>
                </c:pt>
                <c:pt idx="2">
                  <c:v>0.51398577743096896</c:v>
                </c:pt>
                <c:pt idx="3">
                  <c:v>0.56900612843783904</c:v>
                </c:pt>
                <c:pt idx="4">
                  <c:v>0.61133384997880902</c:v>
                </c:pt>
                <c:pt idx="5">
                  <c:v>0.65059896076167101</c:v>
                </c:pt>
                <c:pt idx="6">
                  <c:v>0.67198780913192602</c:v>
                </c:pt>
                <c:pt idx="7">
                  <c:v>0.68348623286969401</c:v>
                </c:pt>
                <c:pt idx="8">
                  <c:v>0.69402927423107197</c:v>
                </c:pt>
                <c:pt idx="9">
                  <c:v>0.70022928788665795</c:v>
                </c:pt>
                <c:pt idx="10">
                  <c:v>0.71055191689103303</c:v>
                </c:pt>
                <c:pt idx="11">
                  <c:v>0.74082570177152596</c:v>
                </c:pt>
              </c:numCache>
            </c:numRef>
          </c:yVal>
          <c:smooth val="0"/>
          <c:extLst>
            <c:ext xmlns:c16="http://schemas.microsoft.com/office/drawing/2014/chart" uri="{C3380CC4-5D6E-409C-BE32-E72D297353CC}">
              <c16:uniqueId val="{00000007-2304-4380-A488-AE8445406FD6}"/>
            </c:ext>
          </c:extLst>
        </c:ser>
        <c:ser>
          <c:idx val="41"/>
          <c:order val="2"/>
          <c:tx>
            <c:strRef>
              <c:f>'SR Reinsurance - All Lines'!$D$18</c:f>
              <c:strCache>
                <c:ptCount val="1"/>
                <c:pt idx="0">
                  <c:v>2015</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2304-4380-A488-AE8445406FD6}"/>
              </c:ext>
            </c:extLst>
          </c:dPt>
          <c:dLbls>
            <c:dLbl>
              <c:idx val="10"/>
              <c:tx>
                <c:strRef>
                  <c:f>'SR Reinsurance - All Lines'!$D$18</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{CED6F273-DAAE-4F01-8350-C77C9D758CA8}</c15:txfldGUID>
                      <c15:f>'SR Reinsurance - All Lines'!$D$18</c15:f>
                      <c15:dlblFieldTableCache>
                        <c:ptCount val="1"/>
                        <c:pt idx="0">
                          <c:v>2015</c:v>
                        </c:pt>
                      </c15:dlblFieldTableCache>
                    </c15:dlblFTEntry>
                  </c15:dlblFieldTable>
                  <c15:showDataLabelsRange val="0"/>
                </c:ext>
                <c:ext xmlns:c16="http://schemas.microsoft.com/office/drawing/2014/chart" uri="{C3380CC4-5D6E-409C-BE32-E72D297353CC}">
                  <c16:uniqueId val="{0000000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Lines'!$H$11:$Q$11,'SR Reinsurance - All Lines'!$Q$11)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('SR Reinsurance - All Lines'!$H$18:$Q$18,'SR Reinsurance - All Lines'!$F$57)</c:f>
              <c:numCache>
                <c:formatCode>0%</c:formatCode>
                <c:ptCount val="11"/>
                <c:pt idx="0">
                  <c:v>0.11682759622227799</c:v>
                </c:pt>
                <c:pt idx="1">
                  <c:v>0.43719760636292299</c:v>
                </c:pt>
                <c:pt idx="2">
                  <c:v>0.59982837279670997</c:v>
                </c:pt>
                <c:pt idx="3">
                  <c:v>0.65601126596247605</c:v>
                </c:pt>
                <c:pt idx="4">
                  <c:v>0.69977297237395197</c:v>
                </c:pt>
                <c:pt idx="5">
                  <c:v>0.73173093397933897</c:v>
                </c:pt>
                <c:pt idx="6">
                  <c:v>0.75256698368665298</c:v>
                </c:pt>
                <c:pt idx="7">
                  <c:v>0.76666849765884004</c:v>
                </c:pt>
                <c:pt idx="8">
                  <c:v>0.77956009130224402</c:v>
                </c:pt>
                <c:pt idx="9">
                  <c:v>0.79072500500501197</c:v>
                </c:pt>
                <c:pt idx="10">
                  <c:v>0.82509099390560403</c:v>
                </c:pt>
              </c:numCache>
            </c:numRef>
          </c:yVal>
          <c:smooth val="0"/>
          <c:extLst>
            <c:ext xmlns:c16="http://schemas.microsoft.com/office/drawing/2014/chart" uri="{C3380CC4-5D6E-409C-BE32-E72D297353CC}">
              <c16:uniqueId val="{0000000A-2304-4380-A488-AE8445406FD6}"/>
            </c:ext>
          </c:extLst>
        </c:ser>
        <c:ser>
          <c:idx val="42"/>
          <c:order val="3"/>
          <c:tx>
            <c:strRef>
              <c:f>'SR Reinsurance - All Lines'!$D$19</c:f>
              <c:strCache>
                <c:ptCount val="1"/>
                <c:pt idx="0">
                  <c:v>2016</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2304-4380-A488-AE8445406FD6}"/>
              </c:ext>
            </c:extLst>
          </c:dPt>
          <c:dLbls>
            <c:dLbl>
              <c:idx val="9"/>
              <c:tx>
                <c:strRef>
                  <c:f>'SR Reinsurance - All Lines'!$D$19</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{B6BA20B3-DFC1-4096-BD4E-28DC2ACFE4F4}</c15:txfldGUID>
                      <c15:f>'SR Reinsurance - All Lines'!$D$19</c15:f>
                      <c15:dlblFieldTableCache>
                        <c:ptCount val="1"/>
                        <c:pt idx="0">
                          <c:v>2016</c:v>
                        </c:pt>
                      </c15:dlblFieldTableCache>
                    </c15:dlblFTEntry>
                  </c15:dlblFieldTable>
                  <c15:showDataLabelsRange val="0"/>
                </c:ext>
                <c:ext xmlns:c16="http://schemas.microsoft.com/office/drawing/2014/chart" uri="{C3380CC4-5D6E-409C-BE32-E72D297353CC}">
                  <c16:uniqueId val="{0000000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Lines'!$H$11:$P$11,'SR Reinsurance - All Lines'!$P$11)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('SR Reinsurance - All Lines'!$H$19:$P$19,'SR Reinsurance - All Lines'!$F$58)</c:f>
              <c:numCache>
                <c:formatCode>0%</c:formatCode>
                <c:ptCount val="10"/>
                <c:pt idx="0">
                  <c:v>0.12232455174364699</c:v>
                </c:pt>
                <c:pt idx="1">
                  <c:v>0.474285279795926</c:v>
                </c:pt>
                <c:pt idx="2">
                  <c:v>0.63311290115170404</c:v>
                </c:pt>
                <c:pt idx="3">
                  <c:v>0.707064137842079</c:v>
                </c:pt>
                <c:pt idx="4">
                  <c:v>0.75581786332444201</c:v>
                </c:pt>
                <c:pt idx="5">
                  <c:v>0.79337848405792799</c:v>
                </c:pt>
                <c:pt idx="6">
                  <c:v>0.820743235716757</c:v>
                </c:pt>
                <c:pt idx="7">
                  <c:v>0.84627952381386695</c:v>
                </c:pt>
                <c:pt idx="8">
                  <c:v>0.86047360823043395</c:v>
                </c:pt>
                <c:pt idx="9">
                  <c:v>0.92931947597097497</c:v>
                </c:pt>
              </c:numCache>
            </c:numRef>
          </c:yVal>
          <c:smooth val="0"/>
          <c:extLst>
            <c:ext xmlns:c16="http://schemas.microsoft.com/office/drawing/2014/chart" uri="{C3380CC4-5D6E-409C-BE32-E72D297353CC}">
              <c16:uniqueId val="{0000000D-2304-4380-A488-AE8445406FD6}"/>
            </c:ext>
          </c:extLst>
        </c:ser>
        <c:ser>
          <c:idx val="43"/>
          <c:order val="4"/>
          <c:tx>
            <c:strRef>
              <c:f>'SR Reinsurance - All Lines'!$D$20</c:f>
              <c:strCache>
                <c:ptCount val="1"/>
                <c:pt idx="0">
                  <c:v>2017</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2304-4380-A488-AE8445406FD6}"/>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2304-4380-A488-AE8445406FD6}"/>
              </c:ext>
            </c:extLst>
          </c:dPt>
          <c:dLbls>
            <c:dLbl>
              <c:idx val="8"/>
              <c:tx>
                <c:strRef>
                  <c:f>'SR Reinsurance - All Lines'!$D$20</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{D75AF62C-2D61-43C2-A87E-0A39956C3A72}</c15:txfldGUID>
                      <c15:f>'SR Reinsurance - All Lines'!$D$20</c15:f>
                      <c15:dlblFieldTableCache>
                        <c:ptCount val="1"/>
                        <c:pt idx="0">
                          <c:v>2017</c:v>
                        </c:pt>
                      </c15:dlblFieldTableCache>
                    </c15:dlblFTEntry>
                  </c15:dlblFieldTable>
                  <c15:showDataLabelsRange val="0"/>
                </c:ext>
                <c:ext xmlns:c16="http://schemas.microsoft.com/office/drawing/2014/chart" uri="{C3380CC4-5D6E-409C-BE32-E72D297353CC}">
                  <c16:uniqueId val="{00000010-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Lines'!$H$11:$O$11,'SR Reinsurance - All Lines'!$O$11)</c:f>
              <c:numCache>
                <c:formatCode>0</c:formatCode>
                <c:ptCount val="9"/>
                <c:pt idx="0">
                  <c:v>12</c:v>
                </c:pt>
                <c:pt idx="1">
                  <c:v>24</c:v>
                </c:pt>
                <c:pt idx="2">
                  <c:v>36</c:v>
                </c:pt>
                <c:pt idx="3">
                  <c:v>48</c:v>
                </c:pt>
                <c:pt idx="4">
                  <c:v>60</c:v>
                </c:pt>
                <c:pt idx="5">
                  <c:v>72</c:v>
                </c:pt>
                <c:pt idx="6">
                  <c:v>84</c:v>
                </c:pt>
                <c:pt idx="7">
                  <c:v>96</c:v>
                </c:pt>
                <c:pt idx="8">
                  <c:v>96</c:v>
                </c:pt>
              </c:numCache>
            </c:numRef>
          </c:xVal>
          <c:yVal>
            <c:numRef>
              <c:f>('SR Reinsurance - All Lines'!$H$20:$O$20,'SR Reinsurance - All Lines'!$F$59)</c:f>
              <c:numCache>
                <c:formatCode>0%</c:formatCode>
                <c:ptCount val="9"/>
                <c:pt idx="0">
                  <c:v>0.19739702547487101</c:v>
                </c:pt>
                <c:pt idx="1">
                  <c:v>0.61991477574693299</c:v>
                </c:pt>
                <c:pt idx="2">
                  <c:v>0.79468252692100205</c:v>
                </c:pt>
                <c:pt idx="3">
                  <c:v>0.871954841812704</c:v>
                </c:pt>
                <c:pt idx="4">
                  <c:v>0.92015858771708303</c:v>
                </c:pt>
                <c:pt idx="5">
                  <c:v>0.97328301676993301</c:v>
                </c:pt>
                <c:pt idx="6">
                  <c:v>1.0072758008231499</c:v>
                </c:pt>
                <c:pt idx="7">
                  <c:v>1.0264036299366801</c:v>
                </c:pt>
                <c:pt idx="8">
                  <c:v>1.12001730757528</c:v>
                </c:pt>
              </c:numCache>
            </c:numRef>
          </c:yVal>
          <c:smooth val="0"/>
          <c:extLst>
            <c:ext xmlns:c16="http://schemas.microsoft.com/office/drawing/2014/chart" uri="{C3380CC4-5D6E-409C-BE32-E72D297353CC}">
              <c16:uniqueId val="{00000011-2304-4380-A488-AE8445406FD6}"/>
            </c:ext>
          </c:extLst>
        </c:ser>
        <c:ser>
          <c:idx val="44"/>
          <c:order val="5"/>
          <c:tx>
            <c:strRef>
              <c:f>'SR Reinsurance - All Lines'!$D$21</c:f>
              <c:strCache>
                <c:ptCount val="1"/>
                <c:pt idx="0">
                  <c:v>2018</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2304-4380-A488-AE8445406FD6}"/>
              </c:ext>
            </c:extLst>
          </c:dPt>
          <c:dLbls>
            <c:dLbl>
              <c:idx val="7"/>
              <c:tx>
                <c:strRef>
                  <c:f>'SR Reinsurance - All Lines'!$D$21</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{DFD5890D-4961-4AB8-8A25-F8F87BBFC7C9}</c15:txfldGUID>
                      <c15:f>'SR Reinsurance - All Lines'!$D$21</c15:f>
                      <c15:dlblFieldTableCache>
                        <c:ptCount val="1"/>
                        <c:pt idx="0">
                          <c:v>2018</c:v>
                        </c:pt>
                      </c15:dlblFieldTableCache>
                    </c15:dlblFTEntry>
                  </c15:dlblFieldTable>
                  <c15:showDataLabelsRange val="0"/>
                </c:ext>
                <c:ext xmlns:c16="http://schemas.microsoft.com/office/drawing/2014/chart" uri="{C3380CC4-5D6E-409C-BE32-E72D297353CC}">
                  <c16:uniqueId val="{00000013-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Lines'!$H$11:$N$11,'SR Reinsurance - All Lines'!$N$11)</c:f>
              <c:numCache>
                <c:formatCode>0</c:formatCode>
                <c:ptCount val="8"/>
                <c:pt idx="0">
                  <c:v>12</c:v>
                </c:pt>
                <c:pt idx="1">
                  <c:v>24</c:v>
                </c:pt>
                <c:pt idx="2">
                  <c:v>36</c:v>
                </c:pt>
                <c:pt idx="3">
                  <c:v>48</c:v>
                </c:pt>
                <c:pt idx="4">
                  <c:v>60</c:v>
                </c:pt>
                <c:pt idx="5">
                  <c:v>72</c:v>
                </c:pt>
                <c:pt idx="6">
                  <c:v>84</c:v>
                </c:pt>
                <c:pt idx="7">
                  <c:v>84</c:v>
                </c:pt>
              </c:numCache>
            </c:numRef>
          </c:xVal>
          <c:yVal>
            <c:numRef>
              <c:f>('SR Reinsurance - All Lines'!$H$21:$N$21,'SR Reinsurance - All Lines'!$F$60)</c:f>
              <c:numCache>
                <c:formatCode>0%</c:formatCode>
                <c:ptCount val="8"/>
                <c:pt idx="0">
                  <c:v>0.12087995438842</c:v>
                </c:pt>
                <c:pt idx="1">
                  <c:v>0.55639548046811105</c:v>
                </c:pt>
                <c:pt idx="2">
                  <c:v>0.71703735644691002</c:v>
                </c:pt>
                <c:pt idx="3">
                  <c:v>0.80039384765726396</c:v>
                </c:pt>
                <c:pt idx="4">
                  <c:v>0.87200513152905801</c:v>
                </c:pt>
                <c:pt idx="5">
                  <c:v>0.92279524530759005</c:v>
                </c:pt>
                <c:pt idx="6">
                  <c:v>0.96586186210634095</c:v>
                </c:pt>
                <c:pt idx="7">
                  <c:v>1.0701279410540601</c:v>
                </c:pt>
              </c:numCache>
            </c:numRef>
          </c:yVal>
          <c:smooth val="0"/>
          <c:extLst>
            <c:ext xmlns:c16="http://schemas.microsoft.com/office/drawing/2014/chart" uri="{C3380CC4-5D6E-409C-BE32-E72D297353CC}">
              <c16:uniqueId val="{00000014-2304-4380-A488-AE8445406FD6}"/>
            </c:ext>
          </c:extLst>
        </c:ser>
        <c:ser>
          <c:idx val="45"/>
          <c:order val="6"/>
          <c:tx>
            <c:strRef>
              <c:f>'SR Reinsurance - All Lines'!$D$22</c:f>
              <c:strCache>
                <c:ptCount val="1"/>
                <c:pt idx="0">
                  <c:v>2019</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2304-4380-A488-AE8445406FD6}"/>
              </c:ext>
            </c:extLst>
          </c:dPt>
          <c:dLbls>
            <c:dLbl>
              <c:idx val="6"/>
              <c:tx>
                <c:strRef>
                  <c:f>'SR Reinsurance - All Lines'!$D$22</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{31F63401-6D0F-4FEE-B1BD-181FB7B11A37}</c15:txfldGUID>
                      <c15:f>'SR Reinsurance - All Lines'!$D$22</c15:f>
                      <c15:dlblFieldTableCache>
                        <c:ptCount val="1"/>
                        <c:pt idx="0">
                          <c:v>2019</c:v>
                        </c:pt>
                      </c15:dlblFieldTableCache>
                    </c15:dlblFTEntry>
                  </c15:dlblFieldTable>
                  <c15:showDataLabelsRange val="0"/>
                </c:ext>
                <c:ext xmlns:c16="http://schemas.microsoft.com/office/drawing/2014/chart" uri="{C3380CC4-5D6E-409C-BE32-E72D297353CC}">
                  <c16:uniqueId val="{0000001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Lines'!$H$11:$M$11,'SR Reinsurance - All Lines'!$M$11)</c:f>
              <c:numCache>
                <c:formatCode>0</c:formatCode>
                <c:ptCount val="7"/>
                <c:pt idx="0">
                  <c:v>12</c:v>
                </c:pt>
                <c:pt idx="1">
                  <c:v>24</c:v>
                </c:pt>
                <c:pt idx="2">
                  <c:v>36</c:v>
                </c:pt>
                <c:pt idx="3">
                  <c:v>48</c:v>
                </c:pt>
                <c:pt idx="4">
                  <c:v>60</c:v>
                </c:pt>
                <c:pt idx="5">
                  <c:v>72</c:v>
                </c:pt>
                <c:pt idx="6">
                  <c:v>72</c:v>
                </c:pt>
              </c:numCache>
            </c:numRef>
          </c:xVal>
          <c:yVal>
            <c:numRef>
              <c:f>('SR Reinsurance - All Lines'!$H$22:$M$22,'SR Reinsurance - All Lines'!$F$61)</c:f>
              <c:numCache>
                <c:formatCode>0%</c:formatCode>
                <c:ptCount val="7"/>
                <c:pt idx="0">
                  <c:v>0.14339013156083</c:v>
                </c:pt>
                <c:pt idx="1">
                  <c:v>0.47712896873437799</c:v>
                </c:pt>
                <c:pt idx="2">
                  <c:v>0.64591709603397995</c:v>
                </c:pt>
                <c:pt idx="3">
                  <c:v>0.72489707195924902</c:v>
                </c:pt>
                <c:pt idx="4">
                  <c:v>0.79661498428348598</c:v>
                </c:pt>
                <c:pt idx="5">
                  <c:v>0.85055584561091901</c:v>
                </c:pt>
                <c:pt idx="6">
                  <c:v>0.99131869172098497</c:v>
                </c:pt>
              </c:numCache>
            </c:numRef>
          </c:yVal>
          <c:smooth val="0"/>
          <c:extLst>
            <c:ext xmlns:c16="http://schemas.microsoft.com/office/drawing/2014/chart" uri="{C3380CC4-5D6E-409C-BE32-E72D297353CC}">
              <c16:uniqueId val="{00000017-2304-4380-A488-AE8445406FD6}"/>
            </c:ext>
          </c:extLst>
        </c:ser>
        <c:ser>
          <c:idx val="46"/>
          <c:order val="7"/>
          <c:tx>
            <c:strRef>
              <c:f>'SR Reinsurance - All Lines'!$D$23</c:f>
              <c:strCache>
                <c:ptCount val="1"/>
                <c:pt idx="0">
                  <c:v>2020</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2304-4380-A488-AE8445406FD6}"/>
              </c:ext>
            </c:extLst>
          </c:dPt>
          <c:dLbls>
            <c:dLbl>
              <c:idx val="5"/>
              <c:tx>
                <c:strRef>
                  <c:f>'SR Reinsurance - All Lines'!$D$23</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{486B3E7D-8443-45BE-B74F-93616BE43A90}</c15:txfldGUID>
                      <c15:f>'SR Reinsurance - All Lines'!$D$23</c15:f>
                      <c15:dlblFieldTableCache>
                        <c:ptCount val="1"/>
                        <c:pt idx="0">
                          <c:v>2020</c:v>
                        </c:pt>
                      </c15:dlblFieldTableCache>
                    </c15:dlblFTEntry>
                  </c15:dlblFieldTable>
                  <c15:showDataLabelsRange val="0"/>
                </c:ext>
                <c:ext xmlns:c16="http://schemas.microsoft.com/office/drawing/2014/chart" uri="{C3380CC4-5D6E-409C-BE32-E72D297353CC}">
                  <c16:uniqueId val="{0000001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Lines'!$H$11:$L$11,'SR Reinsurance - All Lines'!$L$11)</c:f>
              <c:numCache>
                <c:formatCode>0</c:formatCode>
                <c:ptCount val="6"/>
                <c:pt idx="0">
                  <c:v>12</c:v>
                </c:pt>
                <c:pt idx="1">
                  <c:v>24</c:v>
                </c:pt>
                <c:pt idx="2">
                  <c:v>36</c:v>
                </c:pt>
                <c:pt idx="3">
                  <c:v>48</c:v>
                </c:pt>
                <c:pt idx="4">
                  <c:v>60</c:v>
                </c:pt>
                <c:pt idx="5">
                  <c:v>60</c:v>
                </c:pt>
              </c:numCache>
            </c:numRef>
          </c:xVal>
          <c:yVal>
            <c:numRef>
              <c:f>('SR Reinsurance - All Lines'!$H$23:$L$23,'SR Reinsurance - All Lines'!$F$62)</c:f>
              <c:numCache>
                <c:formatCode>0%</c:formatCode>
                <c:ptCount val="6"/>
                <c:pt idx="0">
                  <c:v>0.111735252429394</c:v>
                </c:pt>
                <c:pt idx="1">
                  <c:v>0.39208548029450602</c:v>
                </c:pt>
                <c:pt idx="2">
                  <c:v>0.54404932939792205</c:v>
                </c:pt>
                <c:pt idx="3">
                  <c:v>0.62344979891526298</c:v>
                </c:pt>
                <c:pt idx="4">
                  <c:v>0.68693419155328195</c:v>
                </c:pt>
                <c:pt idx="5">
                  <c:v>0.86767365972000798</c:v>
                </c:pt>
              </c:numCache>
            </c:numRef>
          </c:yVal>
          <c:smooth val="0"/>
          <c:extLst>
            <c:ext xmlns:c16="http://schemas.microsoft.com/office/drawing/2014/chart" uri="{C3380CC4-5D6E-409C-BE32-E72D297353CC}">
              <c16:uniqueId val="{0000001A-2304-4380-A488-AE8445406FD6}"/>
            </c:ext>
          </c:extLst>
        </c:ser>
        <c:ser>
          <c:idx val="47"/>
          <c:order val="8"/>
          <c:tx>
            <c:strRef>
              <c:f>'SR Reinsurance - All Lines'!$D$24</c:f>
              <c:strCache>
                <c:ptCount val="1"/>
                <c:pt idx="0">
                  <c:v>2021</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2304-4380-A488-AE8445406FD6}"/>
              </c:ext>
            </c:extLst>
          </c:dPt>
          <c:dLbls>
            <c:dLbl>
              <c:idx val="4"/>
              <c:tx>
                <c:strRef>
                  <c:f>'SR Reinsurance - All Lines'!$D$24</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{DBBD0C6D-D50B-4333-BB5B-374517DA9307}</c15:txfldGUID>
                      <c15:f>'SR Reinsurance - All Lines'!$D$24</c15:f>
                      <c15:dlblFieldTableCache>
                        <c:ptCount val="1"/>
                        <c:pt idx="0">
                          <c:v>2021</c:v>
                        </c:pt>
                      </c15:dlblFieldTableCache>
                    </c15:dlblFTEntry>
                  </c15:dlblFieldTable>
                  <c15:showDataLabelsRange val="0"/>
                </c:ext>
                <c:ext xmlns:c16="http://schemas.microsoft.com/office/drawing/2014/chart" uri="{C3380CC4-5D6E-409C-BE32-E72D297353CC}">
                  <c16:uniqueId val="{0000001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Lines'!$H$11:$K$11,'SR Reinsurance - All Lines'!$K$11)</c:f>
              <c:numCache>
                <c:formatCode>0</c:formatCode>
                <c:ptCount val="5"/>
                <c:pt idx="0">
                  <c:v>12</c:v>
                </c:pt>
                <c:pt idx="1">
                  <c:v>24</c:v>
                </c:pt>
                <c:pt idx="2">
                  <c:v>36</c:v>
                </c:pt>
                <c:pt idx="3">
                  <c:v>48</c:v>
                </c:pt>
                <c:pt idx="4">
                  <c:v>48</c:v>
                </c:pt>
              </c:numCache>
            </c:numRef>
          </c:xVal>
          <c:yVal>
            <c:numRef>
              <c:f>('SR Reinsurance - All Lines'!$H$24:$K$24,'SR Reinsurance - All Lines'!$F$63)</c:f>
              <c:numCache>
                <c:formatCode>0%</c:formatCode>
                <c:ptCount val="5"/>
                <c:pt idx="0">
                  <c:v>0.136238310580334</c:v>
                </c:pt>
                <c:pt idx="1">
                  <c:v>0.42727135079052198</c:v>
                </c:pt>
                <c:pt idx="2">
                  <c:v>0.58836951206741805</c:v>
                </c:pt>
                <c:pt idx="3">
                  <c:v>0.67057565339987202</c:v>
                </c:pt>
                <c:pt idx="4">
                  <c:v>0.88579841801473103</c:v>
                </c:pt>
              </c:numCache>
            </c:numRef>
          </c:yVal>
          <c:smooth val="0"/>
          <c:extLst>
            <c:ext xmlns:c16="http://schemas.microsoft.com/office/drawing/2014/chart" uri="{C3380CC4-5D6E-409C-BE32-E72D297353CC}">
              <c16:uniqueId val="{0000001D-2304-4380-A488-AE8445406FD6}"/>
            </c:ext>
          </c:extLst>
        </c:ser>
        <c:ser>
          <c:idx val="48"/>
          <c:order val="9"/>
          <c:tx>
            <c:strRef>
              <c:f>'SR Reinsurance - All Lines'!$D$25</c:f>
              <c:strCache>
                <c:ptCount val="1"/>
                <c:pt idx="0">
                  <c:v>2022</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2304-4380-A488-AE8445406FD6}"/>
              </c:ext>
            </c:extLst>
          </c:dPt>
          <c:dLbls>
            <c:dLbl>
              <c:idx val="3"/>
              <c:tx>
                <c:strRef>
                  <c:f>'SR Reinsurance - All Lines'!$D$25</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{94AA6545-0EC0-465F-B9A5-309FD51FBC48}</c15:txfldGUID>
                      <c15:f>'SR Reinsurance - All Lines'!$D$25</c15:f>
                      <c15:dlblFieldTableCache>
                        <c:ptCount val="1"/>
                        <c:pt idx="0">
                          <c:v>2022</c:v>
                        </c:pt>
                      </c15:dlblFieldTableCache>
                    </c15:dlblFTEntry>
                  </c15:dlblFieldTable>
                  <c15:showDataLabelsRange val="0"/>
                </c:ext>
                <c:ext xmlns:c16="http://schemas.microsoft.com/office/drawing/2014/chart" uri="{C3380CC4-5D6E-409C-BE32-E72D297353CC}">
                  <c16:uniqueId val="{0000001F-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Lines'!$H$11:$J$11,'SR Reinsurance - All Lines'!$J$11)</c:f>
              <c:numCache>
                <c:formatCode>0</c:formatCode>
                <c:ptCount val="4"/>
                <c:pt idx="0">
                  <c:v>12</c:v>
                </c:pt>
                <c:pt idx="1">
                  <c:v>24</c:v>
                </c:pt>
                <c:pt idx="2">
                  <c:v>36</c:v>
                </c:pt>
                <c:pt idx="3">
                  <c:v>36</c:v>
                </c:pt>
              </c:numCache>
            </c:numRef>
          </c:xVal>
          <c:yVal>
            <c:numRef>
              <c:f>('SR Reinsurance - All Lines'!$H$25:$J$25,'SR Reinsurance - All Lines'!$F$64)</c:f>
              <c:numCache>
                <c:formatCode>0%</c:formatCode>
                <c:ptCount val="4"/>
                <c:pt idx="0">
                  <c:v>0.12629574968962601</c:v>
                </c:pt>
                <c:pt idx="1">
                  <c:v>0.432579410978021</c:v>
                </c:pt>
                <c:pt idx="2">
                  <c:v>0.57751690442096104</c:v>
                </c:pt>
                <c:pt idx="3">
                  <c:v>0.86331944171169805</c:v>
                </c:pt>
              </c:numCache>
            </c:numRef>
          </c:yVal>
          <c:smooth val="0"/>
          <c:extLst>
            <c:ext xmlns:c16="http://schemas.microsoft.com/office/drawing/2014/chart" uri="{C3380CC4-5D6E-409C-BE32-E72D297353CC}">
              <c16:uniqueId val="{00000020-2304-4380-A488-AE8445406FD6}"/>
            </c:ext>
          </c:extLst>
        </c:ser>
        <c:ser>
          <c:idx val="49"/>
          <c:order val="10"/>
          <c:tx>
            <c:strRef>
              <c:f>'SR Reinsurance - All Lines'!$D$26</c:f>
              <c:strCache>
                <c:ptCount val="1"/>
                <c:pt idx="0">
                  <c:v>2023</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2304-4380-A488-AE8445406FD6}"/>
              </c:ext>
            </c:extLst>
          </c:dPt>
          <c:dLbls>
            <c:dLbl>
              <c:idx val="2"/>
              <c:tx>
                <c:strRef>
                  <c:f>'SR Reinsurance - All Lines'!$D$26</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{076EE964-3941-45BC-B896-B8578E4EE392}</c15:txfldGUID>
                      <c15:f>'SR Reinsurance - All Lines'!$D$26</c15:f>
                      <c15:dlblFieldTableCache>
                        <c:ptCount val="1"/>
                        <c:pt idx="0">
                          <c:v>2023</c:v>
                        </c:pt>
                      </c15:dlblFieldTableCache>
                    </c15:dlblFTEntry>
                  </c15:dlblFieldTable>
                  <c15:showDataLabelsRange val="0"/>
                </c:ext>
                <c:ext xmlns:c16="http://schemas.microsoft.com/office/drawing/2014/chart" uri="{C3380CC4-5D6E-409C-BE32-E72D297353CC}">
                  <c16:uniqueId val="{0000002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Lines'!$H$11:$I$11,'SR Reinsurance - All Lines'!$I$11)</c:f>
              <c:numCache>
                <c:formatCode>0</c:formatCode>
                <c:ptCount val="3"/>
                <c:pt idx="0">
                  <c:v>12</c:v>
                </c:pt>
                <c:pt idx="1">
                  <c:v>24</c:v>
                </c:pt>
                <c:pt idx="2">
                  <c:v>24</c:v>
                </c:pt>
              </c:numCache>
            </c:numRef>
          </c:xVal>
          <c:yVal>
            <c:numRef>
              <c:f>('SR Reinsurance - All Lines'!$H$26:$I$26,'SR Reinsurance - All Lines'!$F$65)</c:f>
              <c:numCache>
                <c:formatCode>0%</c:formatCode>
                <c:ptCount val="3"/>
                <c:pt idx="0">
                  <c:v>0.123120842868346</c:v>
                </c:pt>
                <c:pt idx="1">
                  <c:v>0.36724023531646899</c:v>
                </c:pt>
                <c:pt idx="2">
                  <c:v>0.75455847776224405</c:v>
                </c:pt>
              </c:numCache>
            </c:numRef>
          </c:yVal>
          <c:smooth val="0"/>
          <c:extLst>
            <c:ext xmlns:c16="http://schemas.microsoft.com/office/drawing/2014/chart" uri="{C3380CC4-5D6E-409C-BE32-E72D297353CC}">
              <c16:uniqueId val="{00000023-2304-4380-A488-AE8445406FD6}"/>
            </c:ext>
          </c:extLst>
        </c:ser>
        <c:ser>
          <c:idx val="50"/>
          <c:order val="11"/>
          <c:tx>
            <c:strRef>
              <c:f>'SR Reinsurance - All Lines'!$D$27</c:f>
              <c:strCache>
                <c:ptCount val="1"/>
                <c:pt idx="0">
                  <c:v>2024</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'SR Reinsurance - All Lines'!$D$27</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{CBF38A41-D71C-464F-82F6-6454CD6602D9}</c15:txfldGUID>
                      <c15:f>'SR Reinsurance - All Lines'!$D$27</c15:f>
                      <c15:dlblFieldTableCache>
                        <c:ptCount val="1"/>
                        <c:pt idx="0">
                          <c:v>2024</c:v>
                        </c:pt>
                      </c15:dlblFieldTableCache>
                    </c15:dlblFTEntry>
                  </c15:dlblFieldTable>
                  <c15:showDataLabelsRange val="0"/>
                </c:ext>
                <c:ext xmlns:c16="http://schemas.microsoft.com/office/drawing/2014/chart" uri="{C3380CC4-5D6E-409C-BE32-E72D297353CC}">
                  <c16:uniqueId val="{00000024-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Lines'!$H$11,'SR Reinsurance - All Lines'!$H$11)</c:f>
              <c:numCache>
                <c:formatCode>0</c:formatCode>
                <c:ptCount val="2"/>
                <c:pt idx="0">
                  <c:v>12</c:v>
                </c:pt>
                <c:pt idx="1">
                  <c:v>12</c:v>
                </c:pt>
              </c:numCache>
            </c:numRef>
          </c:xVal>
          <c:yVal>
            <c:numRef>
              <c:f>('SR Reinsurance - All Lines'!$H$27,'SR Reinsurance - All Lines'!$F$66)</c:f>
              <c:numCache>
                <c:formatCode>0%</c:formatCode>
                <c:ptCount val="2"/>
                <c:pt idx="0">
                  <c:v>0.18265956461420499</c:v>
                </c:pt>
                <c:pt idx="1">
                  <c:v>0.70301215242910398</c:v>
                </c:pt>
              </c:numCache>
            </c:numRef>
          </c:yVal>
          <c:smooth val="0"/>
          <c:extLst>
            <c:ext xmlns:c16="http://schemas.microsoft.com/office/drawing/2014/chart" uri="{C3380CC4-5D6E-409C-BE32-E72D297353CC}">
              <c16:uniqueId val="{00000025-2304-4380-A488-AE8445406FD6}"/>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'Liability - Prop &amp; Direct'!$H$50</c:f>
              <c:strCache>
                <c:ptCount val="1"/>
                <c:pt idx="0">
                  <c:v>Paid Losses</c:v>
                </c:pt>
              </c:strCache>
            </c:strRef>
          </c:tx>
          <c:spPr>
            <a:solidFill>
              <a:srgbClr val="C1BDDC"/>
            </a:solidFill>
            <a:ln w="3175">
              <a:solidFill>
                <a:srgbClr val="FFFFFF"/>
              </a:solidFill>
              <a:prstDash val="solid"/>
            </a:ln>
          </c:spPr>
          <c:invertIfNegative val="0"/>
          <c:cat>
            <c:numRef>
              <c:f>'Liability - Prop &amp; Direct'!$D$12:$D$28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'Liability - Prop &amp; Direct'!$H$51:$H$66</c:f>
              <c:numCache>
                <c:formatCode>0%</c:formatCode>
                <c:ptCount val="16"/>
                <c:pt idx="0">
                  <c:v>0.90547956216486902</c:v>
                </c:pt>
                <c:pt idx="1">
                  <c:v>0.846525754522086</c:v>
                </c:pt>
                <c:pt idx="2">
                  <c:v>0.82441313308700603</c:v>
                </c:pt>
                <c:pt idx="3">
                  <c:v>0.87511546472323498</c:v>
                </c:pt>
                <c:pt idx="4">
                  <c:v>0.86774268755135997</c:v>
                </c:pt>
                <c:pt idx="5">
                  <c:v>1.1026089142708799</c:v>
                </c:pt>
                <c:pt idx="6">
                  <c:v>0.99178673342503998</c:v>
                </c:pt>
                <c:pt idx="7">
                  <c:v>1.0511906380738001</c:v>
                </c:pt>
                <c:pt idx="8">
                  <c:v>1.0306723439921199</c:v>
                </c:pt>
                <c:pt idx="9">
                  <c:v>0.95449312314173895</c:v>
                </c:pt>
                <c:pt idx="10">
                  <c:v>0.64747097772752205</c:v>
                </c:pt>
                <c:pt idx="11">
                  <c:v>0.42103831485440002</c:v>
                </c:pt>
                <c:pt idx="12">
                  <c:v>0.28571472474562798</c:v>
                </c:pt>
                <c:pt idx="13">
                  <c:v>0.169980952365512</c:v>
                </c:pt>
                <c:pt idx="14">
                  <c:v>4.3216032042116798E-2</c:v>
                </c:pt>
                <c:pt idx="15">
                  <c:v>1.20917544635692E-2</c:v>
                </c:pt>
              </c:numCache>
            </c:numRef>
          </c:val>
          <c:extLst>
            <c:ext xmlns:c16="http://schemas.microsoft.com/office/drawing/2014/chart" uri="{C3380CC4-5D6E-409C-BE32-E72D297353CC}">
              <c16:uniqueId val="{00000000-5CE3-4E7F-8CF7-64A5C781C050}"/>
            </c:ext>
          </c:extLst>
        </c:ser>
        <c:ser>
          <c:idx val="2"/>
          <c:order val="2"/>
          <c:tx>
            <c:strRef>
              <c:f>'Liability - Prop &amp; Direct'!$I$50</c:f>
              <c:strCache>
                <c:ptCount val="1"/>
                <c:pt idx="0">
                  <c:v>Case Reserves</c:v>
                </c:pt>
              </c:strCache>
            </c:strRef>
          </c:tx>
          <c:spPr>
            <a:solidFill>
              <a:srgbClr val="FCAF86"/>
            </a:solidFill>
            <a:ln w="12700">
              <a:solidFill>
                <a:srgbClr val="FFFFFF"/>
              </a:solidFill>
              <a:prstDash val="solid"/>
            </a:ln>
          </c:spPr>
          <c:invertIfNegative val="0"/>
          <c:cat>
            <c:numRef>
              <c:f>'Liability - Prop &amp; Direct'!$D$12:$D$28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'Liability - Prop &amp; Direct'!$I$51:$I$66</c:f>
              <c:numCache>
                <c:formatCode>0%</c:formatCode>
                <c:ptCount val="16"/>
                <c:pt idx="0">
                  <c:v>2.9351739234712501E-2</c:v>
                </c:pt>
                <c:pt idx="1">
                  <c:v>2.00843498353185E-2</c:v>
                </c:pt>
                <c:pt idx="2">
                  <c:v>6.7341789481600897E-2</c:v>
                </c:pt>
                <c:pt idx="3">
                  <c:v>4.2608447662681501E-2</c:v>
                </c:pt>
                <c:pt idx="4">
                  <c:v>5.8320141736939203E-2</c:v>
                </c:pt>
                <c:pt idx="5">
                  <c:v>0.106104899030508</c:v>
                </c:pt>
                <c:pt idx="6">
                  <c:v>0.11580505560957</c:v>
                </c:pt>
                <c:pt idx="7">
                  <c:v>0.150607948450909</c:v>
                </c:pt>
                <c:pt idx="8">
                  <c:v>0.186799336043036</c:v>
                </c:pt>
                <c:pt idx="9">
                  <c:v>0.177183388793343</c:v>
                </c:pt>
                <c:pt idx="10">
                  <c:v>0.20013498808683799</c:v>
                </c:pt>
                <c:pt idx="11">
                  <c:v>0.17455467547311601</c:v>
                </c:pt>
                <c:pt idx="12">
                  <c:v>0.17960670669168799</c:v>
                </c:pt>
                <c:pt idx="13">
                  <c:v>0.15504749537226301</c:v>
                </c:pt>
                <c:pt idx="14">
                  <c:v>9.8576324073214899E-2</c:v>
                </c:pt>
                <c:pt idx="15">
                  <c:v>3.9459878289474302E-2</c:v>
                </c:pt>
              </c:numCache>
            </c:numRef>
          </c:val>
          <c:extLst>
            <c:ext xmlns:c16="http://schemas.microsoft.com/office/drawing/2014/chart" uri="{C3380CC4-5D6E-409C-BE32-E72D297353CC}">
              <c16:uniqueId val="{00000001-5CE3-4E7F-8CF7-64A5C781C050}"/>
            </c:ext>
          </c:extLst>
        </c:ser>
        <c:ser>
          <c:idx val="3"/>
          <c:order val="3"/>
          <c:tx>
            <c:strRef>
              <c:f>'Liability - Prop &amp; Direct'!$J$50</c:f>
              <c:strCache>
                <c:ptCount val="1"/>
                <c:pt idx="0">
                  <c:v>IBNR</c:v>
                </c:pt>
              </c:strCache>
            </c:strRef>
          </c:tx>
          <c:spPr>
            <a:solidFill>
              <a:srgbClr val="A3D6D5"/>
            </a:solidFill>
            <a:ln w="12700">
              <a:solidFill>
                <a:srgbClr val="FFFFFF"/>
              </a:solidFill>
              <a:prstDash val="solid"/>
            </a:ln>
          </c:spPr>
          <c:invertIfNegative val="0"/>
          <c:cat>
            <c:numRef>
              <c:f>'Liability - Prop &amp; Direct'!$D$12:$D$28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'Liability - Prop &amp; Direct'!$J$51:$J$66</c:f>
              <c:numCache>
                <c:formatCode>0%</c:formatCode>
                <c:ptCount val="16"/>
                <c:pt idx="0">
                  <c:v>2.72324097376433E-2</c:v>
                </c:pt>
                <c:pt idx="1">
                  <c:v>3.1150183842880499E-2</c:v>
                </c:pt>
                <c:pt idx="2">
                  <c:v>6.3923775887023193E-2</c:v>
                </c:pt>
                <c:pt idx="3">
                  <c:v>6.2454266492935499E-2</c:v>
                </c:pt>
                <c:pt idx="4">
                  <c:v>0.104999017162415</c:v>
                </c:pt>
                <c:pt idx="5">
                  <c:v>0.13299698710163901</c:v>
                </c:pt>
                <c:pt idx="6">
                  <c:v>0.178033801120968</c:v>
                </c:pt>
                <c:pt idx="7">
                  <c:v>0.24829556977494499</c:v>
                </c:pt>
                <c:pt idx="8">
                  <c:v>0.361293069101429</c:v>
                </c:pt>
                <c:pt idx="9">
                  <c:v>0.41504824762989301</c:v>
                </c:pt>
                <c:pt idx="10">
                  <c:v>0.42436330652415499</c:v>
                </c:pt>
                <c:pt idx="11">
                  <c:v>0.54960883604911404</c:v>
                </c:pt>
                <c:pt idx="12">
                  <c:v>0.68689489922756997</c:v>
                </c:pt>
                <c:pt idx="13">
                  <c:v>0.85532761212904596</c:v>
                </c:pt>
                <c:pt idx="14">
                  <c:v>0.98126209309851897</c:v>
                </c:pt>
                <c:pt idx="15">
                  <c:v>1.07373427727733</c:v>
                </c:pt>
              </c:numCache>
            </c:numRef>
          </c:val>
          <c:extLst>
            <c:ext xmlns:c16="http://schemas.microsoft.com/office/drawing/2014/chart" uri="{C3380CC4-5D6E-409C-BE32-E72D297353CC}">
              <c16:uniqueId val="{00000002-5CE3-4E7F-8CF7-64A5C781C050}"/>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'Liability - Prop &amp; Direct'!$D$12:$D$27</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'Liability - Prop &amp; Direct'!$F$12:$F$27</c:f>
              <c:numCache>
                <c:formatCode>#,##0</c:formatCode>
                <c:ptCount val="16"/>
                <c:pt idx="0">
                  <c:v>678.29732331484001</c:v>
                </c:pt>
                <c:pt idx="1">
                  <c:v>584.67219625659197</c:v>
                </c:pt>
                <c:pt idx="2">
                  <c:v>618.65793827534105</c:v>
                </c:pt>
                <c:pt idx="3">
                  <c:v>953.73191516628401</c:v>
                </c:pt>
                <c:pt idx="4">
                  <c:v>883.08241767641198</c:v>
                </c:pt>
                <c:pt idx="5">
                  <c:v>1293.0019789902999</c:v>
                </c:pt>
                <c:pt idx="6">
                  <c:v>1078.6637292821599</c:v>
                </c:pt>
                <c:pt idx="7">
                  <c:v>1791.6043348923599</c:v>
                </c:pt>
                <c:pt idx="8">
                  <c:v>1847.3913605868399</c:v>
                </c:pt>
                <c:pt idx="9">
                  <c:v>1933.5267418558501</c:v>
                </c:pt>
                <c:pt idx="10">
                  <c:v>2790.5437784421101</c:v>
                </c:pt>
                <c:pt idx="11">
                  <c:v>2856.71060345254</c:v>
                </c:pt>
                <c:pt idx="12">
                  <c:v>2394.4669106297401</c:v>
                </c:pt>
                <c:pt idx="13">
                  <c:v>2188.30688926943</c:v>
                </c:pt>
                <c:pt idx="14">
                  <c:v>1802.3791089783099</c:v>
                </c:pt>
                <c:pt idx="15">
                  <c:v>669.837540346129</c:v>
                </c:pt>
              </c:numCache>
            </c:numRef>
          </c:val>
          <c:smooth val="0"/>
          <c:extLst>
            <c:ext xmlns:c16="http://schemas.microsoft.com/office/drawing/2014/chart" uri="{C3380CC4-5D6E-409C-BE32-E72D297353CC}">
              <c16:uniqueId val="{00000003-5CE3-4E7F-8CF7-64A5C781C050}"/>
            </c:ext>
          </c:extLst>
        </c:ser>
        <c:ser>
          <c:idx val="4"/>
          <c:order val="4"/>
          <c:tx>
            <c:v>Written Premium</c:v>
          </c:tx>
          <c:marker>
            <c:symbol val="star"/>
            <c:size val="7"/>
            <c:spPr>
              <a:noFill/>
              <a:ln>
                <a:solidFill>
                  <a:srgbClr val="A29FCC"/>
                </a:solidFill>
                <a:prstDash val="solid"/>
              </a:ln>
            </c:spPr>
          </c:marker>
          <c:cat>
            <c:numLit>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Lit>
          </c:cat>
          <c:val>
            <c:numLit>
              <c:formatCode>General</c:formatCode>
              <c:ptCount val="16"/>
              <c:pt idx="0">
                <c:v>8877.8916211832893</c:v>
              </c:pt>
              <c:pt idx="1">
                <c:v>8651.2719127099481</c:v>
              </c:pt>
              <c:pt idx="2">
                <c:v>7853.1743206249594</c:v>
              </c:pt>
              <c:pt idx="3">
                <c:v>9762.8748163412183</c:v>
              </c:pt>
              <c:pt idx="4">
                <c:v>12224.660020720068</c:v>
              </c:pt>
              <c:pt idx="5">
                <c:v>10918.680924335396</c:v>
              </c:pt>
              <c:pt idx="6">
                <c:v>10842.444459737368</c:v>
              </c:pt>
              <c:pt idx="7">
                <c:v>11309.195336099268</c:v>
              </c:pt>
              <c:pt idx="8">
                <c:v>12883.167424521293</c:v>
              </c:pt>
              <c:pt idx="9">
                <c:v>12190.259939255653</c:v>
              </c:pt>
              <c:pt idx="10">
                <c:v>12061.440048435627</c:v>
              </c:pt>
              <c:pt idx="11">
                <c:v>16046.133811604241</c:v>
              </c:pt>
              <c:pt idx="12">
                <c:v>16131.596740541487</c:v>
              </c:pt>
              <c:pt idx="13">
                <c:v>16687.05205947013</c:v>
              </c:pt>
              <c:pt idx="14">
                <c:v>17498.019593540579</c:v>
              </c:pt>
              <c:pt idx="15">
                <c:v>14955.203751475216</c:v>
              </c:pt>
            </c:numLit>
          </c:val>
          <c:smooth val="0"/>
          <c:extLst>
            <c:ext xmlns:c16="http://schemas.microsoft.com/office/drawing/2014/chart" uri="{C3380CC4-5D6E-409C-BE32-E72D297353CC}">
              <c16:uniqueId val="{00000004-5CE3-4E7F-8CF7-64A5C781C050}"/>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'Accident &amp; Health and WC'!$D$16</c:f>
              <c:strCache>
                <c:ptCount val="1"/>
                <c:pt idx="0">
                  <c:v>2013</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2304-4380-A488-AE8445406FD6}"/>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2304-4380-A488-AE8445406FD6}"/>
              </c:ext>
            </c:extLst>
          </c:dPt>
          <c:dLbls>
            <c:dLbl>
              <c:idx val="12"/>
              <c:tx>
                <c:strRef>
                  <c:f>'Accident &amp; Health and WC'!$D$16</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{E0F72D29-B42C-45E2-A1F4-3DCE18BA3DB6}</c15:txfldGUID>
                      <c15:f>'Accident &amp; Health and WC'!$D$16</c15:f>
                      <c15:dlblFieldTableCache>
                        <c:ptCount val="1"/>
                        <c:pt idx="0">
                          <c:v>2013</c:v>
                        </c:pt>
                      </c15:dlblFieldTableCache>
                    </c15:dlblFTEntry>
                  </c15:dlblFieldTable>
                  <c15:showDataLabelsRange val="0"/>
                </c:ext>
                <c:ext xmlns:c16="http://schemas.microsoft.com/office/drawing/2014/chart" uri="{C3380CC4-5D6E-409C-BE32-E72D297353CC}">
                  <c16:uniqueId val="{0000000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WC'!$H$11:$S$11,'Accident &amp; Health and WC'!$S$11)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('Accident &amp; Health and WC'!$H$16:$S$16,'Accident &amp; Health and WC'!$F$55)</c:f>
              <c:numCache>
                <c:formatCode>0%</c:formatCode>
                <c:ptCount val="13"/>
                <c:pt idx="0">
                  <c:v>0.14367614383056401</c:v>
                </c:pt>
                <c:pt idx="1">
                  <c:v>0.55722185917593103</c:v>
                </c:pt>
                <c:pt idx="2">
                  <c:v>0.68944941634141199</c:v>
                </c:pt>
                <c:pt idx="3">
                  <c:v>0.73949921968585697</c:v>
                </c:pt>
                <c:pt idx="4">
                  <c:v>0.75467630844292799</c:v>
                </c:pt>
                <c:pt idx="5">
                  <c:v>0.76610427034107198</c:v>
                </c:pt>
                <c:pt idx="6">
                  <c:v>0.76876950185741699</c:v>
                </c:pt>
                <c:pt idx="7">
                  <c:v>0.76820814145987704</c:v>
                </c:pt>
                <c:pt idx="8">
                  <c:v>0.767064196224433</c:v>
                </c:pt>
                <c:pt idx="9">
                  <c:v>0.77583971789241002</c:v>
                </c:pt>
                <c:pt idx="10">
                  <c:v>0.78527751634098797</c:v>
                </c:pt>
                <c:pt idx="11">
                  <c:v>0.78637770361299097</c:v>
                </c:pt>
                <c:pt idx="12">
                  <c:v>0.83519104966951596</c:v>
                </c:pt>
              </c:numCache>
            </c:numRef>
          </c:yVal>
          <c:smooth val="0"/>
          <c:extLst>
            <c:ext xmlns:c16="http://schemas.microsoft.com/office/drawing/2014/chart" uri="{C3380CC4-5D6E-409C-BE32-E72D297353CC}">
              <c16:uniqueId val="{00000003-2304-4380-A488-AE8445406FD6}"/>
            </c:ext>
          </c:extLst>
        </c:ser>
        <c:ser>
          <c:idx val="40"/>
          <c:order val="1"/>
          <c:tx>
            <c:strRef>
              <c:f>'Accident &amp; Health and WC'!$D$17</c:f>
              <c:strCache>
                <c:ptCount val="1"/>
                <c:pt idx="0">
                  <c:v>2014</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2304-4380-A488-AE8445406FD6}"/>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2304-4380-A488-AE8445406FD6}"/>
              </c:ext>
            </c:extLst>
          </c:dPt>
          <c:dLbls>
            <c:dLbl>
              <c:idx val="11"/>
              <c:tx>
                <c:strRef>
                  <c:f>'Accident &amp; Health and WC'!$D$17</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{660DA136-0446-4968-AA39-7F81AFC9585B}</c15:txfldGUID>
                      <c15:f>'Accident &amp; Health and WC'!$D$17</c15:f>
                      <c15:dlblFieldTableCache>
                        <c:ptCount val="1"/>
                        <c:pt idx="0">
                          <c:v>2014</c:v>
                        </c:pt>
                      </c15:dlblFieldTableCache>
                    </c15:dlblFTEntry>
                  </c15:dlblFieldTable>
                  <c15:showDataLabelsRange val="0"/>
                </c:ext>
                <c:ext xmlns:c16="http://schemas.microsoft.com/office/drawing/2014/chart" uri="{C3380CC4-5D6E-409C-BE32-E72D297353CC}">
                  <c16:uniqueId val="{0000000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WC'!$H$11:$R$11,'Accident &amp; Health and WC'!$R$11)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('Accident &amp; Health and WC'!$H$17:$R$17,'Accident &amp; Health and WC'!$F$56)</c:f>
              <c:numCache>
                <c:formatCode>0%</c:formatCode>
                <c:ptCount val="12"/>
                <c:pt idx="0">
                  <c:v>0.10972882252525901</c:v>
                </c:pt>
                <c:pt idx="1">
                  <c:v>0.46167691238084602</c:v>
                </c:pt>
                <c:pt idx="2">
                  <c:v>0.64687445757916495</c:v>
                </c:pt>
                <c:pt idx="3">
                  <c:v>0.72861380074110305</c:v>
                </c:pt>
                <c:pt idx="4">
                  <c:v>0.746333160791956</c:v>
                </c:pt>
                <c:pt idx="5">
                  <c:v>0.75929875766436405</c:v>
                </c:pt>
                <c:pt idx="6">
                  <c:v>0.75966192658934595</c:v>
                </c:pt>
                <c:pt idx="7">
                  <c:v>0.76444609987714895</c:v>
                </c:pt>
                <c:pt idx="8">
                  <c:v>0.76292031220649803</c:v>
                </c:pt>
                <c:pt idx="9">
                  <c:v>0.764660692211523</c:v>
                </c:pt>
                <c:pt idx="10">
                  <c:v>0.76526842793696903</c:v>
                </c:pt>
                <c:pt idx="11">
                  <c:v>0.81135660641851604</c:v>
                </c:pt>
              </c:numCache>
            </c:numRef>
          </c:yVal>
          <c:smooth val="0"/>
          <c:extLst>
            <c:ext xmlns:c16="http://schemas.microsoft.com/office/drawing/2014/chart" uri="{C3380CC4-5D6E-409C-BE32-E72D297353CC}">
              <c16:uniqueId val="{00000007-2304-4380-A488-AE8445406FD6}"/>
            </c:ext>
          </c:extLst>
        </c:ser>
        <c:ser>
          <c:idx val="41"/>
          <c:order val="2"/>
          <c:tx>
            <c:strRef>
              <c:f>'Accident &amp; Health and WC'!$D$18</c:f>
              <c:strCache>
                <c:ptCount val="1"/>
                <c:pt idx="0">
                  <c:v>2015</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2304-4380-A488-AE8445406FD6}"/>
              </c:ext>
            </c:extLst>
          </c:dPt>
          <c:dLbls>
            <c:dLbl>
              <c:idx val="10"/>
              <c:tx>
                <c:strRef>
                  <c:f>'Accident &amp; Health and WC'!$D$18</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{D8E2903B-50E2-4CEA-969F-9EC5E1F5527A}</c15:txfldGUID>
                      <c15:f>'Accident &amp; Health and WC'!$D$18</c15:f>
                      <c15:dlblFieldTableCache>
                        <c:ptCount val="1"/>
                        <c:pt idx="0">
                          <c:v>2015</c:v>
                        </c:pt>
                      </c15:dlblFieldTableCache>
                    </c15:dlblFTEntry>
                  </c15:dlblFieldTable>
                  <c15:showDataLabelsRange val="0"/>
                </c:ext>
                <c:ext xmlns:c16="http://schemas.microsoft.com/office/drawing/2014/chart" uri="{C3380CC4-5D6E-409C-BE32-E72D297353CC}">
                  <c16:uniqueId val="{0000000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WC'!$H$11:$Q$11,'Accident &amp; Health and WC'!$Q$11)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('Accident &amp; Health and WC'!$H$18:$Q$18,'Accident &amp; Health and WC'!$F$57)</c:f>
              <c:numCache>
                <c:formatCode>0%</c:formatCode>
                <c:ptCount val="11"/>
                <c:pt idx="0">
                  <c:v>0.103347015139786</c:v>
                </c:pt>
                <c:pt idx="1">
                  <c:v>0.51168419262987597</c:v>
                </c:pt>
                <c:pt idx="2">
                  <c:v>0.65497301503428695</c:v>
                </c:pt>
                <c:pt idx="3">
                  <c:v>0.69908140447016598</c:v>
                </c:pt>
                <c:pt idx="4">
                  <c:v>0.72305604270544899</c:v>
                </c:pt>
                <c:pt idx="5">
                  <c:v>0.73610577027514101</c:v>
                </c:pt>
                <c:pt idx="6">
                  <c:v>0.74501109360759799</c:v>
                </c:pt>
                <c:pt idx="7">
                  <c:v>0.75134974930447496</c:v>
                </c:pt>
                <c:pt idx="8">
                  <c:v>0.751607767857707</c:v>
                </c:pt>
                <c:pt idx="9">
                  <c:v>0.75702851828631601</c:v>
                </c:pt>
                <c:pt idx="10">
                  <c:v>0.81456639012812004</c:v>
                </c:pt>
              </c:numCache>
            </c:numRef>
          </c:yVal>
          <c:smooth val="0"/>
          <c:extLst>
            <c:ext xmlns:c16="http://schemas.microsoft.com/office/drawing/2014/chart" uri="{C3380CC4-5D6E-409C-BE32-E72D297353CC}">
              <c16:uniqueId val="{0000000A-2304-4380-A488-AE8445406FD6}"/>
            </c:ext>
          </c:extLst>
        </c:ser>
        <c:ser>
          <c:idx val="42"/>
          <c:order val="3"/>
          <c:tx>
            <c:strRef>
              <c:f>'Accident &amp; Health and WC'!$D$19</c:f>
              <c:strCache>
                <c:ptCount val="1"/>
                <c:pt idx="0">
                  <c:v>2016</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2304-4380-A488-AE8445406FD6}"/>
              </c:ext>
            </c:extLst>
          </c:dPt>
          <c:dLbls>
            <c:dLbl>
              <c:idx val="9"/>
              <c:tx>
                <c:strRef>
                  <c:f>'Accident &amp; Health and WC'!$D$19</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{CAAD9BAE-6E28-415F-96EF-F0038FBB6513}</c15:txfldGUID>
                      <c15:f>'Accident &amp; Health and WC'!$D$19</c15:f>
                      <c15:dlblFieldTableCache>
                        <c:ptCount val="1"/>
                        <c:pt idx="0">
                          <c:v>2016</c:v>
                        </c:pt>
                      </c15:dlblFieldTableCache>
                    </c15:dlblFTEntry>
                  </c15:dlblFieldTable>
                  <c15:showDataLabelsRange val="0"/>
                </c:ext>
                <c:ext xmlns:c16="http://schemas.microsoft.com/office/drawing/2014/chart" uri="{C3380CC4-5D6E-409C-BE32-E72D297353CC}">
                  <c16:uniqueId val="{0000000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WC'!$H$11:$P$11,'Accident &amp; Health and WC'!$P$11)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('Accident &amp; Health and WC'!$H$19:$P$19,'Accident &amp; Health and WC'!$F$58)</c:f>
              <c:numCache>
                <c:formatCode>0%</c:formatCode>
                <c:ptCount val="10"/>
                <c:pt idx="0">
                  <c:v>0.102711664650438</c:v>
                </c:pt>
                <c:pt idx="1">
                  <c:v>0.49478507883362299</c:v>
                </c:pt>
                <c:pt idx="2">
                  <c:v>0.66254352507126202</c:v>
                </c:pt>
                <c:pt idx="3">
                  <c:v>0.71037047227358896</c:v>
                </c:pt>
                <c:pt idx="4">
                  <c:v>0.72102809216923502</c:v>
                </c:pt>
                <c:pt idx="5">
                  <c:v>0.73909949841647105</c:v>
                </c:pt>
                <c:pt idx="6">
                  <c:v>0.74818458318080505</c:v>
                </c:pt>
                <c:pt idx="7">
                  <c:v>0.75953746547111101</c:v>
                </c:pt>
                <c:pt idx="8">
                  <c:v>0.75147273442949403</c:v>
                </c:pt>
                <c:pt idx="9">
                  <c:v>0.88096868206433399</c:v>
                </c:pt>
              </c:numCache>
            </c:numRef>
          </c:yVal>
          <c:smooth val="0"/>
          <c:extLst>
            <c:ext xmlns:c16="http://schemas.microsoft.com/office/drawing/2014/chart" uri="{C3380CC4-5D6E-409C-BE32-E72D297353CC}">
              <c16:uniqueId val="{0000000D-2304-4380-A488-AE8445406FD6}"/>
            </c:ext>
          </c:extLst>
        </c:ser>
        <c:ser>
          <c:idx val="43"/>
          <c:order val="4"/>
          <c:tx>
            <c:strRef>
              <c:f>'Accident &amp; Health and WC'!$D$20</c:f>
              <c:strCache>
                <c:ptCount val="1"/>
                <c:pt idx="0">
                  <c:v>2017</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2304-4380-A488-AE8445406FD6}"/>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2304-4380-A488-AE8445406FD6}"/>
              </c:ext>
            </c:extLst>
          </c:dPt>
          <c:dLbls>
            <c:dLbl>
              <c:idx val="8"/>
              <c:tx>
                <c:strRef>
                  <c:f>'Accident &amp; Health and WC'!$D$20</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{F4812253-437F-4F6D-95B6-AC42C849C27C}</c15:txfldGUID>
                      <c15:f>'Accident &amp; Health and WC'!$D$20</c15:f>
                      <c15:dlblFieldTableCache>
                        <c:ptCount val="1"/>
                        <c:pt idx="0">
                          <c:v>2017</c:v>
                        </c:pt>
                      </c15:dlblFieldTableCache>
                    </c15:dlblFTEntry>
                  </c15:dlblFieldTable>
                  <c15:showDataLabelsRange val="0"/>
                </c:ext>
                <c:ext xmlns:c16="http://schemas.microsoft.com/office/drawing/2014/chart" uri="{C3380CC4-5D6E-409C-BE32-E72D297353CC}">
                  <c16:uniqueId val="{00000010-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WC'!$H$11:$O$11,'Accident &amp; Health and WC'!$O$11)</c:f>
              <c:numCache>
                <c:formatCode>0</c:formatCode>
                <c:ptCount val="9"/>
                <c:pt idx="0">
                  <c:v>12</c:v>
                </c:pt>
                <c:pt idx="1">
                  <c:v>24</c:v>
                </c:pt>
                <c:pt idx="2">
                  <c:v>36</c:v>
                </c:pt>
                <c:pt idx="3">
                  <c:v>48</c:v>
                </c:pt>
                <c:pt idx="4">
                  <c:v>60</c:v>
                </c:pt>
                <c:pt idx="5">
                  <c:v>72</c:v>
                </c:pt>
                <c:pt idx="6">
                  <c:v>84</c:v>
                </c:pt>
                <c:pt idx="7">
                  <c:v>96</c:v>
                </c:pt>
                <c:pt idx="8">
                  <c:v>96</c:v>
                </c:pt>
              </c:numCache>
            </c:numRef>
          </c:xVal>
          <c:yVal>
            <c:numRef>
              <c:f>('Accident &amp; Health and WC'!$H$20:$O$20,'Accident &amp; Health and WC'!$F$59)</c:f>
              <c:numCache>
                <c:formatCode>0%</c:formatCode>
                <c:ptCount val="9"/>
                <c:pt idx="0">
                  <c:v>0.115198519566709</c:v>
                </c:pt>
                <c:pt idx="1">
                  <c:v>0.499299116764157</c:v>
                </c:pt>
                <c:pt idx="2">
                  <c:v>0.66014109685689204</c:v>
                </c:pt>
                <c:pt idx="3">
                  <c:v>0.708794133920298</c:v>
                </c:pt>
                <c:pt idx="4">
                  <c:v>0.72993803956157499</c:v>
                </c:pt>
                <c:pt idx="5">
                  <c:v>0.78412391669429504</c:v>
                </c:pt>
                <c:pt idx="6">
                  <c:v>0.75008653867699504</c:v>
                </c:pt>
                <c:pt idx="7">
                  <c:v>0.75757001567182602</c:v>
                </c:pt>
                <c:pt idx="8">
                  <c:v>0.858733473972913</c:v>
                </c:pt>
              </c:numCache>
            </c:numRef>
          </c:yVal>
          <c:smooth val="0"/>
          <c:extLst>
            <c:ext xmlns:c16="http://schemas.microsoft.com/office/drawing/2014/chart" uri="{C3380CC4-5D6E-409C-BE32-E72D297353CC}">
              <c16:uniqueId val="{00000011-2304-4380-A488-AE8445406FD6}"/>
            </c:ext>
          </c:extLst>
        </c:ser>
        <c:ser>
          <c:idx val="44"/>
          <c:order val="5"/>
          <c:tx>
            <c:strRef>
              <c:f>'Accident &amp; Health and WC'!$D$21</c:f>
              <c:strCache>
                <c:ptCount val="1"/>
                <c:pt idx="0">
                  <c:v>2018</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2304-4380-A488-AE8445406FD6}"/>
              </c:ext>
            </c:extLst>
          </c:dPt>
          <c:dLbls>
            <c:dLbl>
              <c:idx val="7"/>
              <c:tx>
                <c:strRef>
                  <c:f>'Accident &amp; Health and WC'!$D$21</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{5CF2F1DB-3942-4721-B190-A8CB6DA13F5B}</c15:txfldGUID>
                      <c15:f>'Accident &amp; Health and WC'!$D$21</c15:f>
                      <c15:dlblFieldTableCache>
                        <c:ptCount val="1"/>
                        <c:pt idx="0">
                          <c:v>2018</c:v>
                        </c:pt>
                      </c15:dlblFieldTableCache>
                    </c15:dlblFTEntry>
                  </c15:dlblFieldTable>
                  <c15:showDataLabelsRange val="0"/>
                </c:ext>
                <c:ext xmlns:c16="http://schemas.microsoft.com/office/drawing/2014/chart" uri="{C3380CC4-5D6E-409C-BE32-E72D297353CC}">
                  <c16:uniqueId val="{00000013-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WC'!$H$11:$N$11,'Accident &amp; Health and WC'!$N$11)</c:f>
              <c:numCache>
                <c:formatCode>0</c:formatCode>
                <c:ptCount val="8"/>
                <c:pt idx="0">
                  <c:v>12</c:v>
                </c:pt>
                <c:pt idx="1">
                  <c:v>24</c:v>
                </c:pt>
                <c:pt idx="2">
                  <c:v>36</c:v>
                </c:pt>
                <c:pt idx="3">
                  <c:v>48</c:v>
                </c:pt>
                <c:pt idx="4">
                  <c:v>60</c:v>
                </c:pt>
                <c:pt idx="5">
                  <c:v>72</c:v>
                </c:pt>
                <c:pt idx="6">
                  <c:v>84</c:v>
                </c:pt>
                <c:pt idx="7">
                  <c:v>84</c:v>
                </c:pt>
              </c:numCache>
            </c:numRef>
          </c:xVal>
          <c:yVal>
            <c:numRef>
              <c:f>('Accident &amp; Health and WC'!$H$21:$N$21,'Accident &amp; Health and WC'!$F$60)</c:f>
              <c:numCache>
                <c:formatCode>0%</c:formatCode>
                <c:ptCount val="8"/>
                <c:pt idx="0">
                  <c:v>0.161070755843994</c:v>
                </c:pt>
                <c:pt idx="1">
                  <c:v>0.58770412985819898</c:v>
                </c:pt>
                <c:pt idx="2">
                  <c:v>0.68616754310803796</c:v>
                </c:pt>
                <c:pt idx="3">
                  <c:v>0.72137322132383097</c:v>
                </c:pt>
                <c:pt idx="4">
                  <c:v>0.72454013891959401</c:v>
                </c:pt>
                <c:pt idx="5">
                  <c:v>0.733264115957871</c:v>
                </c:pt>
                <c:pt idx="6">
                  <c:v>0.74058203195849204</c:v>
                </c:pt>
                <c:pt idx="7">
                  <c:v>0.77819371409763505</c:v>
                </c:pt>
              </c:numCache>
            </c:numRef>
          </c:yVal>
          <c:smooth val="0"/>
          <c:extLst>
            <c:ext xmlns:c16="http://schemas.microsoft.com/office/drawing/2014/chart" uri="{C3380CC4-5D6E-409C-BE32-E72D297353CC}">
              <c16:uniqueId val="{00000014-2304-4380-A488-AE8445406FD6}"/>
            </c:ext>
          </c:extLst>
        </c:ser>
        <c:ser>
          <c:idx val="45"/>
          <c:order val="6"/>
          <c:tx>
            <c:strRef>
              <c:f>'Accident &amp; Health and WC'!$D$22</c:f>
              <c:strCache>
                <c:ptCount val="1"/>
                <c:pt idx="0">
                  <c:v>2019</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2304-4380-A488-AE8445406FD6}"/>
              </c:ext>
            </c:extLst>
          </c:dPt>
          <c:dLbls>
            <c:dLbl>
              <c:idx val="6"/>
              <c:tx>
                <c:strRef>
                  <c:f>'Accident &amp; Health and WC'!$D$22</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{D4F639DD-CF32-42C2-989B-4C0C15750E06}</c15:txfldGUID>
                      <c15:f>'Accident &amp; Health and WC'!$D$22</c15:f>
                      <c15:dlblFieldTableCache>
                        <c:ptCount val="1"/>
                        <c:pt idx="0">
                          <c:v>2019</c:v>
                        </c:pt>
                      </c15:dlblFieldTableCache>
                    </c15:dlblFTEntry>
                  </c15:dlblFieldTable>
                  <c15:showDataLabelsRange val="0"/>
                </c:ext>
                <c:ext xmlns:c16="http://schemas.microsoft.com/office/drawing/2014/chart" uri="{C3380CC4-5D6E-409C-BE32-E72D297353CC}">
                  <c16:uniqueId val="{0000001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WC'!$H$11:$M$11,'Accident &amp; Health and WC'!$M$11)</c:f>
              <c:numCache>
                <c:formatCode>0</c:formatCode>
                <c:ptCount val="7"/>
                <c:pt idx="0">
                  <c:v>12</c:v>
                </c:pt>
                <c:pt idx="1">
                  <c:v>24</c:v>
                </c:pt>
                <c:pt idx="2">
                  <c:v>36</c:v>
                </c:pt>
                <c:pt idx="3">
                  <c:v>48</c:v>
                </c:pt>
                <c:pt idx="4">
                  <c:v>60</c:v>
                </c:pt>
                <c:pt idx="5">
                  <c:v>72</c:v>
                </c:pt>
                <c:pt idx="6">
                  <c:v>72</c:v>
                </c:pt>
              </c:numCache>
            </c:numRef>
          </c:xVal>
          <c:yVal>
            <c:numRef>
              <c:f>('Accident &amp; Health and WC'!$H$22:$M$22,'Accident &amp; Health and WC'!$F$61)</c:f>
              <c:numCache>
                <c:formatCode>0%</c:formatCode>
                <c:ptCount val="7"/>
                <c:pt idx="0">
                  <c:v>0.234231745846713</c:v>
                </c:pt>
                <c:pt idx="1">
                  <c:v>0.57415557497603897</c:v>
                </c:pt>
                <c:pt idx="2">
                  <c:v>0.66788935788244097</c:v>
                </c:pt>
                <c:pt idx="3">
                  <c:v>0.70018032047644196</c:v>
                </c:pt>
                <c:pt idx="4">
                  <c:v>0.72304730572999398</c:v>
                </c:pt>
                <c:pt idx="5">
                  <c:v>0.73715730661995404</c:v>
                </c:pt>
                <c:pt idx="6">
                  <c:v>0.77789500233768305</c:v>
                </c:pt>
              </c:numCache>
            </c:numRef>
          </c:yVal>
          <c:smooth val="0"/>
          <c:extLst>
            <c:ext xmlns:c16="http://schemas.microsoft.com/office/drawing/2014/chart" uri="{C3380CC4-5D6E-409C-BE32-E72D297353CC}">
              <c16:uniqueId val="{00000017-2304-4380-A488-AE8445406FD6}"/>
            </c:ext>
          </c:extLst>
        </c:ser>
        <c:ser>
          <c:idx val="46"/>
          <c:order val="7"/>
          <c:tx>
            <c:strRef>
              <c:f>'Accident &amp; Health and WC'!$D$23</c:f>
              <c:strCache>
                <c:ptCount val="1"/>
                <c:pt idx="0">
                  <c:v>2020</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2304-4380-A488-AE8445406FD6}"/>
              </c:ext>
            </c:extLst>
          </c:dPt>
          <c:dLbls>
            <c:dLbl>
              <c:idx val="5"/>
              <c:tx>
                <c:strRef>
                  <c:f>'Accident &amp; Health and WC'!$D$23</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{3900F8F7-D120-4CE9-9735-AF3D210E3AD4}</c15:txfldGUID>
                      <c15:f>'Accident &amp; Health and WC'!$D$23</c15:f>
                      <c15:dlblFieldTableCache>
                        <c:ptCount val="1"/>
                        <c:pt idx="0">
                          <c:v>2020</c:v>
                        </c:pt>
                      </c15:dlblFieldTableCache>
                    </c15:dlblFTEntry>
                  </c15:dlblFieldTable>
                  <c15:showDataLabelsRange val="0"/>
                </c:ext>
                <c:ext xmlns:c16="http://schemas.microsoft.com/office/drawing/2014/chart" uri="{C3380CC4-5D6E-409C-BE32-E72D297353CC}">
                  <c16:uniqueId val="{0000001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WC'!$H$11:$L$11,'Accident &amp; Health and WC'!$L$11)</c:f>
              <c:numCache>
                <c:formatCode>0</c:formatCode>
                <c:ptCount val="6"/>
                <c:pt idx="0">
                  <c:v>12</c:v>
                </c:pt>
                <c:pt idx="1">
                  <c:v>24</c:v>
                </c:pt>
                <c:pt idx="2">
                  <c:v>36</c:v>
                </c:pt>
                <c:pt idx="3">
                  <c:v>48</c:v>
                </c:pt>
                <c:pt idx="4">
                  <c:v>60</c:v>
                </c:pt>
                <c:pt idx="5">
                  <c:v>60</c:v>
                </c:pt>
              </c:numCache>
            </c:numRef>
          </c:xVal>
          <c:yVal>
            <c:numRef>
              <c:f>('Accident &amp; Health and WC'!$H$23:$L$23,'Accident &amp; Health and WC'!$F$62)</c:f>
              <c:numCache>
                <c:formatCode>0%</c:formatCode>
                <c:ptCount val="6"/>
                <c:pt idx="0">
                  <c:v>0.24866740177532801</c:v>
                </c:pt>
                <c:pt idx="1">
                  <c:v>0.64166052925074202</c:v>
                </c:pt>
                <c:pt idx="2">
                  <c:v>0.71707708904090695</c:v>
                </c:pt>
                <c:pt idx="3">
                  <c:v>0.75877086475118005</c:v>
                </c:pt>
                <c:pt idx="4">
                  <c:v>0.78280704693273795</c:v>
                </c:pt>
                <c:pt idx="5">
                  <c:v>0.83817188541460297</c:v>
                </c:pt>
              </c:numCache>
            </c:numRef>
          </c:yVal>
          <c:smooth val="0"/>
          <c:extLst>
            <c:ext xmlns:c16="http://schemas.microsoft.com/office/drawing/2014/chart" uri="{C3380CC4-5D6E-409C-BE32-E72D297353CC}">
              <c16:uniqueId val="{0000001A-2304-4380-A488-AE8445406FD6}"/>
            </c:ext>
          </c:extLst>
        </c:ser>
        <c:ser>
          <c:idx val="47"/>
          <c:order val="8"/>
          <c:tx>
            <c:strRef>
              <c:f>'Accident &amp; Health and WC'!$D$24</c:f>
              <c:strCache>
                <c:ptCount val="1"/>
                <c:pt idx="0">
                  <c:v>2021</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2304-4380-A488-AE8445406FD6}"/>
              </c:ext>
            </c:extLst>
          </c:dPt>
          <c:dLbls>
            <c:dLbl>
              <c:idx val="4"/>
              <c:tx>
                <c:strRef>
                  <c:f>'Accident &amp; Health and WC'!$D$24</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{1ED97232-45AC-4FC0-9FA8-B99C2413CF04}</c15:txfldGUID>
                      <c15:f>'Accident &amp; Health and WC'!$D$24</c15:f>
                      <c15:dlblFieldTableCache>
                        <c:ptCount val="1"/>
                        <c:pt idx="0">
                          <c:v>2021</c:v>
                        </c:pt>
                      </c15:dlblFieldTableCache>
                    </c15:dlblFTEntry>
                  </c15:dlblFieldTable>
                  <c15:showDataLabelsRange val="0"/>
                </c:ext>
                <c:ext xmlns:c16="http://schemas.microsoft.com/office/drawing/2014/chart" uri="{C3380CC4-5D6E-409C-BE32-E72D297353CC}">
                  <c16:uniqueId val="{0000001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WC'!$H$11:$K$11,'Accident &amp; Health and WC'!$K$11)</c:f>
              <c:numCache>
                <c:formatCode>0</c:formatCode>
                <c:ptCount val="5"/>
                <c:pt idx="0">
                  <c:v>12</c:v>
                </c:pt>
                <c:pt idx="1">
                  <c:v>24</c:v>
                </c:pt>
                <c:pt idx="2">
                  <c:v>36</c:v>
                </c:pt>
                <c:pt idx="3">
                  <c:v>48</c:v>
                </c:pt>
                <c:pt idx="4">
                  <c:v>48</c:v>
                </c:pt>
              </c:numCache>
            </c:numRef>
          </c:xVal>
          <c:yVal>
            <c:numRef>
              <c:f>('Accident &amp; Health and WC'!$H$24:$K$24,'Accident &amp; Health and WC'!$F$63)</c:f>
              <c:numCache>
                <c:formatCode>0%</c:formatCode>
                <c:ptCount val="5"/>
                <c:pt idx="0">
                  <c:v>0.20764735977226401</c:v>
                </c:pt>
                <c:pt idx="1">
                  <c:v>0.56630145193091397</c:v>
                </c:pt>
                <c:pt idx="2">
                  <c:v>0.69683216586345498</c:v>
                </c:pt>
                <c:pt idx="3">
                  <c:v>0.78845795938327001</c:v>
                </c:pt>
                <c:pt idx="4">
                  <c:v>0.89873837840886905</c:v>
                </c:pt>
              </c:numCache>
            </c:numRef>
          </c:yVal>
          <c:smooth val="0"/>
          <c:extLst>
            <c:ext xmlns:c16="http://schemas.microsoft.com/office/drawing/2014/chart" uri="{C3380CC4-5D6E-409C-BE32-E72D297353CC}">
              <c16:uniqueId val="{0000001D-2304-4380-A488-AE8445406FD6}"/>
            </c:ext>
          </c:extLst>
        </c:ser>
        <c:ser>
          <c:idx val="48"/>
          <c:order val="9"/>
          <c:tx>
            <c:strRef>
              <c:f>'Accident &amp; Health and WC'!$D$25</c:f>
              <c:strCache>
                <c:ptCount val="1"/>
                <c:pt idx="0">
                  <c:v>2022</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2304-4380-A488-AE8445406FD6}"/>
              </c:ext>
            </c:extLst>
          </c:dPt>
          <c:dLbls>
            <c:dLbl>
              <c:idx val="3"/>
              <c:tx>
                <c:strRef>
                  <c:f>'Accident &amp; Health and WC'!$D$25</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{FC18E96A-0F9E-4C1F-A73E-4A6E6FB429A3}</c15:txfldGUID>
                      <c15:f>'Accident &amp; Health and WC'!$D$25</c15:f>
                      <c15:dlblFieldTableCache>
                        <c:ptCount val="1"/>
                        <c:pt idx="0">
                          <c:v>2022</c:v>
                        </c:pt>
                      </c15:dlblFieldTableCache>
                    </c15:dlblFTEntry>
                  </c15:dlblFieldTable>
                  <c15:showDataLabelsRange val="0"/>
                </c:ext>
                <c:ext xmlns:c16="http://schemas.microsoft.com/office/drawing/2014/chart" uri="{C3380CC4-5D6E-409C-BE32-E72D297353CC}">
                  <c16:uniqueId val="{0000001F-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WC'!$H$11:$J$11,'Accident &amp; Health and WC'!$J$11)</c:f>
              <c:numCache>
                <c:formatCode>0</c:formatCode>
                <c:ptCount val="4"/>
                <c:pt idx="0">
                  <c:v>12</c:v>
                </c:pt>
                <c:pt idx="1">
                  <c:v>24</c:v>
                </c:pt>
                <c:pt idx="2">
                  <c:v>36</c:v>
                </c:pt>
                <c:pt idx="3">
                  <c:v>36</c:v>
                </c:pt>
              </c:numCache>
            </c:numRef>
          </c:xVal>
          <c:yVal>
            <c:numRef>
              <c:f>('Accident &amp; Health and WC'!$H$25:$J$25,'Accident &amp; Health and WC'!$F$64)</c:f>
              <c:numCache>
                <c:formatCode>0%</c:formatCode>
                <c:ptCount val="4"/>
                <c:pt idx="0">
                  <c:v>0.27998461062118002</c:v>
                </c:pt>
                <c:pt idx="1">
                  <c:v>0.67776918094149496</c:v>
                </c:pt>
                <c:pt idx="2">
                  <c:v>0.78765133442013902</c:v>
                </c:pt>
                <c:pt idx="3">
                  <c:v>0.93037195817248697</c:v>
                </c:pt>
              </c:numCache>
            </c:numRef>
          </c:yVal>
          <c:smooth val="0"/>
          <c:extLst>
            <c:ext xmlns:c16="http://schemas.microsoft.com/office/drawing/2014/chart" uri="{C3380CC4-5D6E-409C-BE32-E72D297353CC}">
              <c16:uniqueId val="{00000020-2304-4380-A488-AE8445406FD6}"/>
            </c:ext>
          </c:extLst>
        </c:ser>
        <c:ser>
          <c:idx val="49"/>
          <c:order val="10"/>
          <c:tx>
            <c:strRef>
              <c:f>'Accident &amp; Health and WC'!$D$26</c:f>
              <c:strCache>
                <c:ptCount val="1"/>
                <c:pt idx="0">
                  <c:v>2023</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2304-4380-A488-AE8445406FD6}"/>
              </c:ext>
            </c:extLst>
          </c:dPt>
          <c:dLbls>
            <c:dLbl>
              <c:idx val="2"/>
              <c:tx>
                <c:strRef>
                  <c:f>'Accident &amp; Health and WC'!$D$26</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{CE9E9B0F-2671-4006-A060-BA208C3F5495}</c15:txfldGUID>
                      <c15:f>'Accident &amp; Health and WC'!$D$26</c15:f>
                      <c15:dlblFieldTableCache>
                        <c:ptCount val="1"/>
                        <c:pt idx="0">
                          <c:v>2023</c:v>
                        </c:pt>
                      </c15:dlblFieldTableCache>
                    </c15:dlblFTEntry>
                  </c15:dlblFieldTable>
                  <c15:showDataLabelsRange val="0"/>
                </c:ext>
                <c:ext xmlns:c16="http://schemas.microsoft.com/office/drawing/2014/chart" uri="{C3380CC4-5D6E-409C-BE32-E72D297353CC}">
                  <c16:uniqueId val="{0000002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WC'!$H$11:$I$11,'Accident &amp; Health and WC'!$I$11)</c:f>
              <c:numCache>
                <c:formatCode>0</c:formatCode>
                <c:ptCount val="3"/>
                <c:pt idx="0">
                  <c:v>12</c:v>
                </c:pt>
                <c:pt idx="1">
                  <c:v>24</c:v>
                </c:pt>
                <c:pt idx="2">
                  <c:v>24</c:v>
                </c:pt>
              </c:numCache>
            </c:numRef>
          </c:xVal>
          <c:yVal>
            <c:numRef>
              <c:f>('Accident &amp; Health and WC'!$H$26:$I$26,'Accident &amp; Health and WC'!$F$65)</c:f>
              <c:numCache>
                <c:formatCode>0%</c:formatCode>
                <c:ptCount val="3"/>
                <c:pt idx="0">
                  <c:v>0.26466865453419702</c:v>
                </c:pt>
                <c:pt idx="1">
                  <c:v>0.69801246186219201</c:v>
                </c:pt>
                <c:pt idx="2">
                  <c:v>0.90745744578701903</c:v>
                </c:pt>
              </c:numCache>
            </c:numRef>
          </c:yVal>
          <c:smooth val="0"/>
          <c:extLst>
            <c:ext xmlns:c16="http://schemas.microsoft.com/office/drawing/2014/chart" uri="{C3380CC4-5D6E-409C-BE32-E72D297353CC}">
              <c16:uniqueId val="{00000023-2304-4380-A488-AE8445406FD6}"/>
            </c:ext>
          </c:extLst>
        </c:ser>
        <c:ser>
          <c:idx val="50"/>
          <c:order val="11"/>
          <c:tx>
            <c:strRef>
              <c:f>'Accident &amp; Health and WC'!$D$27</c:f>
              <c:strCache>
                <c:ptCount val="1"/>
                <c:pt idx="0">
                  <c:v>2024</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'Accident &amp; Health and WC'!$D$27</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{FA4702C2-EB86-47B8-A28B-7EAE33DFF0FD}</c15:txfldGUID>
                      <c15:f>'Accident &amp; Health and WC'!$D$27</c15:f>
                      <c15:dlblFieldTableCache>
                        <c:ptCount val="1"/>
                        <c:pt idx="0">
                          <c:v>2024</c:v>
                        </c:pt>
                      </c15:dlblFieldTableCache>
                    </c15:dlblFTEntry>
                  </c15:dlblFieldTable>
                  <c15:showDataLabelsRange val="0"/>
                </c:ext>
                <c:ext xmlns:c16="http://schemas.microsoft.com/office/drawing/2014/chart" uri="{C3380CC4-5D6E-409C-BE32-E72D297353CC}">
                  <c16:uniqueId val="{00000024-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WC'!$H$11,'Accident &amp; Health and WC'!$H$11)</c:f>
              <c:numCache>
                <c:formatCode>0</c:formatCode>
                <c:ptCount val="2"/>
                <c:pt idx="0">
                  <c:v>12</c:v>
                </c:pt>
                <c:pt idx="1">
                  <c:v>12</c:v>
                </c:pt>
              </c:numCache>
            </c:numRef>
          </c:xVal>
          <c:yVal>
            <c:numRef>
              <c:f>('Accident &amp; Health and WC'!$H$27,'Accident &amp; Health and WC'!$F$66)</c:f>
              <c:numCache>
                <c:formatCode>0%</c:formatCode>
                <c:ptCount val="2"/>
                <c:pt idx="0">
                  <c:v>0.30375597870735299</c:v>
                </c:pt>
                <c:pt idx="1">
                  <c:v>0.94255489780815704</c:v>
                </c:pt>
              </c:numCache>
            </c:numRef>
          </c:yVal>
          <c:smooth val="0"/>
          <c:extLst>
            <c:ext xmlns:c16="http://schemas.microsoft.com/office/drawing/2014/chart" uri="{C3380CC4-5D6E-409C-BE32-E72D297353CC}">
              <c16:uniqueId val="{00000025-2304-4380-A488-AE8445406FD6}"/>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'Accident &amp; Health and WC'!$H$50</c:f>
              <c:strCache>
                <c:ptCount val="1"/>
                <c:pt idx="0">
                  <c:v>Paid Losses</c:v>
                </c:pt>
              </c:strCache>
            </c:strRef>
          </c:tx>
          <c:spPr>
            <a:solidFill>
              <a:srgbClr val="C1BDDC"/>
            </a:solidFill>
            <a:ln w="3175">
              <a:solidFill>
                <a:srgbClr val="FFFFFF"/>
              </a:solidFill>
              <a:prstDash val="solid"/>
            </a:ln>
          </c:spPr>
          <c:invertIfNegative val="0"/>
          <c:cat>
            <c:numRef>
              <c:f>'Accident &amp; Health and WC'!$D$12:$D$28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'Accident &amp; Health and WC'!$H$51:$H$66</c:f>
              <c:numCache>
                <c:formatCode>0%</c:formatCode>
                <c:ptCount val="16"/>
                <c:pt idx="0">
                  <c:v>0.698232560070849</c:v>
                </c:pt>
                <c:pt idx="1">
                  <c:v>0.66475351845203301</c:v>
                </c:pt>
                <c:pt idx="2">
                  <c:v>0.67077374685551105</c:v>
                </c:pt>
                <c:pt idx="3">
                  <c:v>0.773525047332972</c:v>
                </c:pt>
                <c:pt idx="4">
                  <c:v>0.72479616547691605</c:v>
                </c:pt>
                <c:pt idx="5">
                  <c:v>0.71854694712841505</c:v>
                </c:pt>
                <c:pt idx="6">
                  <c:v>0.69825133189213995</c:v>
                </c:pt>
                <c:pt idx="7">
                  <c:v>0.691062668911266</c:v>
                </c:pt>
                <c:pt idx="8">
                  <c:v>0.69075062704454504</c:v>
                </c:pt>
                <c:pt idx="9">
                  <c:v>0.69453919050254298</c:v>
                </c:pt>
                <c:pt idx="10">
                  <c:v>0.67358755300538897</c:v>
                </c:pt>
                <c:pt idx="11">
                  <c:v>0.71587176266924601</c:v>
                </c:pt>
                <c:pt idx="12">
                  <c:v>0.63682044668354298</c:v>
                </c:pt>
                <c:pt idx="13">
                  <c:v>0.64008354179874805</c:v>
                </c:pt>
                <c:pt idx="14">
                  <c:v>0.52579675644590196</c:v>
                </c:pt>
                <c:pt idx="15">
                  <c:v>0.185610700738993</c:v>
                </c:pt>
              </c:numCache>
            </c:numRef>
          </c:val>
          <c:extLst>
            <c:ext xmlns:c16="http://schemas.microsoft.com/office/drawing/2014/chart" uri="{C3380CC4-5D6E-409C-BE32-E72D297353CC}">
              <c16:uniqueId val="{00000000-5CE3-4E7F-8CF7-64A5C781C050}"/>
            </c:ext>
          </c:extLst>
        </c:ser>
        <c:ser>
          <c:idx val="2"/>
          <c:order val="2"/>
          <c:tx>
            <c:strRef>
              <c:f>'Accident &amp; Health and WC'!$I$50</c:f>
              <c:strCache>
                <c:ptCount val="1"/>
                <c:pt idx="0">
                  <c:v>Case Reserves</c:v>
                </c:pt>
              </c:strCache>
            </c:strRef>
          </c:tx>
          <c:spPr>
            <a:solidFill>
              <a:srgbClr val="FCAF86"/>
            </a:solidFill>
            <a:ln w="12700">
              <a:solidFill>
                <a:srgbClr val="FFFFFF"/>
              </a:solidFill>
              <a:prstDash val="solid"/>
            </a:ln>
          </c:spPr>
          <c:invertIfNegative val="0"/>
          <c:cat>
            <c:numRef>
              <c:f>'Accident &amp; Health and WC'!$D$12:$D$28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'Accident &amp; Health and WC'!$I$51:$I$66</c:f>
              <c:numCache>
                <c:formatCode>0%</c:formatCode>
                <c:ptCount val="16"/>
                <c:pt idx="0">
                  <c:v>1.9545243514810299E-2</c:v>
                </c:pt>
                <c:pt idx="1">
                  <c:v>2.3678940306270501E-2</c:v>
                </c:pt>
                <c:pt idx="2">
                  <c:v>6.2916242544048498E-2</c:v>
                </c:pt>
                <c:pt idx="3">
                  <c:v>2.8665352455604101E-2</c:v>
                </c:pt>
                <c:pt idx="4">
                  <c:v>6.15815381360756E-2</c:v>
                </c:pt>
                <c:pt idx="5">
                  <c:v>4.6721480808554199E-2</c:v>
                </c:pt>
                <c:pt idx="6">
                  <c:v>5.8777186394176201E-2</c:v>
                </c:pt>
                <c:pt idx="7">
                  <c:v>6.0410065518228397E-2</c:v>
                </c:pt>
                <c:pt idx="8">
                  <c:v>6.6819388627281401E-2</c:v>
                </c:pt>
                <c:pt idx="9">
                  <c:v>4.6042841455949397E-2</c:v>
                </c:pt>
                <c:pt idx="10">
                  <c:v>6.3569753614565502E-2</c:v>
                </c:pt>
                <c:pt idx="11">
                  <c:v>6.6935284263491795E-2</c:v>
                </c:pt>
                <c:pt idx="12">
                  <c:v>0.151637512699727</c:v>
                </c:pt>
                <c:pt idx="13">
                  <c:v>0.147567792621391</c:v>
                </c:pt>
                <c:pt idx="14">
                  <c:v>0.172215705416289</c:v>
                </c:pt>
                <c:pt idx="15">
                  <c:v>0.11814527796836</c:v>
                </c:pt>
              </c:numCache>
            </c:numRef>
          </c:val>
          <c:extLst>
            <c:ext xmlns:c16="http://schemas.microsoft.com/office/drawing/2014/chart" uri="{C3380CC4-5D6E-409C-BE32-E72D297353CC}">
              <c16:uniqueId val="{00000001-5CE3-4E7F-8CF7-64A5C781C050}"/>
            </c:ext>
          </c:extLst>
        </c:ser>
        <c:ser>
          <c:idx val="3"/>
          <c:order val="3"/>
          <c:tx>
            <c:strRef>
              <c:f>'Accident &amp; Health and WC'!$J$50</c:f>
              <c:strCache>
                <c:ptCount val="1"/>
                <c:pt idx="0">
                  <c:v>IBNR</c:v>
                </c:pt>
              </c:strCache>
            </c:strRef>
          </c:tx>
          <c:spPr>
            <a:solidFill>
              <a:srgbClr val="A3D6D5"/>
            </a:solidFill>
            <a:ln w="12700">
              <a:solidFill>
                <a:srgbClr val="FFFFFF"/>
              </a:solidFill>
              <a:prstDash val="solid"/>
            </a:ln>
          </c:spPr>
          <c:invertIfNegative val="0"/>
          <c:cat>
            <c:numRef>
              <c:f>'Accident &amp; Health and WC'!$D$12:$D$28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'Accident &amp; Health and WC'!$J$51:$J$66</c:f>
              <c:numCache>
                <c:formatCode>0%</c:formatCode>
                <c:ptCount val="16"/>
                <c:pt idx="0">
                  <c:v>1.8563760778862001E-2</c:v>
                </c:pt>
                <c:pt idx="1">
                  <c:v>3.01813801435429E-2</c:v>
                </c:pt>
                <c:pt idx="2">
                  <c:v>4.1523620656917101E-2</c:v>
                </c:pt>
                <c:pt idx="3">
                  <c:v>1.7787584262092301E-2</c:v>
                </c:pt>
                <c:pt idx="4">
                  <c:v>4.8813346056524397E-2</c:v>
                </c:pt>
                <c:pt idx="5">
                  <c:v>4.60881784815464E-2</c:v>
                </c:pt>
                <c:pt idx="6">
                  <c:v>5.75378718418042E-2</c:v>
                </c:pt>
                <c:pt idx="7">
                  <c:v>0.12949594763483999</c:v>
                </c:pt>
                <c:pt idx="8">
                  <c:v>0.101163458301087</c:v>
                </c:pt>
                <c:pt idx="9">
                  <c:v>3.7611682139143301E-2</c:v>
                </c:pt>
                <c:pt idx="10">
                  <c:v>4.0737695717728797E-2</c:v>
                </c:pt>
                <c:pt idx="11">
                  <c:v>5.53648384818652E-2</c:v>
                </c:pt>
                <c:pt idx="12">
                  <c:v>0.110280419025599</c:v>
                </c:pt>
                <c:pt idx="13">
                  <c:v>0.14272062375234701</c:v>
                </c:pt>
                <c:pt idx="14">
                  <c:v>0.20944498392482699</c:v>
                </c:pt>
                <c:pt idx="15">
                  <c:v>0.638798919100804</c:v>
                </c:pt>
              </c:numCache>
            </c:numRef>
          </c:val>
          <c:extLst>
            <c:ext xmlns:c16="http://schemas.microsoft.com/office/drawing/2014/chart" uri="{C3380CC4-5D6E-409C-BE32-E72D297353CC}">
              <c16:uniqueId val="{00000002-5CE3-4E7F-8CF7-64A5C781C050}"/>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'Accident &amp; Health and WC'!$D$12:$D$27</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'Accident &amp; Health and WC'!$F$12:$F$27</c:f>
              <c:numCache>
                <c:formatCode>#,##0</c:formatCode>
                <c:ptCount val="16"/>
                <c:pt idx="0">
                  <c:v>453.755241762136</c:v>
                </c:pt>
                <c:pt idx="1">
                  <c:v>321.627991510166</c:v>
                </c:pt>
                <c:pt idx="2">
                  <c:v>324.780492599041</c:v>
                </c:pt>
                <c:pt idx="3">
                  <c:v>686.44625942566802</c:v>
                </c:pt>
                <c:pt idx="4">
                  <c:v>440.60562573845402</c:v>
                </c:pt>
                <c:pt idx="5">
                  <c:v>632.50447225861205</c:v>
                </c:pt>
                <c:pt idx="6">
                  <c:v>423.43240776647201</c:v>
                </c:pt>
                <c:pt idx="7">
                  <c:v>1014.31010356594</c:v>
                </c:pt>
                <c:pt idx="8">
                  <c:v>1061.81786471908</c:v>
                </c:pt>
                <c:pt idx="9">
                  <c:v>655.90646480938597</c:v>
                </c:pt>
                <c:pt idx="10">
                  <c:v>1351.62325038929</c:v>
                </c:pt>
                <c:pt idx="11">
                  <c:v>1109.3114268259401</c:v>
                </c:pt>
                <c:pt idx="12">
                  <c:v>1372.4698139352899</c:v>
                </c:pt>
                <c:pt idx="13">
                  <c:v>1275.0267937297201</c:v>
                </c:pt>
                <c:pt idx="14">
                  <c:v>1329.88975044217</c:v>
                </c:pt>
                <c:pt idx="15">
                  <c:v>1257.0684028901601</c:v>
                </c:pt>
              </c:numCache>
            </c:numRef>
          </c:val>
          <c:smooth val="0"/>
          <c:extLst>
            <c:ext xmlns:c16="http://schemas.microsoft.com/office/drawing/2014/chart" uri="{C3380CC4-5D6E-409C-BE32-E72D297353CC}">
              <c16:uniqueId val="{00000003-5CE3-4E7F-8CF7-64A5C781C050}"/>
            </c:ext>
          </c:extLst>
        </c:ser>
        <c:ser>
          <c:idx val="4"/>
          <c:order val="4"/>
          <c:tx>
            <c:v>Written Premium</c:v>
          </c:tx>
          <c:marker>
            <c:symbol val="star"/>
            <c:size val="7"/>
            <c:spPr>
              <a:noFill/>
              <a:ln>
                <a:solidFill>
                  <a:srgbClr val="A29FCC"/>
                </a:solidFill>
                <a:prstDash val="solid"/>
              </a:ln>
            </c:spPr>
          </c:marker>
          <c:cat>
            <c:numLit>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Lit>
          </c:cat>
          <c:val>
            <c:numLit>
              <c:formatCode>General</c:formatCode>
              <c:ptCount val="16"/>
              <c:pt idx="0">
                <c:v>8877.8916211832893</c:v>
              </c:pt>
              <c:pt idx="1">
                <c:v>8651.2719127099481</c:v>
              </c:pt>
              <c:pt idx="2">
                <c:v>7853.1743206249594</c:v>
              </c:pt>
              <c:pt idx="3">
                <c:v>9762.8748163412183</c:v>
              </c:pt>
              <c:pt idx="4">
                <c:v>12224.660020720068</c:v>
              </c:pt>
              <c:pt idx="5">
                <c:v>10918.680924335396</c:v>
              </c:pt>
              <c:pt idx="6">
                <c:v>10842.444459737368</c:v>
              </c:pt>
              <c:pt idx="7">
                <c:v>11309.195336099268</c:v>
              </c:pt>
              <c:pt idx="8">
                <c:v>12883.167424521293</c:v>
              </c:pt>
              <c:pt idx="9">
                <c:v>12190.259939255653</c:v>
              </c:pt>
              <c:pt idx="10">
                <c:v>12061.440048435627</c:v>
              </c:pt>
              <c:pt idx="11">
                <c:v>16046.133811604241</c:v>
              </c:pt>
              <c:pt idx="12">
                <c:v>16131.596740541487</c:v>
              </c:pt>
              <c:pt idx="13">
                <c:v>16687.05205947013</c:v>
              </c:pt>
              <c:pt idx="14">
                <c:v>17498.019593540579</c:v>
              </c:pt>
              <c:pt idx="15">
                <c:v>14955.203751475216</c:v>
              </c:pt>
            </c:numLit>
          </c:val>
          <c:smooth val="0"/>
          <c:extLst>
            <c:ext xmlns:c16="http://schemas.microsoft.com/office/drawing/2014/chart" uri="{C3380CC4-5D6E-409C-BE32-E72D297353CC}">
              <c16:uniqueId val="{00000004-5CE3-4E7F-8CF7-64A5C781C050}"/>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'Accident &amp; Health and WC Reins'!$D$16</c:f>
              <c:strCache>
                <c:ptCount val="1"/>
                <c:pt idx="0">
                  <c:v>2013</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2304-4380-A488-AE8445406FD6}"/>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2304-4380-A488-AE8445406FD6}"/>
              </c:ext>
            </c:extLst>
          </c:dPt>
          <c:dLbls>
            <c:dLbl>
              <c:idx val="12"/>
              <c:tx>
                <c:strRef>
                  <c:f>'Accident &amp; Health and WC Reins'!$D$16</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{CBFD953D-5C3A-49B1-8780-47B1C275B6D2}</c15:txfldGUID>
                      <c15:f>'Accident &amp; Health and WC Reins'!$D$16</c15:f>
                      <c15:dlblFieldTableCache>
                        <c:ptCount val="1"/>
                        <c:pt idx="0">
                          <c:v>2013</c:v>
                        </c:pt>
                      </c15:dlblFieldTableCache>
                    </c15:dlblFTEntry>
                  </c15:dlblFieldTable>
                  <c15:showDataLabelsRange val="0"/>
                </c:ext>
                <c:ext xmlns:c16="http://schemas.microsoft.com/office/drawing/2014/chart" uri="{C3380CC4-5D6E-409C-BE32-E72D297353CC}">
                  <c16:uniqueId val="{0000000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Reins'!$H$11:$S$11,'Accident &amp; Health and WC Reins'!$S$11)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('Accident &amp; Health and WC Reins'!$H$16:$S$16,'Accident &amp; Health and WC Reins'!$F$55)</c:f>
              <c:numCache>
                <c:formatCode>0%</c:formatCode>
                <c:ptCount val="13"/>
                <c:pt idx="0">
                  <c:v>8.2466196138509501E-2</c:v>
                </c:pt>
                <c:pt idx="1">
                  <c:v>0.41453539895049502</c:v>
                </c:pt>
                <c:pt idx="2">
                  <c:v>0.56772796852275498</c:v>
                </c:pt>
                <c:pt idx="3">
                  <c:v>0.64042833665347598</c:v>
                </c:pt>
                <c:pt idx="4">
                  <c:v>0.66509870867677601</c:v>
                </c:pt>
                <c:pt idx="5">
                  <c:v>0.67705313150164803</c:v>
                </c:pt>
                <c:pt idx="6">
                  <c:v>0.68145562329617204</c:v>
                </c:pt>
                <c:pt idx="7">
                  <c:v>0.68031415260808803</c:v>
                </c:pt>
                <c:pt idx="8">
                  <c:v>0.67850074594180598</c:v>
                </c:pt>
                <c:pt idx="9">
                  <c:v>0.69341979756622396</c:v>
                </c:pt>
                <c:pt idx="10">
                  <c:v>0.70837684913042298</c:v>
                </c:pt>
                <c:pt idx="11">
                  <c:v>0.71012042925107</c:v>
                </c:pt>
                <c:pt idx="12">
                  <c:v>0.78685452739889905</c:v>
                </c:pt>
              </c:numCache>
            </c:numRef>
          </c:yVal>
          <c:smooth val="0"/>
          <c:extLst>
            <c:ext xmlns:c16="http://schemas.microsoft.com/office/drawing/2014/chart" uri="{C3380CC4-5D6E-409C-BE32-E72D297353CC}">
              <c16:uniqueId val="{00000003-2304-4380-A488-AE8445406FD6}"/>
            </c:ext>
          </c:extLst>
        </c:ser>
        <c:ser>
          <c:idx val="40"/>
          <c:order val="1"/>
          <c:tx>
            <c:strRef>
              <c:f>'Accident &amp; Health and WC Reins'!$D$17</c:f>
              <c:strCache>
                <c:ptCount val="1"/>
                <c:pt idx="0">
                  <c:v>2014</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2304-4380-A488-AE8445406FD6}"/>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2304-4380-A488-AE8445406FD6}"/>
              </c:ext>
            </c:extLst>
          </c:dPt>
          <c:dLbls>
            <c:dLbl>
              <c:idx val="11"/>
              <c:tx>
                <c:strRef>
                  <c:f>'Accident &amp; Health and WC Reins'!$D$17</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{FA224BBE-2B39-4DA4-9135-2AE6110CBBE3}</c15:txfldGUID>
                      <c15:f>'Accident &amp; Health and WC Reins'!$D$17</c15:f>
                      <c15:dlblFieldTableCache>
                        <c:ptCount val="1"/>
                        <c:pt idx="0">
                          <c:v>2014</c:v>
                        </c:pt>
                      </c15:dlblFieldTableCache>
                    </c15:dlblFTEntry>
                  </c15:dlblFieldTable>
                  <c15:showDataLabelsRange val="0"/>
                </c:ext>
                <c:ext xmlns:c16="http://schemas.microsoft.com/office/drawing/2014/chart" uri="{C3380CC4-5D6E-409C-BE32-E72D297353CC}">
                  <c16:uniqueId val="{0000000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Reins'!$H$11:$R$11,'Accident &amp; Health and WC Reins'!$R$11)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('Accident &amp; Health and WC Reins'!$H$17:$R$17,'Accident &amp; Health and WC Reins'!$F$56)</c:f>
              <c:numCache>
                <c:formatCode>0%</c:formatCode>
                <c:ptCount val="12"/>
                <c:pt idx="0">
                  <c:v>7.4129665023218605E-2</c:v>
                </c:pt>
                <c:pt idx="1">
                  <c:v>0.38782382287697598</c:v>
                </c:pt>
                <c:pt idx="2">
                  <c:v>0.589033124662112</c:v>
                </c:pt>
                <c:pt idx="3">
                  <c:v>0.69321393051026903</c:v>
                </c:pt>
                <c:pt idx="4">
                  <c:v>0.71600147704172901</c:v>
                </c:pt>
                <c:pt idx="5">
                  <c:v>0.73316537523319103</c:v>
                </c:pt>
                <c:pt idx="6">
                  <c:v>0.73363619482063103</c:v>
                </c:pt>
                <c:pt idx="7">
                  <c:v>0.73972590269840399</c:v>
                </c:pt>
                <c:pt idx="8">
                  <c:v>0.73825920765289399</c:v>
                </c:pt>
                <c:pt idx="9">
                  <c:v>0.740474513242668</c:v>
                </c:pt>
                <c:pt idx="10">
                  <c:v>0.74117234688258404</c:v>
                </c:pt>
                <c:pt idx="11">
                  <c:v>0.79944587253442601</c:v>
                </c:pt>
              </c:numCache>
            </c:numRef>
          </c:yVal>
          <c:smooth val="0"/>
          <c:extLst>
            <c:ext xmlns:c16="http://schemas.microsoft.com/office/drawing/2014/chart" uri="{C3380CC4-5D6E-409C-BE32-E72D297353CC}">
              <c16:uniqueId val="{00000007-2304-4380-A488-AE8445406FD6}"/>
            </c:ext>
          </c:extLst>
        </c:ser>
        <c:ser>
          <c:idx val="41"/>
          <c:order val="2"/>
          <c:tx>
            <c:strRef>
              <c:f>'Accident &amp; Health and WC Reins'!$D$18</c:f>
              <c:strCache>
                <c:ptCount val="1"/>
                <c:pt idx="0">
                  <c:v>2015</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2304-4380-A488-AE8445406FD6}"/>
              </c:ext>
            </c:extLst>
          </c:dPt>
          <c:dLbls>
            <c:dLbl>
              <c:idx val="10"/>
              <c:tx>
                <c:strRef>
                  <c:f>'Accident &amp; Health and WC Reins'!$D$18</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{DAAC12BB-7295-4F9C-9BE0-C7241B5B40D6}</c15:txfldGUID>
                      <c15:f>'Accident &amp; Health and WC Reins'!$D$18</c15:f>
                      <c15:dlblFieldTableCache>
                        <c:ptCount val="1"/>
                        <c:pt idx="0">
                          <c:v>2015</c:v>
                        </c:pt>
                      </c15:dlblFieldTableCache>
                    </c15:dlblFTEntry>
                  </c15:dlblFieldTable>
                  <c15:showDataLabelsRange val="0"/>
                </c:ext>
                <c:ext xmlns:c16="http://schemas.microsoft.com/office/drawing/2014/chart" uri="{C3380CC4-5D6E-409C-BE32-E72D297353CC}">
                  <c16:uniqueId val="{0000000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Reins'!$H$11:$Q$11,'Accident &amp; Health and WC Reins'!$Q$11)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('Accident &amp; Health and WC Reins'!$H$18:$Q$18,'Accident &amp; Health and WC Reins'!$F$57)</c:f>
              <c:numCache>
                <c:formatCode>0%</c:formatCode>
                <c:ptCount val="11"/>
                <c:pt idx="0">
                  <c:v>8.3218737197300802E-2</c:v>
                </c:pt>
                <c:pt idx="1">
                  <c:v>0.44151988306226297</c:v>
                </c:pt>
                <c:pt idx="2">
                  <c:v>0.60001206578732103</c:v>
                </c:pt>
                <c:pt idx="3">
                  <c:v>0.64987762491358803</c:v>
                </c:pt>
                <c:pt idx="4">
                  <c:v>0.66295953222258897</c:v>
                </c:pt>
                <c:pt idx="5">
                  <c:v>0.68110106912045199</c:v>
                </c:pt>
                <c:pt idx="6">
                  <c:v>0.69212571137298995</c:v>
                </c:pt>
                <c:pt idx="7">
                  <c:v>0.70011635208258705</c:v>
                </c:pt>
                <c:pt idx="8">
                  <c:v>0.700451923797211</c:v>
                </c:pt>
                <c:pt idx="9">
                  <c:v>0.70717925890130895</c:v>
                </c:pt>
                <c:pt idx="10">
                  <c:v>0.77749408358351701</c:v>
                </c:pt>
              </c:numCache>
            </c:numRef>
          </c:yVal>
          <c:smooth val="0"/>
          <c:extLst>
            <c:ext xmlns:c16="http://schemas.microsoft.com/office/drawing/2014/chart" uri="{C3380CC4-5D6E-409C-BE32-E72D297353CC}">
              <c16:uniqueId val="{0000000A-2304-4380-A488-AE8445406FD6}"/>
            </c:ext>
          </c:extLst>
        </c:ser>
        <c:ser>
          <c:idx val="42"/>
          <c:order val="3"/>
          <c:tx>
            <c:strRef>
              <c:f>'Accident &amp; Health and WC Reins'!$D$19</c:f>
              <c:strCache>
                <c:ptCount val="1"/>
                <c:pt idx="0">
                  <c:v>2016</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2304-4380-A488-AE8445406FD6}"/>
              </c:ext>
            </c:extLst>
          </c:dPt>
          <c:dLbls>
            <c:dLbl>
              <c:idx val="9"/>
              <c:tx>
                <c:strRef>
                  <c:f>'Accident &amp; Health and WC Reins'!$D$19</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{3F41318E-D7E5-4A2E-BB3B-15B51DFE4E47}</c15:txfldGUID>
                      <c15:f>'Accident &amp; Health and WC Reins'!$D$19</c15:f>
                      <c15:dlblFieldTableCache>
                        <c:ptCount val="1"/>
                        <c:pt idx="0">
                          <c:v>2016</c:v>
                        </c:pt>
                      </c15:dlblFieldTableCache>
                    </c15:dlblFTEntry>
                  </c15:dlblFieldTable>
                  <c15:showDataLabelsRange val="0"/>
                </c:ext>
                <c:ext xmlns:c16="http://schemas.microsoft.com/office/drawing/2014/chart" uri="{C3380CC4-5D6E-409C-BE32-E72D297353CC}">
                  <c16:uniqueId val="{0000000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Reins'!$H$11:$P$11,'Accident &amp; Health and WC Reins'!$P$11)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('Accident &amp; Health and WC Reins'!$H$19:$P$19,'Accident &amp; Health and WC Reins'!$F$58)</c:f>
              <c:numCache>
                <c:formatCode>0%</c:formatCode>
                <c:ptCount val="10"/>
                <c:pt idx="0">
                  <c:v>5.9029638150367499E-2</c:v>
                </c:pt>
                <c:pt idx="1">
                  <c:v>0.40226757044215</c:v>
                </c:pt>
                <c:pt idx="2">
                  <c:v>0.61915950290953203</c:v>
                </c:pt>
                <c:pt idx="3">
                  <c:v>0.68691266435737497</c:v>
                </c:pt>
                <c:pt idx="4">
                  <c:v>0.70139749501266002</c:v>
                </c:pt>
                <c:pt idx="5">
                  <c:v>0.727085823644954</c:v>
                </c:pt>
                <c:pt idx="6">
                  <c:v>0.73997711084593998</c:v>
                </c:pt>
                <c:pt idx="7">
                  <c:v>0.756080333675479</c:v>
                </c:pt>
                <c:pt idx="8">
                  <c:v>0.745256120364301</c:v>
                </c:pt>
                <c:pt idx="9">
                  <c:v>0.92845118979600405</c:v>
                </c:pt>
              </c:numCache>
            </c:numRef>
          </c:yVal>
          <c:smooth val="0"/>
          <c:extLst>
            <c:ext xmlns:c16="http://schemas.microsoft.com/office/drawing/2014/chart" uri="{C3380CC4-5D6E-409C-BE32-E72D297353CC}">
              <c16:uniqueId val="{0000000D-2304-4380-A488-AE8445406FD6}"/>
            </c:ext>
          </c:extLst>
        </c:ser>
        <c:ser>
          <c:idx val="43"/>
          <c:order val="4"/>
          <c:tx>
            <c:strRef>
              <c:f>'Accident &amp; Health and WC Reins'!$D$20</c:f>
              <c:strCache>
                <c:ptCount val="1"/>
                <c:pt idx="0">
                  <c:v>2017</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2304-4380-A488-AE8445406FD6}"/>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2304-4380-A488-AE8445406FD6}"/>
              </c:ext>
            </c:extLst>
          </c:dPt>
          <c:dLbls>
            <c:dLbl>
              <c:idx val="8"/>
              <c:tx>
                <c:strRef>
                  <c:f>'Accident &amp; Health and WC Reins'!$D$20</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{72E5621E-01D4-432D-BD1F-9F93E4740E5A}</c15:txfldGUID>
                      <c15:f>'Accident &amp; Health and WC Reins'!$D$20</c15:f>
                      <c15:dlblFieldTableCache>
                        <c:ptCount val="1"/>
                        <c:pt idx="0">
                          <c:v>2017</c:v>
                        </c:pt>
                      </c15:dlblFieldTableCache>
                    </c15:dlblFTEntry>
                  </c15:dlblFieldTable>
                  <c15:showDataLabelsRange val="0"/>
                </c:ext>
                <c:ext xmlns:c16="http://schemas.microsoft.com/office/drawing/2014/chart" uri="{C3380CC4-5D6E-409C-BE32-E72D297353CC}">
                  <c16:uniqueId val="{00000010-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Reins'!$H$11:$O$11,'Accident &amp; Health and WC Reins'!$O$11)</c:f>
              <c:numCache>
                <c:formatCode>0</c:formatCode>
                <c:ptCount val="9"/>
                <c:pt idx="0">
                  <c:v>12</c:v>
                </c:pt>
                <c:pt idx="1">
                  <c:v>24</c:v>
                </c:pt>
                <c:pt idx="2">
                  <c:v>36</c:v>
                </c:pt>
                <c:pt idx="3">
                  <c:v>48</c:v>
                </c:pt>
                <c:pt idx="4">
                  <c:v>60</c:v>
                </c:pt>
                <c:pt idx="5">
                  <c:v>72</c:v>
                </c:pt>
                <c:pt idx="6">
                  <c:v>84</c:v>
                </c:pt>
                <c:pt idx="7">
                  <c:v>96</c:v>
                </c:pt>
                <c:pt idx="8">
                  <c:v>96</c:v>
                </c:pt>
              </c:numCache>
            </c:numRef>
          </c:xVal>
          <c:yVal>
            <c:numRef>
              <c:f>('Accident &amp; Health and WC Reins'!$H$20:$O$20,'Accident &amp; Health and WC Reins'!$F$59)</c:f>
              <c:numCache>
                <c:formatCode>0%</c:formatCode>
                <c:ptCount val="9"/>
                <c:pt idx="0">
                  <c:v>7.2102726177257895E-2</c:v>
                </c:pt>
                <c:pt idx="1">
                  <c:v>0.41076578961854798</c:v>
                </c:pt>
                <c:pt idx="2">
                  <c:v>0.61829706387434002</c:v>
                </c:pt>
                <c:pt idx="3">
                  <c:v>0.68655902030108695</c:v>
                </c:pt>
                <c:pt idx="4">
                  <c:v>0.71660658592523796</c:v>
                </c:pt>
                <c:pt idx="5">
                  <c:v>0.79551998402799295</c:v>
                </c:pt>
                <c:pt idx="6">
                  <c:v>0.74754313376227299</c:v>
                </c:pt>
                <c:pt idx="7">
                  <c:v>0.75710137194780602</c:v>
                </c:pt>
                <c:pt idx="8">
                  <c:v>0.89803979941400103</c:v>
                </c:pt>
              </c:numCache>
            </c:numRef>
          </c:yVal>
          <c:smooth val="0"/>
          <c:extLst>
            <c:ext xmlns:c16="http://schemas.microsoft.com/office/drawing/2014/chart" uri="{C3380CC4-5D6E-409C-BE32-E72D297353CC}">
              <c16:uniqueId val="{00000011-2304-4380-A488-AE8445406FD6}"/>
            </c:ext>
          </c:extLst>
        </c:ser>
        <c:ser>
          <c:idx val="44"/>
          <c:order val="5"/>
          <c:tx>
            <c:strRef>
              <c:f>'Accident &amp; Health and WC Reins'!$D$21</c:f>
              <c:strCache>
                <c:ptCount val="1"/>
                <c:pt idx="0">
                  <c:v>2018</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2304-4380-A488-AE8445406FD6}"/>
              </c:ext>
            </c:extLst>
          </c:dPt>
          <c:dLbls>
            <c:dLbl>
              <c:idx val="7"/>
              <c:tx>
                <c:strRef>
                  <c:f>'Accident &amp; Health and WC Reins'!$D$21</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{0EC658F9-B312-4107-BCAC-576F961F709C}</c15:txfldGUID>
                      <c15:f>'Accident &amp; Health and WC Reins'!$D$21</c15:f>
                      <c15:dlblFieldTableCache>
                        <c:ptCount val="1"/>
                        <c:pt idx="0">
                          <c:v>2018</c:v>
                        </c:pt>
                      </c15:dlblFieldTableCache>
                    </c15:dlblFTEntry>
                  </c15:dlblFieldTable>
                  <c15:showDataLabelsRange val="0"/>
                </c:ext>
                <c:ext xmlns:c16="http://schemas.microsoft.com/office/drawing/2014/chart" uri="{C3380CC4-5D6E-409C-BE32-E72D297353CC}">
                  <c16:uniqueId val="{00000013-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Reins'!$H$11:$N$11,'Accident &amp; Health and WC Reins'!$N$11)</c:f>
              <c:numCache>
                <c:formatCode>0</c:formatCode>
                <c:ptCount val="8"/>
                <c:pt idx="0">
                  <c:v>12</c:v>
                </c:pt>
                <c:pt idx="1">
                  <c:v>24</c:v>
                </c:pt>
                <c:pt idx="2">
                  <c:v>36</c:v>
                </c:pt>
                <c:pt idx="3">
                  <c:v>48</c:v>
                </c:pt>
                <c:pt idx="4">
                  <c:v>60</c:v>
                </c:pt>
                <c:pt idx="5">
                  <c:v>72</c:v>
                </c:pt>
                <c:pt idx="6">
                  <c:v>84</c:v>
                </c:pt>
                <c:pt idx="7">
                  <c:v>84</c:v>
                </c:pt>
              </c:numCache>
            </c:numRef>
          </c:xVal>
          <c:yVal>
            <c:numRef>
              <c:f>('Accident &amp; Health and WC Reins'!$H$21:$N$21,'Accident &amp; Health and WC Reins'!$F$60)</c:f>
              <c:numCache>
                <c:formatCode>0%</c:formatCode>
                <c:ptCount val="8"/>
                <c:pt idx="0">
                  <c:v>6.5144849623366904E-2</c:v>
                </c:pt>
                <c:pt idx="1">
                  <c:v>0.49089695449003901</c:v>
                </c:pt>
                <c:pt idx="2">
                  <c:v>0.68038679384960499</c:v>
                </c:pt>
                <c:pt idx="3">
                  <c:v>0.75995939036407201</c:v>
                </c:pt>
                <c:pt idx="4">
                  <c:v>0.78634588254870796</c:v>
                </c:pt>
                <c:pt idx="5">
                  <c:v>0.80994162734120401</c:v>
                </c:pt>
                <c:pt idx="6">
                  <c:v>0.816890779728072</c:v>
                </c:pt>
                <c:pt idx="7">
                  <c:v>0.90391986885012898</c:v>
                </c:pt>
              </c:numCache>
            </c:numRef>
          </c:yVal>
          <c:smooth val="0"/>
          <c:extLst>
            <c:ext xmlns:c16="http://schemas.microsoft.com/office/drawing/2014/chart" uri="{C3380CC4-5D6E-409C-BE32-E72D297353CC}">
              <c16:uniqueId val="{00000014-2304-4380-A488-AE8445406FD6}"/>
            </c:ext>
          </c:extLst>
        </c:ser>
        <c:ser>
          <c:idx val="45"/>
          <c:order val="6"/>
          <c:tx>
            <c:strRef>
              <c:f>'Accident &amp; Health and WC Reins'!$D$22</c:f>
              <c:strCache>
                <c:ptCount val="1"/>
                <c:pt idx="0">
                  <c:v>2019</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2304-4380-A488-AE8445406FD6}"/>
              </c:ext>
            </c:extLst>
          </c:dPt>
          <c:dLbls>
            <c:dLbl>
              <c:idx val="6"/>
              <c:tx>
                <c:strRef>
                  <c:f>'Accident &amp; Health and WC Reins'!$D$22</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{271D858C-8805-4D74-9683-52127948E101}</c15:txfldGUID>
                      <c15:f>'Accident &amp; Health and WC Reins'!$D$22</c15:f>
                      <c15:dlblFieldTableCache>
                        <c:ptCount val="1"/>
                        <c:pt idx="0">
                          <c:v>2019</c:v>
                        </c:pt>
                      </c15:dlblFieldTableCache>
                    </c15:dlblFTEntry>
                  </c15:dlblFieldTable>
                  <c15:showDataLabelsRange val="0"/>
                </c:ext>
                <c:ext xmlns:c16="http://schemas.microsoft.com/office/drawing/2014/chart" uri="{C3380CC4-5D6E-409C-BE32-E72D297353CC}">
                  <c16:uniqueId val="{0000001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Reins'!$H$11:$M$11,'Accident &amp; Health and WC Reins'!$M$11)</c:f>
              <c:numCache>
                <c:formatCode>0</c:formatCode>
                <c:ptCount val="7"/>
                <c:pt idx="0">
                  <c:v>12</c:v>
                </c:pt>
                <c:pt idx="1">
                  <c:v>24</c:v>
                </c:pt>
                <c:pt idx="2">
                  <c:v>36</c:v>
                </c:pt>
                <c:pt idx="3">
                  <c:v>48</c:v>
                </c:pt>
                <c:pt idx="4">
                  <c:v>60</c:v>
                </c:pt>
                <c:pt idx="5">
                  <c:v>72</c:v>
                </c:pt>
                <c:pt idx="6">
                  <c:v>72</c:v>
                </c:pt>
              </c:numCache>
            </c:numRef>
          </c:xVal>
          <c:yVal>
            <c:numRef>
              <c:f>('Accident &amp; Health and WC Reins'!$H$22:$M$22,'Accident &amp; Health and WC Reins'!$F$61)</c:f>
              <c:numCache>
                <c:formatCode>0%</c:formatCode>
                <c:ptCount val="7"/>
                <c:pt idx="0">
                  <c:v>0.239371363171034</c:v>
                </c:pt>
                <c:pt idx="1">
                  <c:v>0.56224978671223402</c:v>
                </c:pt>
                <c:pt idx="2">
                  <c:v>0.68619026450383303</c:v>
                </c:pt>
                <c:pt idx="3">
                  <c:v>0.73413982181261805</c:v>
                </c:pt>
                <c:pt idx="4">
                  <c:v>0.76601718979706601</c:v>
                </c:pt>
                <c:pt idx="5">
                  <c:v>0.78629784744148901</c:v>
                </c:pt>
                <c:pt idx="6">
                  <c:v>0.84286597083524295</c:v>
                </c:pt>
              </c:numCache>
            </c:numRef>
          </c:yVal>
          <c:smooth val="0"/>
          <c:extLst>
            <c:ext xmlns:c16="http://schemas.microsoft.com/office/drawing/2014/chart" uri="{C3380CC4-5D6E-409C-BE32-E72D297353CC}">
              <c16:uniqueId val="{00000017-2304-4380-A488-AE8445406FD6}"/>
            </c:ext>
          </c:extLst>
        </c:ser>
        <c:ser>
          <c:idx val="46"/>
          <c:order val="7"/>
          <c:tx>
            <c:strRef>
              <c:f>'Accident &amp; Health and WC Reins'!$D$23</c:f>
              <c:strCache>
                <c:ptCount val="1"/>
                <c:pt idx="0">
                  <c:v>2020</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2304-4380-A488-AE8445406FD6}"/>
              </c:ext>
            </c:extLst>
          </c:dPt>
          <c:dLbls>
            <c:dLbl>
              <c:idx val="5"/>
              <c:tx>
                <c:strRef>
                  <c:f>'Accident &amp; Health and WC Reins'!$D$23</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{94B31CF8-3295-4A79-AD5D-3FAE19C4E566}</c15:txfldGUID>
                      <c15:f>'Accident &amp; Health and WC Reins'!$D$23</c15:f>
                      <c15:dlblFieldTableCache>
                        <c:ptCount val="1"/>
                        <c:pt idx="0">
                          <c:v>2020</c:v>
                        </c:pt>
                      </c15:dlblFieldTableCache>
                    </c15:dlblFTEntry>
                  </c15:dlblFieldTable>
                  <c15:showDataLabelsRange val="0"/>
                </c:ext>
                <c:ext xmlns:c16="http://schemas.microsoft.com/office/drawing/2014/chart" uri="{C3380CC4-5D6E-409C-BE32-E72D297353CC}">
                  <c16:uniqueId val="{0000001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Reins'!$H$11:$L$11,'Accident &amp; Health and WC Reins'!$L$11)</c:f>
              <c:numCache>
                <c:formatCode>0</c:formatCode>
                <c:ptCount val="6"/>
                <c:pt idx="0">
                  <c:v>12</c:v>
                </c:pt>
                <c:pt idx="1">
                  <c:v>24</c:v>
                </c:pt>
                <c:pt idx="2">
                  <c:v>36</c:v>
                </c:pt>
                <c:pt idx="3">
                  <c:v>48</c:v>
                </c:pt>
                <c:pt idx="4">
                  <c:v>60</c:v>
                </c:pt>
                <c:pt idx="5">
                  <c:v>60</c:v>
                </c:pt>
              </c:numCache>
            </c:numRef>
          </c:xVal>
          <c:yVal>
            <c:numRef>
              <c:f>('Accident &amp; Health and WC Reins'!$H$23:$L$23,'Accident &amp; Health and WC Reins'!$F$62)</c:f>
              <c:numCache>
                <c:formatCode>0%</c:formatCode>
                <c:ptCount val="6"/>
                <c:pt idx="0">
                  <c:v>0.231184012402391</c:v>
                </c:pt>
                <c:pt idx="1">
                  <c:v>0.58815943917223801</c:v>
                </c:pt>
                <c:pt idx="2">
                  <c:v>0.68868458972780999</c:v>
                </c:pt>
                <c:pt idx="3">
                  <c:v>0.75038126013717799</c:v>
                </c:pt>
                <c:pt idx="4">
                  <c:v>0.78584671525572802</c:v>
                </c:pt>
                <c:pt idx="5">
                  <c:v>0.86438577215312395</c:v>
                </c:pt>
              </c:numCache>
            </c:numRef>
          </c:yVal>
          <c:smooth val="0"/>
          <c:extLst>
            <c:ext xmlns:c16="http://schemas.microsoft.com/office/drawing/2014/chart" uri="{C3380CC4-5D6E-409C-BE32-E72D297353CC}">
              <c16:uniqueId val="{0000001A-2304-4380-A488-AE8445406FD6}"/>
            </c:ext>
          </c:extLst>
        </c:ser>
        <c:ser>
          <c:idx val="47"/>
          <c:order val="8"/>
          <c:tx>
            <c:strRef>
              <c:f>'Accident &amp; Health and WC Reins'!$D$24</c:f>
              <c:strCache>
                <c:ptCount val="1"/>
                <c:pt idx="0">
                  <c:v>2021</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2304-4380-A488-AE8445406FD6}"/>
              </c:ext>
            </c:extLst>
          </c:dPt>
          <c:dLbls>
            <c:dLbl>
              <c:idx val="4"/>
              <c:tx>
                <c:strRef>
                  <c:f>'Accident &amp; Health and WC Reins'!$D$24</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{26358235-D977-4541-A5C4-0731FC9DB2DA}</c15:txfldGUID>
                      <c15:f>'Accident &amp; Health and WC Reins'!$D$24</c15:f>
                      <c15:dlblFieldTableCache>
                        <c:ptCount val="1"/>
                        <c:pt idx="0">
                          <c:v>2021</c:v>
                        </c:pt>
                      </c15:dlblFieldTableCache>
                    </c15:dlblFTEntry>
                  </c15:dlblFieldTable>
                  <c15:showDataLabelsRange val="0"/>
                </c:ext>
                <c:ext xmlns:c16="http://schemas.microsoft.com/office/drawing/2014/chart" uri="{C3380CC4-5D6E-409C-BE32-E72D297353CC}">
                  <c16:uniqueId val="{0000001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Reins'!$H$11:$K$11,'Accident &amp; Health and WC Reins'!$K$11)</c:f>
              <c:numCache>
                <c:formatCode>0</c:formatCode>
                <c:ptCount val="5"/>
                <c:pt idx="0">
                  <c:v>12</c:v>
                </c:pt>
                <c:pt idx="1">
                  <c:v>24</c:v>
                </c:pt>
                <c:pt idx="2">
                  <c:v>36</c:v>
                </c:pt>
                <c:pt idx="3">
                  <c:v>48</c:v>
                </c:pt>
                <c:pt idx="4">
                  <c:v>48</c:v>
                </c:pt>
              </c:numCache>
            </c:numRef>
          </c:xVal>
          <c:yVal>
            <c:numRef>
              <c:f>('Accident &amp; Health and WC Reins'!$H$24:$K$24,'Accident &amp; Health and WC Reins'!$F$63)</c:f>
              <c:numCache>
                <c:formatCode>0%</c:formatCode>
                <c:ptCount val="5"/>
                <c:pt idx="0">
                  <c:v>0.17593477902566099</c:v>
                </c:pt>
                <c:pt idx="1">
                  <c:v>0.49253166381610503</c:v>
                </c:pt>
                <c:pt idx="2">
                  <c:v>0.66188858697658104</c:v>
                </c:pt>
                <c:pt idx="3">
                  <c:v>0.77164555029603699</c:v>
                </c:pt>
                <c:pt idx="4">
                  <c:v>0.92169202544434503</c:v>
                </c:pt>
              </c:numCache>
            </c:numRef>
          </c:yVal>
          <c:smooth val="0"/>
          <c:extLst>
            <c:ext xmlns:c16="http://schemas.microsoft.com/office/drawing/2014/chart" uri="{C3380CC4-5D6E-409C-BE32-E72D297353CC}">
              <c16:uniqueId val="{0000001D-2304-4380-A488-AE8445406FD6}"/>
            </c:ext>
          </c:extLst>
        </c:ser>
        <c:ser>
          <c:idx val="48"/>
          <c:order val="9"/>
          <c:tx>
            <c:strRef>
              <c:f>'Accident &amp; Health and WC Reins'!$D$25</c:f>
              <c:strCache>
                <c:ptCount val="1"/>
                <c:pt idx="0">
                  <c:v>2022</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2304-4380-A488-AE8445406FD6}"/>
              </c:ext>
            </c:extLst>
          </c:dPt>
          <c:dLbls>
            <c:dLbl>
              <c:idx val="3"/>
              <c:tx>
                <c:strRef>
                  <c:f>'Accident &amp; Health and WC Reins'!$D$25</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{0E069803-97AD-40E3-A58C-2A1BD31FED7A}</c15:txfldGUID>
                      <c15:f>'Accident &amp; Health and WC Reins'!$D$25</c15:f>
                      <c15:dlblFieldTableCache>
                        <c:ptCount val="1"/>
                        <c:pt idx="0">
                          <c:v>2022</c:v>
                        </c:pt>
                      </c15:dlblFieldTableCache>
                    </c15:dlblFTEntry>
                  </c15:dlblFieldTable>
                  <c15:showDataLabelsRange val="0"/>
                </c:ext>
                <c:ext xmlns:c16="http://schemas.microsoft.com/office/drawing/2014/chart" uri="{C3380CC4-5D6E-409C-BE32-E72D297353CC}">
                  <c16:uniqueId val="{0000001F-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Reins'!$H$11:$J$11,'Accident &amp; Health and WC Reins'!$J$11)</c:f>
              <c:numCache>
                <c:formatCode>0</c:formatCode>
                <c:ptCount val="4"/>
                <c:pt idx="0">
                  <c:v>12</c:v>
                </c:pt>
                <c:pt idx="1">
                  <c:v>24</c:v>
                </c:pt>
                <c:pt idx="2">
                  <c:v>36</c:v>
                </c:pt>
                <c:pt idx="3">
                  <c:v>36</c:v>
                </c:pt>
              </c:numCache>
            </c:numRef>
          </c:xVal>
          <c:yVal>
            <c:numRef>
              <c:f>('Accident &amp; Health and WC Reins'!$H$25:$J$25,'Accident &amp; Health and WC Reins'!$F$64)</c:f>
              <c:numCache>
                <c:formatCode>0%</c:formatCode>
                <c:ptCount val="4"/>
                <c:pt idx="0">
                  <c:v>0.296845988104045</c:v>
                </c:pt>
                <c:pt idx="1">
                  <c:v>0.62894490880255904</c:v>
                </c:pt>
                <c:pt idx="2">
                  <c:v>0.77345922103028897</c:v>
                </c:pt>
                <c:pt idx="3">
                  <c:v>0.97793398863002401</c:v>
                </c:pt>
              </c:numCache>
            </c:numRef>
          </c:yVal>
          <c:smooth val="0"/>
          <c:extLst>
            <c:ext xmlns:c16="http://schemas.microsoft.com/office/drawing/2014/chart" uri="{C3380CC4-5D6E-409C-BE32-E72D297353CC}">
              <c16:uniqueId val="{00000020-2304-4380-A488-AE8445406FD6}"/>
            </c:ext>
          </c:extLst>
        </c:ser>
        <c:ser>
          <c:idx val="49"/>
          <c:order val="10"/>
          <c:tx>
            <c:strRef>
              <c:f>'Accident &amp; Health and WC Reins'!$D$26</c:f>
              <c:strCache>
                <c:ptCount val="1"/>
                <c:pt idx="0">
                  <c:v>2023</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2304-4380-A488-AE8445406FD6}"/>
              </c:ext>
            </c:extLst>
          </c:dPt>
          <c:dLbls>
            <c:dLbl>
              <c:idx val="2"/>
              <c:tx>
                <c:strRef>
                  <c:f>'Accident &amp; Health and WC Reins'!$D$26</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{EA063B5E-CC15-485A-B28E-0C194416BB3F}</c15:txfldGUID>
                      <c15:f>'Accident &amp; Health and WC Reins'!$D$26</c15:f>
                      <c15:dlblFieldTableCache>
                        <c:ptCount val="1"/>
                        <c:pt idx="0">
                          <c:v>2023</c:v>
                        </c:pt>
                      </c15:dlblFieldTableCache>
                    </c15:dlblFTEntry>
                  </c15:dlblFieldTable>
                  <c15:showDataLabelsRange val="0"/>
                </c:ext>
                <c:ext xmlns:c16="http://schemas.microsoft.com/office/drawing/2014/chart" uri="{C3380CC4-5D6E-409C-BE32-E72D297353CC}">
                  <c16:uniqueId val="{0000002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Reins'!$H$11:$I$11,'Accident &amp; Health and WC Reins'!$I$11)</c:f>
              <c:numCache>
                <c:formatCode>0</c:formatCode>
                <c:ptCount val="3"/>
                <c:pt idx="0">
                  <c:v>12</c:v>
                </c:pt>
                <c:pt idx="1">
                  <c:v>24</c:v>
                </c:pt>
                <c:pt idx="2">
                  <c:v>24</c:v>
                </c:pt>
              </c:numCache>
            </c:numRef>
          </c:xVal>
          <c:yVal>
            <c:numRef>
              <c:f>('Accident &amp; Health and WC Reins'!$H$26:$I$26,'Accident &amp; Health and WC Reins'!$F$65)</c:f>
              <c:numCache>
                <c:formatCode>0%</c:formatCode>
                <c:ptCount val="3"/>
                <c:pt idx="0">
                  <c:v>0.28120787767629701</c:v>
                </c:pt>
                <c:pt idx="1">
                  <c:v>0.60196524830695097</c:v>
                </c:pt>
                <c:pt idx="2">
                  <c:v>0.91714502766961903</c:v>
                </c:pt>
              </c:numCache>
            </c:numRef>
          </c:yVal>
          <c:smooth val="0"/>
          <c:extLst>
            <c:ext xmlns:c16="http://schemas.microsoft.com/office/drawing/2014/chart" uri="{C3380CC4-5D6E-409C-BE32-E72D297353CC}">
              <c16:uniqueId val="{00000023-2304-4380-A488-AE8445406FD6}"/>
            </c:ext>
          </c:extLst>
        </c:ser>
        <c:ser>
          <c:idx val="50"/>
          <c:order val="11"/>
          <c:tx>
            <c:strRef>
              <c:f>'Accident &amp; Health and WC Reins'!$D$27</c:f>
              <c:strCache>
                <c:ptCount val="1"/>
                <c:pt idx="0">
                  <c:v>2024</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'Accident &amp; Health and WC Reins'!$D$27</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{C71C451B-11C6-451C-A245-D297C2FFC406}</c15:txfldGUID>
                      <c15:f>'Accident &amp; Health and WC Reins'!$D$27</c15:f>
                      <c15:dlblFieldTableCache>
                        <c:ptCount val="1"/>
                        <c:pt idx="0">
                          <c:v>2024</c:v>
                        </c:pt>
                      </c15:dlblFieldTableCache>
                    </c15:dlblFTEntry>
                  </c15:dlblFieldTable>
                  <c15:showDataLabelsRange val="0"/>
                </c:ext>
                <c:ext xmlns:c16="http://schemas.microsoft.com/office/drawing/2014/chart" uri="{C3380CC4-5D6E-409C-BE32-E72D297353CC}">
                  <c16:uniqueId val="{00000024-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Reins'!$H$11,'Accident &amp; Health and WC Reins'!$H$11)</c:f>
              <c:numCache>
                <c:formatCode>0</c:formatCode>
                <c:ptCount val="2"/>
                <c:pt idx="0">
                  <c:v>12</c:v>
                </c:pt>
                <c:pt idx="1">
                  <c:v>12</c:v>
                </c:pt>
              </c:numCache>
            </c:numRef>
          </c:xVal>
          <c:yVal>
            <c:numRef>
              <c:f>('Accident &amp; Health and WC Reins'!$H$27,'Accident &amp; Health and WC Reins'!$F$66)</c:f>
              <c:numCache>
                <c:formatCode>0%</c:formatCode>
                <c:ptCount val="2"/>
                <c:pt idx="0">
                  <c:v>0.28615106515486399</c:v>
                </c:pt>
                <c:pt idx="1">
                  <c:v>0.98439750636946599</c:v>
                </c:pt>
              </c:numCache>
            </c:numRef>
          </c:yVal>
          <c:smooth val="0"/>
          <c:extLst>
            <c:ext xmlns:c16="http://schemas.microsoft.com/office/drawing/2014/chart" uri="{C3380CC4-5D6E-409C-BE32-E72D297353CC}">
              <c16:uniqueId val="{00000025-2304-4380-A488-AE8445406FD6}"/>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1000000000000001"/>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'Accident &amp; Health and WC Reins'!$H$50</c:f>
              <c:strCache>
                <c:ptCount val="1"/>
                <c:pt idx="0">
                  <c:v>Paid Losses</c:v>
                </c:pt>
              </c:strCache>
            </c:strRef>
          </c:tx>
          <c:spPr>
            <a:solidFill>
              <a:srgbClr val="C1BDDC"/>
            </a:solidFill>
            <a:ln w="3175">
              <a:solidFill>
                <a:srgbClr val="FFFFFF"/>
              </a:solidFill>
              <a:prstDash val="solid"/>
            </a:ln>
          </c:spPr>
          <c:invertIfNegative val="0"/>
          <c:cat>
            <c:numRef>
              <c:f>'Accident &amp; Health and WC Reins'!$D$12:$D$28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'Accident &amp; Health and WC Reins'!$H$51:$H$66</c:f>
              <c:numCache>
                <c:formatCode>0%</c:formatCode>
                <c:ptCount val="16"/>
                <c:pt idx="0">
                  <c:v>0.65649569213468295</c:v>
                </c:pt>
                <c:pt idx="1">
                  <c:v>0.61716086354070798</c:v>
                </c:pt>
                <c:pt idx="2">
                  <c:v>0.57497094671083804</c:v>
                </c:pt>
                <c:pt idx="3">
                  <c:v>0.74571058171223903</c:v>
                </c:pt>
                <c:pt idx="4">
                  <c:v>0.61304043115997597</c:v>
                </c:pt>
                <c:pt idx="5">
                  <c:v>0.68177697423203099</c:v>
                </c:pt>
                <c:pt idx="6">
                  <c:v>0.63456656622662999</c:v>
                </c:pt>
                <c:pt idx="7">
                  <c:v>0.65956891588956401</c:v>
                </c:pt>
                <c:pt idx="8">
                  <c:v>0.66438220018487304</c:v>
                </c:pt>
                <c:pt idx="9">
                  <c:v>0.71786123695267501</c:v>
                </c:pt>
                <c:pt idx="10">
                  <c:v>0.69492292152331103</c:v>
                </c:pt>
                <c:pt idx="11">
                  <c:v>0.68734139928063398</c:v>
                </c:pt>
                <c:pt idx="12">
                  <c:v>0.57915684181501303</c:v>
                </c:pt>
                <c:pt idx="13">
                  <c:v>0.55567170965184598</c:v>
                </c:pt>
                <c:pt idx="14">
                  <c:v>0.34479169841507901</c:v>
                </c:pt>
                <c:pt idx="15">
                  <c:v>8.8354196448840003E-2</c:v>
                </c:pt>
              </c:numCache>
            </c:numRef>
          </c:val>
          <c:extLst>
            <c:ext xmlns:c16="http://schemas.microsoft.com/office/drawing/2014/chart" uri="{C3380CC4-5D6E-409C-BE32-E72D297353CC}">
              <c16:uniqueId val="{00000000-5CE3-4E7F-8CF7-64A5C781C050}"/>
            </c:ext>
          </c:extLst>
        </c:ser>
        <c:ser>
          <c:idx val="2"/>
          <c:order val="2"/>
          <c:tx>
            <c:strRef>
              <c:f>'Accident &amp; Health and WC Reins'!$I$50</c:f>
              <c:strCache>
                <c:ptCount val="1"/>
                <c:pt idx="0">
                  <c:v>Case Reserves</c:v>
                </c:pt>
              </c:strCache>
            </c:strRef>
          </c:tx>
          <c:spPr>
            <a:solidFill>
              <a:srgbClr val="FCAF86"/>
            </a:solidFill>
            <a:ln w="12700">
              <a:solidFill>
                <a:srgbClr val="FFFFFF"/>
              </a:solidFill>
              <a:prstDash val="solid"/>
            </a:ln>
          </c:spPr>
          <c:invertIfNegative val="0"/>
          <c:cat>
            <c:numRef>
              <c:f>'Accident &amp; Health and WC Reins'!$D$12:$D$28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'Accident &amp; Health and WC Reins'!$I$51:$I$66</c:f>
              <c:numCache>
                <c:formatCode>0%</c:formatCode>
                <c:ptCount val="16"/>
                <c:pt idx="0">
                  <c:v>2.5513592271948899E-2</c:v>
                </c:pt>
                <c:pt idx="1">
                  <c:v>3.3609590304487798E-2</c:v>
                </c:pt>
                <c:pt idx="2">
                  <c:v>0.102558722768788</c:v>
                </c:pt>
                <c:pt idx="3">
                  <c:v>3.5102429010209997E-2</c:v>
                </c:pt>
                <c:pt idx="4">
                  <c:v>9.7079998091093994E-2</c:v>
                </c:pt>
                <c:pt idx="5">
                  <c:v>5.9395372650552197E-2</c:v>
                </c:pt>
                <c:pt idx="6">
                  <c:v>7.2612692674679402E-2</c:v>
                </c:pt>
                <c:pt idx="7">
                  <c:v>8.5687204474737405E-2</c:v>
                </c:pt>
                <c:pt idx="8">
                  <c:v>9.2719171762933303E-2</c:v>
                </c:pt>
                <c:pt idx="9">
                  <c:v>9.9029542775397703E-2</c:v>
                </c:pt>
                <c:pt idx="10">
                  <c:v>9.1374925918177904E-2</c:v>
                </c:pt>
                <c:pt idx="11">
                  <c:v>9.8505315975093405E-2</c:v>
                </c:pt>
                <c:pt idx="12">
                  <c:v>0.19248870848102401</c:v>
                </c:pt>
                <c:pt idx="13">
                  <c:v>0.21778751137844299</c:v>
                </c:pt>
                <c:pt idx="14">
                  <c:v>0.25717354989187202</c:v>
                </c:pt>
                <c:pt idx="15">
                  <c:v>0.197796868706024</c:v>
                </c:pt>
              </c:numCache>
            </c:numRef>
          </c:val>
          <c:extLst>
            <c:ext xmlns:c16="http://schemas.microsoft.com/office/drawing/2014/chart" uri="{C3380CC4-5D6E-409C-BE32-E72D297353CC}">
              <c16:uniqueId val="{00000001-5CE3-4E7F-8CF7-64A5C781C050}"/>
            </c:ext>
          </c:extLst>
        </c:ser>
        <c:ser>
          <c:idx val="3"/>
          <c:order val="3"/>
          <c:tx>
            <c:strRef>
              <c:f>'Accident &amp; Health and WC Reins'!$J$50</c:f>
              <c:strCache>
                <c:ptCount val="1"/>
                <c:pt idx="0">
                  <c:v>IBNR</c:v>
                </c:pt>
              </c:strCache>
            </c:strRef>
          </c:tx>
          <c:spPr>
            <a:solidFill>
              <a:srgbClr val="A3D6D5"/>
            </a:solidFill>
            <a:ln w="12700">
              <a:solidFill>
                <a:srgbClr val="FFFFFF"/>
              </a:solidFill>
              <a:prstDash val="solid"/>
            </a:ln>
          </c:spPr>
          <c:invertIfNegative val="0"/>
          <c:cat>
            <c:numRef>
              <c:f>'Accident &amp; Health and WC Reins'!$D$12:$D$28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'Accident &amp; Health and WC Reins'!$J$51:$J$66</c:f>
              <c:numCache>
                <c:formatCode>0%</c:formatCode>
                <c:ptCount val="16"/>
                <c:pt idx="0">
                  <c:v>2.1178622315201599E-2</c:v>
                </c:pt>
                <c:pt idx="1">
                  <c:v>4.2658982592916103E-2</c:v>
                </c:pt>
                <c:pt idx="2">
                  <c:v>6.7342901683700204E-2</c:v>
                </c:pt>
                <c:pt idx="3">
                  <c:v>2.16207484544918E-2</c:v>
                </c:pt>
                <c:pt idx="4">
                  <c:v>7.67340981478285E-2</c:v>
                </c:pt>
                <c:pt idx="5">
                  <c:v>5.8273525651842802E-2</c:v>
                </c:pt>
                <c:pt idx="6">
                  <c:v>7.0314824682207497E-2</c:v>
                </c:pt>
                <c:pt idx="7">
                  <c:v>0.18319506943170299</c:v>
                </c:pt>
                <c:pt idx="8">
                  <c:v>0.140938427466195</c:v>
                </c:pt>
                <c:pt idx="9">
                  <c:v>8.7029089122056605E-2</c:v>
                </c:pt>
                <c:pt idx="10">
                  <c:v>5.6568123393754E-2</c:v>
                </c:pt>
                <c:pt idx="11">
                  <c:v>7.8539056897395904E-2</c:v>
                </c:pt>
                <c:pt idx="12">
                  <c:v>0.15004647514830799</c:v>
                </c:pt>
                <c:pt idx="13">
                  <c:v>0.20447476759973399</c:v>
                </c:pt>
                <c:pt idx="14">
                  <c:v>0.315179779362667</c:v>
                </c:pt>
                <c:pt idx="15">
                  <c:v>0.698246441214602</c:v>
                </c:pt>
              </c:numCache>
            </c:numRef>
          </c:val>
          <c:extLst>
            <c:ext xmlns:c16="http://schemas.microsoft.com/office/drawing/2014/chart" uri="{C3380CC4-5D6E-409C-BE32-E72D297353CC}">
              <c16:uniqueId val="{00000002-5CE3-4E7F-8CF7-64A5C781C050}"/>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'Accident &amp; Health and WC Reins'!$D$12:$D$27</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'Accident &amp; Health and WC Reins'!$F$12:$F$27</c:f>
              <c:numCache>
                <c:formatCode>#,##0</c:formatCode>
                <c:ptCount val="16"/>
                <c:pt idx="0">
                  <c:v>297.70097348123801</c:v>
                </c:pt>
                <c:pt idx="1">
                  <c:v>225.46934292093999</c:v>
                </c:pt>
                <c:pt idx="2">
                  <c:v>199.24088438585201</c:v>
                </c:pt>
                <c:pt idx="3">
                  <c:v>560.56578684467695</c:v>
                </c:pt>
                <c:pt idx="4">
                  <c:v>278.01917197254301</c:v>
                </c:pt>
                <c:pt idx="5">
                  <c:v>496.90577304057098</c:v>
                </c:pt>
                <c:pt idx="6">
                  <c:v>342.75227414821398</c:v>
                </c:pt>
                <c:pt idx="7">
                  <c:v>715.09556400902898</c:v>
                </c:pt>
                <c:pt idx="8">
                  <c:v>749.88838049403398</c:v>
                </c:pt>
                <c:pt idx="9">
                  <c:v>272.40796761915402</c:v>
                </c:pt>
                <c:pt idx="10">
                  <c:v>936.37132864530201</c:v>
                </c:pt>
                <c:pt idx="11">
                  <c:v>753.32120320077604</c:v>
                </c:pt>
                <c:pt idx="12">
                  <c:v>995.51143429831905</c:v>
                </c:pt>
                <c:pt idx="13">
                  <c:v>863.92873628495897</c:v>
                </c:pt>
                <c:pt idx="14">
                  <c:v>795.54189913508105</c:v>
                </c:pt>
                <c:pt idx="15">
                  <c:v>750.85463615419701</c:v>
                </c:pt>
              </c:numCache>
            </c:numRef>
          </c:val>
          <c:smooth val="0"/>
          <c:extLst>
            <c:ext xmlns:c16="http://schemas.microsoft.com/office/drawing/2014/chart" uri="{C3380CC4-5D6E-409C-BE32-E72D297353CC}">
              <c16:uniqueId val="{00000003-5CE3-4E7F-8CF7-64A5C781C050}"/>
            </c:ext>
          </c:extLst>
        </c:ser>
        <c:ser>
          <c:idx val="4"/>
          <c:order val="4"/>
          <c:tx>
            <c:v>Written Premium</c:v>
          </c:tx>
          <c:marker>
            <c:symbol val="star"/>
            <c:size val="7"/>
            <c:spPr>
              <a:noFill/>
              <a:ln>
                <a:solidFill>
                  <a:srgbClr val="A29FCC"/>
                </a:solidFill>
                <a:prstDash val="solid"/>
              </a:ln>
            </c:spPr>
          </c:marker>
          <c:cat>
            <c:numLit>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Lit>
          </c:cat>
          <c:val>
            <c:numLit>
              <c:formatCode>General</c:formatCode>
              <c:ptCount val="16"/>
              <c:pt idx="0">
                <c:v>8877.8916211832893</c:v>
              </c:pt>
              <c:pt idx="1">
                <c:v>8651.2719127099481</c:v>
              </c:pt>
              <c:pt idx="2">
                <c:v>7853.1743206249594</c:v>
              </c:pt>
              <c:pt idx="3">
                <c:v>9762.8748163412183</c:v>
              </c:pt>
              <c:pt idx="4">
                <c:v>12224.660020720068</c:v>
              </c:pt>
              <c:pt idx="5">
                <c:v>10918.680924335396</c:v>
              </c:pt>
              <c:pt idx="6">
                <c:v>10842.444459737368</c:v>
              </c:pt>
              <c:pt idx="7">
                <c:v>11309.195336099268</c:v>
              </c:pt>
              <c:pt idx="8">
                <c:v>12883.167424521293</c:v>
              </c:pt>
              <c:pt idx="9">
                <c:v>12190.259939255653</c:v>
              </c:pt>
              <c:pt idx="10">
                <c:v>12061.440048435627</c:v>
              </c:pt>
              <c:pt idx="11">
                <c:v>16046.133811604241</c:v>
              </c:pt>
              <c:pt idx="12">
                <c:v>16131.596740541487</c:v>
              </c:pt>
              <c:pt idx="13">
                <c:v>16687.05205947013</c:v>
              </c:pt>
              <c:pt idx="14">
                <c:v>17498.019593540579</c:v>
              </c:pt>
              <c:pt idx="15">
                <c:v>14955.203751475216</c:v>
              </c:pt>
            </c:numLit>
          </c:val>
          <c:smooth val="0"/>
          <c:extLst>
            <c:ext xmlns:c16="http://schemas.microsoft.com/office/drawing/2014/chart" uri="{C3380CC4-5D6E-409C-BE32-E72D297353CC}">
              <c16:uniqueId val="{00000004-5CE3-4E7F-8CF7-64A5C781C050}"/>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'Accident &amp; Health and WC CS'!$D$16</c:f>
              <c:strCache>
                <c:ptCount val="1"/>
                <c:pt idx="0">
                  <c:v>2013</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2304-4380-A488-AE8445406FD6}"/>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2304-4380-A488-AE8445406FD6}"/>
              </c:ext>
            </c:extLst>
          </c:dPt>
          <c:dLbls>
            <c:dLbl>
              <c:idx val="12"/>
              <c:tx>
                <c:strRef>
                  <c:f>'Accident &amp; Health and WC CS'!$D$16</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{DDBF99AA-36CD-4CB2-B0AF-8A1EB456A77C}</c15:txfldGUID>
                      <c15:f>'Accident &amp; Health and WC CS'!$D$16</c15:f>
                      <c15:dlblFieldTableCache>
                        <c:ptCount val="1"/>
                        <c:pt idx="0">
                          <c:v>2013</c:v>
                        </c:pt>
                      </c15:dlblFieldTableCache>
                    </c15:dlblFTEntry>
                  </c15:dlblFieldTable>
                  <c15:showDataLabelsRange val="0"/>
                </c:ext>
                <c:ext xmlns:c16="http://schemas.microsoft.com/office/drawing/2014/chart" uri="{C3380CC4-5D6E-409C-BE32-E72D297353CC}">
                  <c16:uniqueId val="{0000000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CS'!$H$11:$S$11,'Accident &amp; Health and WC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('Accident &amp; Health and WC CS'!$H$16:$S$16,'Accident &amp; Health and WC CS'!$F$55)</c:f>
              <c:numCache>
                <c:formatCode>0%</c:formatCode>
                <c:ptCount val="13"/>
                <c:pt idx="0">
                  <c:v>0.24834377498714999</c:v>
                </c:pt>
                <c:pt idx="1">
                  <c:v>0.80121249065058497</c:v>
                </c:pt>
                <c:pt idx="2">
                  <c:v>0.89759034905752799</c:v>
                </c:pt>
                <c:pt idx="3">
                  <c:v>0.90890819705926196</c:v>
                </c:pt>
                <c:pt idx="4">
                  <c:v>0.90785198536697198</c:v>
                </c:pt>
                <c:pt idx="5">
                  <c:v>0.91837971094447401</c:v>
                </c:pt>
                <c:pt idx="6">
                  <c:v>0.918074266535161</c:v>
                </c:pt>
                <c:pt idx="7">
                  <c:v>0.918504881661378</c:v>
                </c:pt>
                <c:pt idx="8">
                  <c:v>0.91850570038601898</c:v>
                </c:pt>
                <c:pt idx="9">
                  <c:v>0.91677592427600596</c:v>
                </c:pt>
                <c:pt idx="10">
                  <c:v>0.91677592427600596</c:v>
                </c:pt>
                <c:pt idx="11">
                  <c:v>0.91677592427600596</c:v>
                </c:pt>
                <c:pt idx="12">
                  <c:v>0.91784541346453197</c:v>
                </c:pt>
              </c:numCache>
            </c:numRef>
          </c:yVal>
          <c:smooth val="0"/>
          <c:extLst>
            <c:ext xmlns:c16="http://schemas.microsoft.com/office/drawing/2014/chart" uri="{C3380CC4-5D6E-409C-BE32-E72D297353CC}">
              <c16:uniqueId val="{00000003-2304-4380-A488-AE8445406FD6}"/>
            </c:ext>
          </c:extLst>
        </c:ser>
        <c:ser>
          <c:idx val="40"/>
          <c:order val="1"/>
          <c:tx>
            <c:strRef>
              <c:f>'Accident &amp; Health and WC CS'!$D$17</c:f>
              <c:strCache>
                <c:ptCount val="1"/>
                <c:pt idx="0">
                  <c:v>2014</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2304-4380-A488-AE8445406FD6}"/>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2304-4380-A488-AE8445406FD6}"/>
              </c:ext>
            </c:extLst>
          </c:dPt>
          <c:dLbls>
            <c:dLbl>
              <c:idx val="11"/>
              <c:tx>
                <c:strRef>
                  <c:f>'Accident &amp; Health and WC CS'!$D$17</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{EF55A98B-8707-4A73-9011-6472DF428ADF}</c15:txfldGUID>
                      <c15:f>'Accident &amp; Health and WC CS'!$D$17</c15:f>
                      <c15:dlblFieldTableCache>
                        <c:ptCount val="1"/>
                        <c:pt idx="0">
                          <c:v>2014</c:v>
                        </c:pt>
                      </c15:dlblFieldTableCache>
                    </c15:dlblFTEntry>
                  </c15:dlblFieldTable>
                  <c15:showDataLabelsRange val="0"/>
                </c:ext>
                <c:ext xmlns:c16="http://schemas.microsoft.com/office/drawing/2014/chart" uri="{C3380CC4-5D6E-409C-BE32-E72D297353CC}">
                  <c16:uniqueId val="{0000000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CS'!$H$11:$R$11,'Accident &amp; Health and WC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('Accident &amp; Health and WC CS'!$H$17:$R$17,'Accident &amp; Health and WC CS'!$F$56)</c:f>
              <c:numCache>
                <c:formatCode>0%</c:formatCode>
                <c:ptCount val="12"/>
                <c:pt idx="0">
                  <c:v>0.240183074521439</c:v>
                </c:pt>
                <c:pt idx="1">
                  <c:v>0.73231392249216798</c:v>
                </c:pt>
                <c:pt idx="2">
                  <c:v>0.85883587323131105</c:v>
                </c:pt>
                <c:pt idx="3">
                  <c:v>0.85833775815387703</c:v>
                </c:pt>
                <c:pt idx="4">
                  <c:v>0.85748458664223903</c:v>
                </c:pt>
                <c:pt idx="5">
                  <c:v>0.85506537396682802</c:v>
                </c:pt>
                <c:pt idx="6">
                  <c:v>0.85503405359393103</c:v>
                </c:pt>
                <c:pt idx="7">
                  <c:v>0.85503405359393103</c:v>
                </c:pt>
                <c:pt idx="8">
                  <c:v>0.85329171910722501</c:v>
                </c:pt>
                <c:pt idx="9">
                  <c:v>0.85329171910722501</c:v>
                </c:pt>
                <c:pt idx="10">
                  <c:v>0.85356928814156696</c:v>
                </c:pt>
                <c:pt idx="11">
                  <c:v>0.85500387193274296</c:v>
                </c:pt>
              </c:numCache>
            </c:numRef>
          </c:yVal>
          <c:smooth val="0"/>
          <c:extLst>
            <c:ext xmlns:c16="http://schemas.microsoft.com/office/drawing/2014/chart" uri="{C3380CC4-5D6E-409C-BE32-E72D297353CC}">
              <c16:uniqueId val="{00000007-2304-4380-A488-AE8445406FD6}"/>
            </c:ext>
          </c:extLst>
        </c:ser>
        <c:ser>
          <c:idx val="41"/>
          <c:order val="2"/>
          <c:tx>
            <c:strRef>
              <c:f>'Accident &amp; Health and WC CS'!$D$18</c:f>
              <c:strCache>
                <c:ptCount val="1"/>
                <c:pt idx="0">
                  <c:v>2015</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2304-4380-A488-AE8445406FD6}"/>
              </c:ext>
            </c:extLst>
          </c:dPt>
          <c:dLbls>
            <c:dLbl>
              <c:idx val="10"/>
              <c:tx>
                <c:strRef>
                  <c:f>'Accident &amp; Health and WC CS'!$D$18</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{2E971F0C-241E-40D7-A95C-B7E38D5BFD10}</c15:txfldGUID>
                      <c15:f>'Accident &amp; Health and WC CS'!$D$18</c15:f>
                      <c15:dlblFieldTableCache>
                        <c:ptCount val="1"/>
                        <c:pt idx="0">
                          <c:v>2015</c:v>
                        </c:pt>
                      </c15:dlblFieldTableCache>
                    </c15:dlblFTEntry>
                  </c15:dlblFieldTable>
                  <c15:showDataLabelsRange val="0"/>
                </c:ext>
                <c:ext xmlns:c16="http://schemas.microsoft.com/office/drawing/2014/chart" uri="{C3380CC4-5D6E-409C-BE32-E72D297353CC}">
                  <c16:uniqueId val="{0000000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CS'!$H$11:$Q$11,'Accident &amp; Health and WC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('Accident &amp; Health and WC CS'!$H$18:$Q$18,'Accident &amp; Health and WC CS'!$F$57)</c:f>
              <c:numCache>
                <c:formatCode>0%</c:formatCode>
                <c:ptCount val="11"/>
                <c:pt idx="0">
                  <c:v>0.18885769453599299</c:v>
                </c:pt>
                <c:pt idx="1">
                  <c:v>0.80976223972543304</c:v>
                </c:pt>
                <c:pt idx="2">
                  <c:v>0.88846284083050098</c:v>
                </c:pt>
                <c:pt idx="3">
                  <c:v>0.90811312744053796</c:v>
                </c:pt>
                <c:pt idx="4">
                  <c:v>0.97836320089427797</c:v>
                </c:pt>
                <c:pt idx="5">
                  <c:v>0.96978146668408005</c:v>
                </c:pt>
                <c:pt idx="6">
                  <c:v>0.96968331732844804</c:v>
                </c:pt>
                <c:pt idx="7">
                  <c:v>0.96900386838698305</c:v>
                </c:pt>
                <c:pt idx="8">
                  <c:v>0.96893241893809101</c:v>
                </c:pt>
                <c:pt idx="9">
                  <c:v>0.96880242411123996</c:v>
                </c:pt>
                <c:pt idx="10">
                  <c:v>0.97206014734231205</c:v>
                </c:pt>
              </c:numCache>
            </c:numRef>
          </c:yVal>
          <c:smooth val="0"/>
          <c:extLst>
            <c:ext xmlns:c16="http://schemas.microsoft.com/office/drawing/2014/chart" uri="{C3380CC4-5D6E-409C-BE32-E72D297353CC}">
              <c16:uniqueId val="{0000000A-2304-4380-A488-AE8445406FD6}"/>
            </c:ext>
          </c:extLst>
        </c:ser>
        <c:ser>
          <c:idx val="42"/>
          <c:order val="3"/>
          <c:tx>
            <c:strRef>
              <c:f>'Accident &amp; Health and WC CS'!$D$19</c:f>
              <c:strCache>
                <c:ptCount val="1"/>
                <c:pt idx="0">
                  <c:v>2016</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2304-4380-A488-AE8445406FD6}"/>
              </c:ext>
            </c:extLst>
          </c:dPt>
          <c:dLbls>
            <c:dLbl>
              <c:idx val="9"/>
              <c:tx>
                <c:strRef>
                  <c:f>'Accident &amp; Health and WC CS'!$D$19</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{390EDA6F-5AAD-4158-8DE5-9613C9DF84F9}</c15:txfldGUID>
                      <c15:f>'Accident &amp; Health and WC CS'!$D$19</c15:f>
                      <c15:dlblFieldTableCache>
                        <c:ptCount val="1"/>
                        <c:pt idx="0">
                          <c:v>2016</c:v>
                        </c:pt>
                      </c15:dlblFieldTableCache>
                    </c15:dlblFTEntry>
                  </c15:dlblFieldTable>
                  <c15:showDataLabelsRange val="0"/>
                </c:ext>
                <c:ext xmlns:c16="http://schemas.microsoft.com/office/drawing/2014/chart" uri="{C3380CC4-5D6E-409C-BE32-E72D297353CC}">
                  <c16:uniqueId val="{0000000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CS'!$H$11:$P$11,'Accident &amp; Health and WC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('Accident &amp; Health and WC CS'!$H$19:$P$19,'Accident &amp; Health and WC CS'!$F$58)</c:f>
              <c:numCache>
                <c:formatCode>0%</c:formatCode>
                <c:ptCount val="10"/>
                <c:pt idx="0">
                  <c:v>0.20710773919742501</c:v>
                </c:pt>
                <c:pt idx="1">
                  <c:v>0.71589351808888702</c:v>
                </c:pt>
                <c:pt idx="2">
                  <c:v>0.76622739632519399</c:v>
                </c:pt>
                <c:pt idx="3">
                  <c:v>0.76643250190323398</c:v>
                </c:pt>
                <c:pt idx="4">
                  <c:v>0.76794343580962898</c:v>
                </c:pt>
                <c:pt idx="5">
                  <c:v>0.76781108960211897</c:v>
                </c:pt>
                <c:pt idx="6">
                  <c:v>0.76779969636040002</c:v>
                </c:pt>
                <c:pt idx="7">
                  <c:v>0.76779969636040002</c:v>
                </c:pt>
                <c:pt idx="8">
                  <c:v>0.76632987722663004</c:v>
                </c:pt>
                <c:pt idx="9">
                  <c:v>0.76748980267156597</c:v>
                </c:pt>
              </c:numCache>
            </c:numRef>
          </c:yVal>
          <c:smooth val="0"/>
          <c:extLst>
            <c:ext xmlns:c16="http://schemas.microsoft.com/office/drawing/2014/chart" uri="{C3380CC4-5D6E-409C-BE32-E72D297353CC}">
              <c16:uniqueId val="{0000000D-2304-4380-A488-AE8445406FD6}"/>
            </c:ext>
          </c:extLst>
        </c:ser>
        <c:ser>
          <c:idx val="43"/>
          <c:order val="4"/>
          <c:tx>
            <c:strRef>
              <c:f>'Accident &amp; Health and WC CS'!$D$20</c:f>
              <c:strCache>
                <c:ptCount val="1"/>
                <c:pt idx="0">
                  <c:v>2017</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2304-4380-A488-AE8445406FD6}"/>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2304-4380-A488-AE8445406FD6}"/>
              </c:ext>
            </c:extLst>
          </c:dPt>
          <c:dLbls>
            <c:dLbl>
              <c:idx val="8"/>
              <c:tx>
                <c:strRef>
                  <c:f>'Accident &amp; Health and WC CS'!$D$20</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{796E2DA8-E3C6-436F-9573-22CFE8D04A4E}</c15:txfldGUID>
                      <c15:f>'Accident &amp; Health and WC CS'!$D$20</c15:f>
                      <c15:dlblFieldTableCache>
                        <c:ptCount val="1"/>
                        <c:pt idx="0">
                          <c:v>2017</c:v>
                        </c:pt>
                      </c15:dlblFieldTableCache>
                    </c15:dlblFTEntry>
                  </c15:dlblFieldTable>
                  <c15:showDataLabelsRange val="0"/>
                </c:ext>
                <c:ext xmlns:c16="http://schemas.microsoft.com/office/drawing/2014/chart" uri="{C3380CC4-5D6E-409C-BE32-E72D297353CC}">
                  <c16:uniqueId val="{00000010-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CS'!$H$11:$O$11,'Accident &amp; Health and WC CS'!$O$11)</c:f>
              <c:numCache>
                <c:formatCode>0</c:formatCode>
                <c:ptCount val="9"/>
                <c:pt idx="0">
                  <c:v>12</c:v>
                </c:pt>
                <c:pt idx="1">
                  <c:v>24</c:v>
                </c:pt>
                <c:pt idx="2">
                  <c:v>36</c:v>
                </c:pt>
                <c:pt idx="3">
                  <c:v>48</c:v>
                </c:pt>
                <c:pt idx="4">
                  <c:v>60</c:v>
                </c:pt>
                <c:pt idx="5">
                  <c:v>72</c:v>
                </c:pt>
                <c:pt idx="6">
                  <c:v>84</c:v>
                </c:pt>
                <c:pt idx="7">
                  <c:v>96</c:v>
                </c:pt>
                <c:pt idx="8">
                  <c:v>96</c:v>
                </c:pt>
              </c:numCache>
            </c:numRef>
          </c:xVal>
          <c:yVal>
            <c:numRef>
              <c:f>('Accident &amp; Health and WC CS'!$H$20:$O$20,'Accident &amp; Health and WC CS'!$F$59)</c:f>
              <c:numCache>
                <c:formatCode>0%</c:formatCode>
                <c:ptCount val="9"/>
                <c:pt idx="0">
                  <c:v>0.21880217470437399</c:v>
                </c:pt>
                <c:pt idx="1">
                  <c:v>0.7121360452062</c:v>
                </c:pt>
                <c:pt idx="2">
                  <c:v>0.76073548024639603</c:v>
                </c:pt>
                <c:pt idx="3">
                  <c:v>0.76224805278736396</c:v>
                </c:pt>
                <c:pt idx="4">
                  <c:v>0.76198727723405901</c:v>
                </c:pt>
                <c:pt idx="5">
                  <c:v>0.75672740912112102</c:v>
                </c:pt>
                <c:pt idx="6">
                  <c:v>0.75620096481782595</c:v>
                </c:pt>
                <c:pt idx="7">
                  <c:v>0.75869665005878395</c:v>
                </c:pt>
                <c:pt idx="8">
                  <c:v>0.76423982005809299</c:v>
                </c:pt>
              </c:numCache>
            </c:numRef>
          </c:yVal>
          <c:smooth val="0"/>
          <c:extLst>
            <c:ext xmlns:c16="http://schemas.microsoft.com/office/drawing/2014/chart" uri="{C3380CC4-5D6E-409C-BE32-E72D297353CC}">
              <c16:uniqueId val="{00000011-2304-4380-A488-AE8445406FD6}"/>
            </c:ext>
          </c:extLst>
        </c:ser>
        <c:ser>
          <c:idx val="44"/>
          <c:order val="5"/>
          <c:tx>
            <c:strRef>
              <c:f>'Accident &amp; Health and WC CS'!$D$21</c:f>
              <c:strCache>
                <c:ptCount val="1"/>
                <c:pt idx="0">
                  <c:v>2018</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2304-4380-A488-AE8445406FD6}"/>
              </c:ext>
            </c:extLst>
          </c:dPt>
          <c:dLbls>
            <c:dLbl>
              <c:idx val="7"/>
              <c:tx>
                <c:strRef>
                  <c:f>'Accident &amp; Health and WC CS'!$D$21</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{DF381A8A-4A9A-4810-9EC2-0A4A3428CAF4}</c15:txfldGUID>
                      <c15:f>'Accident &amp; Health and WC CS'!$D$21</c15:f>
                      <c15:dlblFieldTableCache>
                        <c:ptCount val="1"/>
                        <c:pt idx="0">
                          <c:v>2018</c:v>
                        </c:pt>
                      </c15:dlblFieldTableCache>
                    </c15:dlblFTEntry>
                  </c15:dlblFieldTable>
                  <c15:showDataLabelsRange val="0"/>
                </c:ext>
                <c:ext xmlns:c16="http://schemas.microsoft.com/office/drawing/2014/chart" uri="{C3380CC4-5D6E-409C-BE32-E72D297353CC}">
                  <c16:uniqueId val="{00000013-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CS'!$H$11:$N$11,'Accident &amp; Health and WC CS'!$N$11)</c:f>
              <c:numCache>
                <c:formatCode>0</c:formatCode>
                <c:ptCount val="8"/>
                <c:pt idx="0">
                  <c:v>12</c:v>
                </c:pt>
                <c:pt idx="1">
                  <c:v>24</c:v>
                </c:pt>
                <c:pt idx="2">
                  <c:v>36</c:v>
                </c:pt>
                <c:pt idx="3">
                  <c:v>48</c:v>
                </c:pt>
                <c:pt idx="4">
                  <c:v>60</c:v>
                </c:pt>
                <c:pt idx="5">
                  <c:v>72</c:v>
                </c:pt>
                <c:pt idx="6">
                  <c:v>84</c:v>
                </c:pt>
                <c:pt idx="7">
                  <c:v>84</c:v>
                </c:pt>
              </c:numCache>
            </c:numRef>
          </c:xVal>
          <c:yVal>
            <c:numRef>
              <c:f>('Accident &amp; Health and WC CS'!$H$21:$N$21,'Accident &amp; Health and WC CS'!$F$60)</c:f>
              <c:numCache>
                <c:formatCode>0%</c:formatCode>
                <c:ptCount val="8"/>
                <c:pt idx="0">
                  <c:v>0.22920917450023201</c:v>
                </c:pt>
                <c:pt idx="1">
                  <c:v>0.65646853463736599</c:v>
                </c:pt>
                <c:pt idx="2">
                  <c:v>0.69027374474466296</c:v>
                </c:pt>
                <c:pt idx="3">
                  <c:v>0.69396456141128005</c:v>
                </c:pt>
                <c:pt idx="4">
                  <c:v>0.68063807116039199</c:v>
                </c:pt>
                <c:pt idx="5">
                  <c:v>0.67879828312915202</c:v>
                </c:pt>
                <c:pt idx="6">
                  <c:v>0.68637814056446</c:v>
                </c:pt>
                <c:pt idx="7">
                  <c:v>0.68888748071307804</c:v>
                </c:pt>
              </c:numCache>
            </c:numRef>
          </c:yVal>
          <c:smooth val="0"/>
          <c:extLst>
            <c:ext xmlns:c16="http://schemas.microsoft.com/office/drawing/2014/chart" uri="{C3380CC4-5D6E-409C-BE32-E72D297353CC}">
              <c16:uniqueId val="{00000014-2304-4380-A488-AE8445406FD6}"/>
            </c:ext>
          </c:extLst>
        </c:ser>
        <c:ser>
          <c:idx val="45"/>
          <c:order val="6"/>
          <c:tx>
            <c:strRef>
              <c:f>'Accident &amp; Health and WC CS'!$D$22</c:f>
              <c:strCache>
                <c:ptCount val="1"/>
                <c:pt idx="0">
                  <c:v>2019</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2304-4380-A488-AE8445406FD6}"/>
              </c:ext>
            </c:extLst>
          </c:dPt>
          <c:dLbls>
            <c:dLbl>
              <c:idx val="6"/>
              <c:tx>
                <c:strRef>
                  <c:f>'Accident &amp; Health and WC CS'!$D$22</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{AF76F172-D378-42E2-9720-9B68257408A1}</c15:txfldGUID>
                      <c15:f>'Accident &amp; Health and WC CS'!$D$22</c15:f>
                      <c15:dlblFieldTableCache>
                        <c:ptCount val="1"/>
                        <c:pt idx="0">
                          <c:v>2019</c:v>
                        </c:pt>
                      </c15:dlblFieldTableCache>
                    </c15:dlblFTEntry>
                  </c15:dlblFieldTable>
                  <c15:showDataLabelsRange val="0"/>
                </c:ext>
                <c:ext xmlns:c16="http://schemas.microsoft.com/office/drawing/2014/chart" uri="{C3380CC4-5D6E-409C-BE32-E72D297353CC}">
                  <c16:uniqueId val="{0000001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CS'!$H$11:$M$11,'Accident &amp; Health and WC CS'!$M$11)</c:f>
              <c:numCache>
                <c:formatCode>0</c:formatCode>
                <c:ptCount val="7"/>
                <c:pt idx="0">
                  <c:v>12</c:v>
                </c:pt>
                <c:pt idx="1">
                  <c:v>24</c:v>
                </c:pt>
                <c:pt idx="2">
                  <c:v>36</c:v>
                </c:pt>
                <c:pt idx="3">
                  <c:v>48</c:v>
                </c:pt>
                <c:pt idx="4">
                  <c:v>60</c:v>
                </c:pt>
                <c:pt idx="5">
                  <c:v>72</c:v>
                </c:pt>
                <c:pt idx="6">
                  <c:v>72</c:v>
                </c:pt>
              </c:numCache>
            </c:numRef>
          </c:xVal>
          <c:yVal>
            <c:numRef>
              <c:f>('Accident &amp; Health and WC CS'!$H$22:$M$22,'Accident &amp; Health and WC CS'!$F$61)</c:f>
              <c:numCache>
                <c:formatCode>0%</c:formatCode>
                <c:ptCount val="7"/>
                <c:pt idx="0">
                  <c:v>0.22264217804292999</c:v>
                </c:pt>
                <c:pt idx="1">
                  <c:v>0.60100250377127995</c:v>
                </c:pt>
                <c:pt idx="2">
                  <c:v>0.62662177222861304</c:v>
                </c:pt>
                <c:pt idx="3">
                  <c:v>0.62360342408849101</c:v>
                </c:pt>
                <c:pt idx="4">
                  <c:v>0.62615246833433502</c:v>
                </c:pt>
                <c:pt idx="5">
                  <c:v>0.62634796152130101</c:v>
                </c:pt>
                <c:pt idx="6">
                  <c:v>0.63138887217956896</c:v>
                </c:pt>
              </c:numCache>
            </c:numRef>
          </c:yVal>
          <c:smooth val="0"/>
          <c:extLst>
            <c:ext xmlns:c16="http://schemas.microsoft.com/office/drawing/2014/chart" uri="{C3380CC4-5D6E-409C-BE32-E72D297353CC}">
              <c16:uniqueId val="{00000017-2304-4380-A488-AE8445406FD6}"/>
            </c:ext>
          </c:extLst>
        </c:ser>
        <c:ser>
          <c:idx val="46"/>
          <c:order val="7"/>
          <c:tx>
            <c:strRef>
              <c:f>'Accident &amp; Health and WC CS'!$D$23</c:f>
              <c:strCache>
                <c:ptCount val="1"/>
                <c:pt idx="0">
                  <c:v>2020</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2304-4380-A488-AE8445406FD6}"/>
              </c:ext>
            </c:extLst>
          </c:dPt>
          <c:dLbls>
            <c:dLbl>
              <c:idx val="5"/>
              <c:tx>
                <c:strRef>
                  <c:f>'Accident &amp; Health and WC CS'!$D$23</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{618E8C34-354E-47BF-A172-0DF48911FFD1}</c15:txfldGUID>
                      <c15:f>'Accident &amp; Health and WC CS'!$D$23</c15:f>
                      <c15:dlblFieldTableCache>
                        <c:ptCount val="1"/>
                        <c:pt idx="0">
                          <c:v>2020</c:v>
                        </c:pt>
                      </c15:dlblFieldTableCache>
                    </c15:dlblFTEntry>
                  </c15:dlblFieldTable>
                  <c15:showDataLabelsRange val="0"/>
                </c:ext>
                <c:ext xmlns:c16="http://schemas.microsoft.com/office/drawing/2014/chart" uri="{C3380CC4-5D6E-409C-BE32-E72D297353CC}">
                  <c16:uniqueId val="{0000001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CS'!$H$11:$L$11,'Accident &amp; Health and WC CS'!$L$11)</c:f>
              <c:numCache>
                <c:formatCode>0</c:formatCode>
                <c:ptCount val="6"/>
                <c:pt idx="0">
                  <c:v>12</c:v>
                </c:pt>
                <c:pt idx="1">
                  <c:v>24</c:v>
                </c:pt>
                <c:pt idx="2">
                  <c:v>36</c:v>
                </c:pt>
                <c:pt idx="3">
                  <c:v>48</c:v>
                </c:pt>
                <c:pt idx="4">
                  <c:v>60</c:v>
                </c:pt>
                <c:pt idx="5">
                  <c:v>60</c:v>
                </c:pt>
              </c:numCache>
            </c:numRef>
          </c:xVal>
          <c:yVal>
            <c:numRef>
              <c:f>('Accident &amp; Health and WC CS'!$H$23:$L$23,'Accident &amp; Health and WC CS'!$F$62)</c:f>
              <c:numCache>
                <c:formatCode>0%</c:formatCode>
                <c:ptCount val="6"/>
                <c:pt idx="0">
                  <c:v>0.28566450743830901</c:v>
                </c:pt>
                <c:pt idx="1">
                  <c:v>0.75487573257870999</c:v>
                </c:pt>
                <c:pt idx="2">
                  <c:v>0.77715927760949</c:v>
                </c:pt>
                <c:pt idx="3">
                  <c:v>0.77652434960208006</c:v>
                </c:pt>
                <c:pt idx="4">
                  <c:v>0.77637471692353799</c:v>
                </c:pt>
                <c:pt idx="5">
                  <c:v>0.78269992189454896</c:v>
                </c:pt>
              </c:numCache>
            </c:numRef>
          </c:yVal>
          <c:smooth val="0"/>
          <c:extLst>
            <c:ext xmlns:c16="http://schemas.microsoft.com/office/drawing/2014/chart" uri="{C3380CC4-5D6E-409C-BE32-E72D297353CC}">
              <c16:uniqueId val="{0000001A-2304-4380-A488-AE8445406FD6}"/>
            </c:ext>
          </c:extLst>
        </c:ser>
        <c:ser>
          <c:idx val="47"/>
          <c:order val="8"/>
          <c:tx>
            <c:strRef>
              <c:f>'Accident &amp; Health and WC CS'!$D$24</c:f>
              <c:strCache>
                <c:ptCount val="1"/>
                <c:pt idx="0">
                  <c:v>2021</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2304-4380-A488-AE8445406FD6}"/>
              </c:ext>
            </c:extLst>
          </c:dPt>
          <c:dLbls>
            <c:dLbl>
              <c:idx val="4"/>
              <c:tx>
                <c:strRef>
                  <c:f>'Accident &amp; Health and WC CS'!$D$24</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{3E7695F1-8D05-4B8E-B96B-E0350F7D7CF5}</c15:txfldGUID>
                      <c15:f>'Accident &amp; Health and WC CS'!$D$24</c15:f>
                      <c15:dlblFieldTableCache>
                        <c:ptCount val="1"/>
                        <c:pt idx="0">
                          <c:v>2021</c:v>
                        </c:pt>
                      </c15:dlblFieldTableCache>
                    </c15:dlblFTEntry>
                  </c15:dlblFieldTable>
                  <c15:showDataLabelsRange val="0"/>
                </c:ext>
                <c:ext xmlns:c16="http://schemas.microsoft.com/office/drawing/2014/chart" uri="{C3380CC4-5D6E-409C-BE32-E72D297353CC}">
                  <c16:uniqueId val="{0000001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CS'!$H$11:$K$11,'Accident &amp; Health and WC CS'!$K$11)</c:f>
              <c:numCache>
                <c:formatCode>0</c:formatCode>
                <c:ptCount val="5"/>
                <c:pt idx="0">
                  <c:v>12</c:v>
                </c:pt>
                <c:pt idx="1">
                  <c:v>24</c:v>
                </c:pt>
                <c:pt idx="2">
                  <c:v>36</c:v>
                </c:pt>
                <c:pt idx="3">
                  <c:v>48</c:v>
                </c:pt>
                <c:pt idx="4">
                  <c:v>48</c:v>
                </c:pt>
              </c:numCache>
            </c:numRef>
          </c:xVal>
          <c:yVal>
            <c:numRef>
              <c:f>('Accident &amp; Health and WC CS'!$H$24:$K$24,'Accident &amp; Health and WC CS'!$F$63)</c:f>
              <c:numCache>
                <c:formatCode>0%</c:formatCode>
                <c:ptCount val="5"/>
                <c:pt idx="0">
                  <c:v>0.29139728668662301</c:v>
                </c:pt>
                <c:pt idx="1">
                  <c:v>0.76112048644815</c:v>
                </c:pt>
                <c:pt idx="2">
                  <c:v>0.78911485333332898</c:v>
                </c:pt>
                <c:pt idx="3">
                  <c:v>0.83285794195046903</c:v>
                </c:pt>
                <c:pt idx="4">
                  <c:v>0.83811996715436998</c:v>
                </c:pt>
              </c:numCache>
            </c:numRef>
          </c:yVal>
          <c:smooth val="0"/>
          <c:extLst>
            <c:ext xmlns:c16="http://schemas.microsoft.com/office/drawing/2014/chart" uri="{C3380CC4-5D6E-409C-BE32-E72D297353CC}">
              <c16:uniqueId val="{0000001D-2304-4380-A488-AE8445406FD6}"/>
            </c:ext>
          </c:extLst>
        </c:ser>
        <c:ser>
          <c:idx val="48"/>
          <c:order val="9"/>
          <c:tx>
            <c:strRef>
              <c:f>'Accident &amp; Health and WC CS'!$D$25</c:f>
              <c:strCache>
                <c:ptCount val="1"/>
                <c:pt idx="0">
                  <c:v>2022</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2304-4380-A488-AE8445406FD6}"/>
              </c:ext>
            </c:extLst>
          </c:dPt>
          <c:dLbls>
            <c:dLbl>
              <c:idx val="3"/>
              <c:tx>
                <c:strRef>
                  <c:f>'Accident &amp; Health and WC CS'!$D$25</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{10598AFF-1676-4DFC-9E03-AA36A7DDD314}</c15:txfldGUID>
                      <c15:f>'Accident &amp; Health and WC CS'!$D$25</c15:f>
                      <c15:dlblFieldTableCache>
                        <c:ptCount val="1"/>
                        <c:pt idx="0">
                          <c:v>2022</c:v>
                        </c:pt>
                      </c15:dlblFieldTableCache>
                    </c15:dlblFTEntry>
                  </c15:dlblFieldTable>
                  <c15:showDataLabelsRange val="0"/>
                </c:ext>
                <c:ext xmlns:c16="http://schemas.microsoft.com/office/drawing/2014/chart" uri="{C3380CC4-5D6E-409C-BE32-E72D297353CC}">
                  <c16:uniqueId val="{0000001F-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CS'!$H$11:$J$11,'Accident &amp; Health and WC CS'!$J$11)</c:f>
              <c:numCache>
                <c:formatCode>0</c:formatCode>
                <c:ptCount val="4"/>
                <c:pt idx="0">
                  <c:v>12</c:v>
                </c:pt>
                <c:pt idx="1">
                  <c:v>24</c:v>
                </c:pt>
                <c:pt idx="2">
                  <c:v>36</c:v>
                </c:pt>
                <c:pt idx="3">
                  <c:v>36</c:v>
                </c:pt>
              </c:numCache>
            </c:numRef>
          </c:xVal>
          <c:yVal>
            <c:numRef>
              <c:f>('Accident &amp; Health and WC CS'!$H$25:$J$25,'Accident &amp; Health and WC CS'!$F$64)</c:f>
              <c:numCache>
                <c:formatCode>0%</c:formatCode>
                <c:ptCount val="4"/>
                <c:pt idx="0">
                  <c:v>0.24455017283439401</c:v>
                </c:pt>
                <c:pt idx="1">
                  <c:v>0.78037412145423801</c:v>
                </c:pt>
                <c:pt idx="2">
                  <c:v>0.81747627366289799</c:v>
                </c:pt>
                <c:pt idx="3">
                  <c:v>0.83041963749325998</c:v>
                </c:pt>
              </c:numCache>
            </c:numRef>
          </c:yVal>
          <c:smooth val="0"/>
          <c:extLst>
            <c:ext xmlns:c16="http://schemas.microsoft.com/office/drawing/2014/chart" uri="{C3380CC4-5D6E-409C-BE32-E72D297353CC}">
              <c16:uniqueId val="{00000020-2304-4380-A488-AE8445406FD6}"/>
            </c:ext>
          </c:extLst>
        </c:ser>
        <c:ser>
          <c:idx val="49"/>
          <c:order val="10"/>
          <c:tx>
            <c:strRef>
              <c:f>'Accident &amp; Health and WC CS'!$D$26</c:f>
              <c:strCache>
                <c:ptCount val="1"/>
                <c:pt idx="0">
                  <c:v>2023</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2304-4380-A488-AE8445406FD6}"/>
              </c:ext>
            </c:extLst>
          </c:dPt>
          <c:dLbls>
            <c:dLbl>
              <c:idx val="2"/>
              <c:tx>
                <c:strRef>
                  <c:f>'Accident &amp; Health and WC CS'!$D$26</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{A8EDB9BE-49D7-48B6-AE10-37EDB70650D3}</c15:txfldGUID>
                      <c15:f>'Accident &amp; Health and WC CS'!$D$26</c15:f>
                      <c15:dlblFieldTableCache>
                        <c:ptCount val="1"/>
                        <c:pt idx="0">
                          <c:v>2023</c:v>
                        </c:pt>
                      </c15:dlblFieldTableCache>
                    </c15:dlblFTEntry>
                  </c15:dlblFieldTable>
                  <c15:showDataLabelsRange val="0"/>
                </c:ext>
                <c:ext xmlns:c16="http://schemas.microsoft.com/office/drawing/2014/chart" uri="{C3380CC4-5D6E-409C-BE32-E72D297353CC}">
                  <c16:uniqueId val="{0000002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CS'!$H$11:$I$11,'Accident &amp; Health and WC CS'!$I$11)</c:f>
              <c:numCache>
                <c:formatCode>0</c:formatCode>
                <c:ptCount val="3"/>
                <c:pt idx="0">
                  <c:v>12</c:v>
                </c:pt>
                <c:pt idx="1">
                  <c:v>24</c:v>
                </c:pt>
                <c:pt idx="2">
                  <c:v>24</c:v>
                </c:pt>
              </c:numCache>
            </c:numRef>
          </c:xVal>
          <c:yVal>
            <c:numRef>
              <c:f>('Accident &amp; Health and WC CS'!$H$26:$I$26,'Accident &amp; Health and WC CS'!$F$65)</c:f>
              <c:numCache>
                <c:formatCode>0%</c:formatCode>
                <c:ptCount val="3"/>
                <c:pt idx="0">
                  <c:v>0.24004490998932701</c:v>
                </c:pt>
                <c:pt idx="1">
                  <c:v>0.841008419441997</c:v>
                </c:pt>
                <c:pt idx="2">
                  <c:v>0.89303448652919004</c:v>
                </c:pt>
              </c:numCache>
            </c:numRef>
          </c:yVal>
          <c:smooth val="0"/>
          <c:extLst>
            <c:ext xmlns:c16="http://schemas.microsoft.com/office/drawing/2014/chart" uri="{C3380CC4-5D6E-409C-BE32-E72D297353CC}">
              <c16:uniqueId val="{00000023-2304-4380-A488-AE8445406FD6}"/>
            </c:ext>
          </c:extLst>
        </c:ser>
        <c:ser>
          <c:idx val="50"/>
          <c:order val="11"/>
          <c:tx>
            <c:strRef>
              <c:f>'Accident &amp; Health and WC CS'!$D$27</c:f>
              <c:strCache>
                <c:ptCount val="1"/>
                <c:pt idx="0">
                  <c:v>2024</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'Accident &amp; Health and WC CS'!$D$27</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{743E95A8-A8C8-4A3D-B1A5-549DF38E8F9F}</c15:txfldGUID>
                      <c15:f>'Accident &amp; Health and WC CS'!$D$27</c15:f>
                      <c15:dlblFieldTableCache>
                        <c:ptCount val="1"/>
                        <c:pt idx="0">
                          <c:v>2024</c:v>
                        </c:pt>
                      </c15:dlblFieldTableCache>
                    </c15:dlblFTEntry>
                  </c15:dlblFieldTable>
                  <c15:showDataLabelsRange val="0"/>
                </c:ext>
                <c:ext xmlns:c16="http://schemas.microsoft.com/office/drawing/2014/chart" uri="{C3380CC4-5D6E-409C-BE32-E72D297353CC}">
                  <c16:uniqueId val="{00000024-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CS'!$H$11,'Accident &amp; Health and WC CS'!$H$11)</c:f>
              <c:numCache>
                <c:formatCode>0</c:formatCode>
                <c:ptCount val="2"/>
                <c:pt idx="0">
                  <c:v>12</c:v>
                </c:pt>
                <c:pt idx="1">
                  <c:v>12</c:v>
                </c:pt>
              </c:numCache>
            </c:numRef>
          </c:xVal>
          <c:yVal>
            <c:numRef>
              <c:f>('Accident &amp; Health and WC CS'!$H$27,'Accident &amp; Health and WC CS'!$F$66)</c:f>
              <c:numCache>
                <c:formatCode>0%</c:formatCode>
                <c:ptCount val="2"/>
                <c:pt idx="0">
                  <c:v>0.32986892116092198</c:v>
                </c:pt>
                <c:pt idx="1">
                  <c:v>0.88049076859724296</c:v>
                </c:pt>
              </c:numCache>
            </c:numRef>
          </c:yVal>
          <c:smooth val="0"/>
          <c:extLst>
            <c:ext xmlns:c16="http://schemas.microsoft.com/office/drawing/2014/chart" uri="{C3380CC4-5D6E-409C-BE32-E72D297353CC}">
              <c16:uniqueId val="{00000025-2304-4380-A488-AE8445406FD6}"/>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1000000000000001"/>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'Accident &amp; Health and WC CS'!$H$50</c:f>
              <c:strCache>
                <c:ptCount val="1"/>
                <c:pt idx="0">
                  <c:v>Paid Losses</c:v>
                </c:pt>
              </c:strCache>
            </c:strRef>
          </c:tx>
          <c:spPr>
            <a:solidFill>
              <a:srgbClr val="C1BDDC"/>
            </a:solidFill>
            <a:ln w="3175">
              <a:solidFill>
                <a:srgbClr val="FFFFFF"/>
              </a:solidFill>
              <a:prstDash val="solid"/>
            </a:ln>
          </c:spPr>
          <c:invertIfNegative val="0"/>
          <c:cat>
            <c:numRef>
              <c:f>'Accident &amp; Health and WC CS'!$D$12:$D$28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'Accident &amp; Health and WC CS'!$H$51:$H$66</c:f>
              <c:numCache>
                <c:formatCode>0%</c:formatCode>
                <c:ptCount val="16"/>
                <c:pt idx="0">
                  <c:v>0.77785297899004902</c:v>
                </c:pt>
                <c:pt idx="1">
                  <c:v>0.77634706503523399</c:v>
                </c:pt>
                <c:pt idx="2">
                  <c:v>0.82282006035882604</c:v>
                </c:pt>
                <c:pt idx="3">
                  <c:v>0.89738729130666395</c:v>
                </c:pt>
                <c:pt idx="4">
                  <c:v>0.91589595268743795</c:v>
                </c:pt>
                <c:pt idx="5">
                  <c:v>0.85329168960841695</c:v>
                </c:pt>
                <c:pt idx="6">
                  <c:v>0.96880242398291805</c:v>
                </c:pt>
                <c:pt idx="7">
                  <c:v>0.76632987722663004</c:v>
                </c:pt>
                <c:pt idx="8">
                  <c:v>0.75414116213005999</c:v>
                </c:pt>
                <c:pt idx="9">
                  <c:v>0.67797299449200499</c:v>
                </c:pt>
                <c:pt idx="10">
                  <c:v>0.62547741474916996</c:v>
                </c:pt>
                <c:pt idx="11">
                  <c:v>0.77624568939340999</c:v>
                </c:pt>
                <c:pt idx="12">
                  <c:v>0.78910457429669101</c:v>
                </c:pt>
                <c:pt idx="13">
                  <c:v>0.81747627366289799</c:v>
                </c:pt>
                <c:pt idx="14">
                  <c:v>0.79527871892906898</c:v>
                </c:pt>
                <c:pt idx="15">
                  <c:v>0.32986892116092198</c:v>
                </c:pt>
              </c:numCache>
            </c:numRef>
          </c:val>
          <c:extLst>
            <c:ext xmlns:c16="http://schemas.microsoft.com/office/drawing/2014/chart" uri="{C3380CC4-5D6E-409C-BE32-E72D297353CC}">
              <c16:uniqueId val="{00000000-5CE3-4E7F-8CF7-64A5C781C050}"/>
            </c:ext>
          </c:extLst>
        </c:ser>
        <c:ser>
          <c:idx val="2"/>
          <c:order val="2"/>
          <c:tx>
            <c:strRef>
              <c:f>'Accident &amp; Health and WC CS'!$I$50</c:f>
              <c:strCache>
                <c:ptCount val="1"/>
                <c:pt idx="0">
                  <c:v>Case Reserves</c:v>
                </c:pt>
              </c:strCache>
            </c:strRef>
          </c:tx>
          <c:spPr>
            <a:solidFill>
              <a:srgbClr val="FCAF86"/>
            </a:solidFill>
            <a:ln w="12700">
              <a:solidFill>
                <a:srgbClr val="FFFFFF"/>
              </a:solidFill>
              <a:prstDash val="solid"/>
            </a:ln>
          </c:spPr>
          <c:invertIfNegative val="0"/>
          <c:cat>
            <c:numRef>
              <c:f>'Accident &amp; Health and WC CS'!$D$12:$D$28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'Accident &amp; Health and WC CS'!$I$51:$I$66</c:f>
              <c:numCache>
                <c:formatCode>0%</c:formatCode>
                <c:ptCount val="16"/>
                <c:pt idx="0">
                  <c:v>8.1595681683501904E-3</c:v>
                </c:pt>
                <c:pt idx="1">
                  <c:v>3.9390913407911501E-4</c:v>
                </c:pt>
                <c:pt idx="2">
                  <c:v>6.1829092112647204E-7</c:v>
                </c:pt>
                <c:pt idx="3">
                  <c:v>2.56592617894494E-8</c:v>
                </c:pt>
                <c:pt idx="4">
                  <c:v>8.7997158856784096E-4</c:v>
                </c:pt>
                <c:pt idx="5">
                  <c:v>2.7759853315017499E-4</c:v>
                </c:pt>
                <c:pt idx="6">
                  <c:v>1.2832202614690099E-10</c:v>
                </c:pt>
                <c:pt idx="7">
                  <c:v>1.4742095454755701E-19</c:v>
                </c:pt>
                <c:pt idx="8">
                  <c:v>4.5554879287230503E-3</c:v>
                </c:pt>
                <c:pt idx="9">
                  <c:v>8.4051460724544197E-3</c:v>
                </c:pt>
                <c:pt idx="10">
                  <c:v>8.7054677213057598E-4</c:v>
                </c:pt>
                <c:pt idx="11">
                  <c:v>1.29027530127795E-4</c:v>
                </c:pt>
                <c:pt idx="12">
                  <c:v>4.3753367653778102E-2</c:v>
                </c:pt>
                <c:pt idx="13">
                  <c:v>4.10241417848413E-18</c:v>
                </c:pt>
                <c:pt idx="14">
                  <c:v>4.5729700512928802E-2</c:v>
                </c:pt>
                <c:pt idx="15">
                  <c:v>0</c:v>
                </c:pt>
              </c:numCache>
            </c:numRef>
          </c:val>
          <c:extLst>
            <c:ext xmlns:c16="http://schemas.microsoft.com/office/drawing/2014/chart" uri="{C3380CC4-5D6E-409C-BE32-E72D297353CC}">
              <c16:uniqueId val="{00000001-5CE3-4E7F-8CF7-64A5C781C050}"/>
            </c:ext>
          </c:extLst>
        </c:ser>
        <c:ser>
          <c:idx val="3"/>
          <c:order val="3"/>
          <c:tx>
            <c:strRef>
              <c:f>'Accident &amp; Health and WC CS'!$J$50</c:f>
              <c:strCache>
                <c:ptCount val="1"/>
                <c:pt idx="0">
                  <c:v>IBNR</c:v>
                </c:pt>
              </c:strCache>
            </c:strRef>
          </c:tx>
          <c:spPr>
            <a:solidFill>
              <a:srgbClr val="A3D6D5"/>
            </a:solidFill>
            <a:ln w="12700">
              <a:solidFill>
                <a:srgbClr val="FFFFFF"/>
              </a:solidFill>
              <a:prstDash val="solid"/>
            </a:ln>
          </c:spPr>
          <c:invertIfNegative val="0"/>
          <c:cat>
            <c:numRef>
              <c:f>'Accident &amp; Health and WC CS'!$D$12:$D$28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'Accident &amp; Health and WC CS'!$J$51:$J$66</c:f>
              <c:numCache>
                <c:formatCode>0%</c:formatCode>
                <c:ptCount val="16"/>
                <c:pt idx="0">
                  <c:v>1.3575452330382201E-2</c:v>
                </c:pt>
                <c:pt idx="1">
                  <c:v>9.2434641060260296E-4</c:v>
                </c:pt>
                <c:pt idx="2">
                  <c:v>5.4646245799032302E-4</c:v>
                </c:pt>
                <c:pt idx="3">
                  <c:v>7.1789380446630796E-4</c:v>
                </c:pt>
                <c:pt idx="4">
                  <c:v>1.06948918852618E-3</c:v>
                </c:pt>
                <c:pt idx="5">
                  <c:v>1.43458379117618E-3</c:v>
                </c:pt>
                <c:pt idx="6">
                  <c:v>3.2577232310727101E-3</c:v>
                </c:pt>
                <c:pt idx="7">
                  <c:v>1.15992544493572E-3</c:v>
                </c:pt>
                <c:pt idx="8">
                  <c:v>5.5431699993094899E-3</c:v>
                </c:pt>
                <c:pt idx="9">
                  <c:v>2.5093401486181899E-3</c:v>
                </c:pt>
                <c:pt idx="10">
                  <c:v>5.0409106582685699E-3</c:v>
                </c:pt>
                <c:pt idx="11">
                  <c:v>6.3252049710111197E-3</c:v>
                </c:pt>
                <c:pt idx="12">
                  <c:v>5.2620252039002899E-3</c:v>
                </c:pt>
                <c:pt idx="13">
                  <c:v>1.29433638303616E-2</c:v>
                </c:pt>
                <c:pt idx="14">
                  <c:v>5.2026067087193303E-2</c:v>
                </c:pt>
                <c:pt idx="15">
                  <c:v>0.55062184743632103</c:v>
                </c:pt>
              </c:numCache>
            </c:numRef>
          </c:val>
          <c:extLst>
            <c:ext xmlns:c16="http://schemas.microsoft.com/office/drawing/2014/chart" uri="{C3380CC4-5D6E-409C-BE32-E72D297353CC}">
              <c16:uniqueId val="{00000002-5CE3-4E7F-8CF7-64A5C781C050}"/>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'Accident &amp; Health and WC CS'!$D$12:$D$27</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'Accident &amp; Health and WC CS'!$F$12:$F$27</c:f>
              <c:numCache>
                <c:formatCode>#,##0</c:formatCode>
                <c:ptCount val="16"/>
                <c:pt idx="0">
                  <c:v>156.05426828089799</c:v>
                </c:pt>
                <c:pt idx="1">
                  <c:v>96.158648589225905</c:v>
                </c:pt>
                <c:pt idx="2">
                  <c:v>125.539608213189</c:v>
                </c:pt>
                <c:pt idx="3">
                  <c:v>125.880472580991</c:v>
                </c:pt>
                <c:pt idx="4">
                  <c:v>162.58645376591099</c:v>
                </c:pt>
                <c:pt idx="5">
                  <c:v>135.59869921804199</c:v>
                </c:pt>
                <c:pt idx="6">
                  <c:v>80.680133618257699</c:v>
                </c:pt>
                <c:pt idx="7">
                  <c:v>299.21453955690799</c:v>
                </c:pt>
                <c:pt idx="8">
                  <c:v>311.92948422504497</c:v>
                </c:pt>
                <c:pt idx="9">
                  <c:v>383.498497190232</c:v>
                </c:pt>
                <c:pt idx="10">
                  <c:v>415.25192174399098</c:v>
                </c:pt>
                <c:pt idx="11">
                  <c:v>355.99022362516598</c:v>
                </c:pt>
                <c:pt idx="12">
                  <c:v>376.95837963697198</c:v>
                </c:pt>
                <c:pt idx="13">
                  <c:v>411.09805744476103</c:v>
                </c:pt>
                <c:pt idx="14">
                  <c:v>534.34785130708497</c:v>
                </c:pt>
                <c:pt idx="15">
                  <c:v>506.21376673596399</c:v>
                </c:pt>
              </c:numCache>
            </c:numRef>
          </c:val>
          <c:smooth val="0"/>
          <c:extLst>
            <c:ext xmlns:c16="http://schemas.microsoft.com/office/drawing/2014/chart" uri="{C3380CC4-5D6E-409C-BE32-E72D297353CC}">
              <c16:uniqueId val="{00000003-5CE3-4E7F-8CF7-64A5C781C050}"/>
            </c:ext>
          </c:extLst>
        </c:ser>
        <c:ser>
          <c:idx val="4"/>
          <c:order val="4"/>
          <c:tx>
            <c:v>Written Premium</c:v>
          </c:tx>
          <c:marker>
            <c:symbol val="star"/>
            <c:size val="7"/>
            <c:spPr>
              <a:noFill/>
              <a:ln>
                <a:solidFill>
                  <a:srgbClr val="A29FCC"/>
                </a:solidFill>
                <a:prstDash val="solid"/>
              </a:ln>
            </c:spPr>
          </c:marker>
          <c:cat>
            <c:numLit>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Lit>
          </c:cat>
          <c:val>
            <c:numLit>
              <c:formatCode>General</c:formatCode>
              <c:ptCount val="16"/>
              <c:pt idx="0">
                <c:v>8877.8916211832893</c:v>
              </c:pt>
              <c:pt idx="1">
                <c:v>8651.2719127099481</c:v>
              </c:pt>
              <c:pt idx="2">
                <c:v>7853.1743206249594</c:v>
              </c:pt>
              <c:pt idx="3">
                <c:v>9762.8748163412183</c:v>
              </c:pt>
              <c:pt idx="4">
                <c:v>12224.660020720068</c:v>
              </c:pt>
              <c:pt idx="5">
                <c:v>10918.680924335396</c:v>
              </c:pt>
              <c:pt idx="6">
                <c:v>10842.444459737368</c:v>
              </c:pt>
              <c:pt idx="7">
                <c:v>11309.195336099268</c:v>
              </c:pt>
              <c:pt idx="8">
                <c:v>12883.167424521293</c:v>
              </c:pt>
              <c:pt idx="9">
                <c:v>12190.259939255653</c:v>
              </c:pt>
              <c:pt idx="10">
                <c:v>12061.440048435627</c:v>
              </c:pt>
              <c:pt idx="11">
                <c:v>16046.133811604241</c:v>
              </c:pt>
              <c:pt idx="12">
                <c:v>16131.596740541487</c:v>
              </c:pt>
              <c:pt idx="13">
                <c:v>16687.05205947013</c:v>
              </c:pt>
              <c:pt idx="14">
                <c:v>17498.019593540579</c:v>
              </c:pt>
              <c:pt idx="15">
                <c:v>14955.203751475216</c:v>
              </c:pt>
            </c:numLit>
          </c:val>
          <c:smooth val="0"/>
          <c:extLst>
            <c:ext xmlns:c16="http://schemas.microsoft.com/office/drawing/2014/chart" uri="{C3380CC4-5D6E-409C-BE32-E72D297353CC}">
              <c16:uniqueId val="{00000004-5CE3-4E7F-8CF7-64A5C781C050}"/>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Specialty!$D$16</c:f>
              <c:strCache>
                <c:ptCount val="1"/>
                <c:pt idx="0">
                  <c:v>2013</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2304-4380-A488-AE8445406FD6}"/>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2304-4380-A488-AE8445406FD6}"/>
              </c:ext>
            </c:extLst>
          </c:dPt>
          <c:dLbls>
            <c:dLbl>
              <c:idx val="12"/>
              <c:tx>
                <c:strRef>
                  <c:f>Specialty!$D$16</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{0896AE58-7AB7-458E-B5BC-7608E3AF3FC6}</c15:txfldGUID>
                      <c15:f>Specialty!$D$16</c15:f>
                      <c15:dlblFieldTableCache>
                        <c:ptCount val="1"/>
                        <c:pt idx="0">
                          <c:v>2013</c:v>
                        </c:pt>
                      </c15:dlblFieldTableCache>
                    </c15:dlblFTEntry>
                  </c15:dlblFieldTable>
                  <c15:showDataLabelsRange val="0"/>
                </c:ext>
                <c:ext xmlns:c16="http://schemas.microsoft.com/office/drawing/2014/chart" uri="{C3380CC4-5D6E-409C-BE32-E72D297353CC}">
                  <c16:uniqueId val="{0000000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(Specialty!$H$11:$S$11,Specialty!$S$11)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(Specialty!$H$16:$S$16,Specialty!$F$55)</c:f>
              <c:numCache>
                <c:formatCode>0%</c:formatCode>
                <c:ptCount val="13"/>
                <c:pt idx="0">
                  <c:v>0.124351988726657</c:v>
                </c:pt>
                <c:pt idx="1">
                  <c:v>0.39887723550707599</c:v>
                </c:pt>
                <c:pt idx="2">
                  <c:v>0.53643550222330105</c:v>
                </c:pt>
                <c:pt idx="3">
                  <c:v>0.57469073047725305</c:v>
                </c:pt>
                <c:pt idx="4">
                  <c:v>0.612147872411411</c:v>
                </c:pt>
                <c:pt idx="5">
                  <c:v>0.62833524240772298</c:v>
                </c:pt>
                <c:pt idx="6">
                  <c:v>0.64409598624037201</c:v>
                </c:pt>
                <c:pt idx="7">
                  <c:v>0.64003303172346004</c:v>
                </c:pt>
                <c:pt idx="8">
                  <c:v>0.64593965423595401</c:v>
                </c:pt>
                <c:pt idx="9">
                  <c:v>0.65651671619247198</c:v>
                </c:pt>
                <c:pt idx="10">
                  <c:v>0.66142251408524899</c:v>
                </c:pt>
                <c:pt idx="11">
                  <c:v>0.66291375293808397</c:v>
                </c:pt>
                <c:pt idx="12">
                  <c:v>0.66839668915366501</c:v>
                </c:pt>
              </c:numCache>
            </c:numRef>
          </c:yVal>
          <c:smooth val="0"/>
          <c:extLst>
            <c:ext xmlns:c16="http://schemas.microsoft.com/office/drawing/2014/chart" uri="{C3380CC4-5D6E-409C-BE32-E72D297353CC}">
              <c16:uniqueId val="{00000003-2304-4380-A488-AE8445406FD6}"/>
            </c:ext>
          </c:extLst>
        </c:ser>
        <c:ser>
          <c:idx val="40"/>
          <c:order val="1"/>
          <c:tx>
            <c:strRef>
              <c:f>Specialty!$D$17</c:f>
              <c:strCache>
                <c:ptCount val="1"/>
                <c:pt idx="0">
                  <c:v>2014</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2304-4380-A488-AE8445406FD6}"/>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2304-4380-A488-AE8445406FD6}"/>
              </c:ext>
            </c:extLst>
          </c:dPt>
          <c:dLbls>
            <c:dLbl>
              <c:idx val="11"/>
              <c:tx>
                <c:strRef>
                  <c:f>Specialty!$D$17</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{24F3F684-69AF-47D5-91CF-6FC89B25A8A8}</c15:txfldGUID>
                      <c15:f>Specialty!$D$17</c15:f>
                      <c15:dlblFieldTableCache>
                        <c:ptCount val="1"/>
                        <c:pt idx="0">
                          <c:v>2014</c:v>
                        </c:pt>
                      </c15:dlblFieldTableCache>
                    </c15:dlblFTEntry>
                  </c15:dlblFieldTable>
                  <c15:showDataLabelsRange val="0"/>
                </c:ext>
                <c:ext xmlns:c16="http://schemas.microsoft.com/office/drawing/2014/chart" uri="{C3380CC4-5D6E-409C-BE32-E72D297353CC}">
                  <c16:uniqueId val="{0000000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(Specialty!$H$11:$R$11,Specialty!$R$11)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(Specialty!$H$17:$R$17,Specialty!$F$56)</c:f>
              <c:numCache>
                <c:formatCode>0%</c:formatCode>
                <c:ptCount val="12"/>
                <c:pt idx="0">
                  <c:v>8.7582526903000696E-2</c:v>
                </c:pt>
                <c:pt idx="1">
                  <c:v>0.37389617991624102</c:v>
                </c:pt>
                <c:pt idx="2">
                  <c:v>0.48859412269017799</c:v>
                </c:pt>
                <c:pt idx="3">
                  <c:v>0.54832063262072495</c:v>
                </c:pt>
                <c:pt idx="4">
                  <c:v>0.60643247668275702</c:v>
                </c:pt>
                <c:pt idx="5">
                  <c:v>0.64070057882560005</c:v>
                </c:pt>
                <c:pt idx="6">
                  <c:v>0.66371894489741501</c:v>
                </c:pt>
                <c:pt idx="7">
                  <c:v>0.65708196377932904</c:v>
                </c:pt>
                <c:pt idx="8">
                  <c:v>0.65706565575318399</c:v>
                </c:pt>
                <c:pt idx="9">
                  <c:v>0.66166133178599895</c:v>
                </c:pt>
                <c:pt idx="10">
                  <c:v>0.66782393358963299</c:v>
                </c:pt>
                <c:pt idx="11">
                  <c:v>0.67274823184404298</c:v>
                </c:pt>
              </c:numCache>
            </c:numRef>
          </c:yVal>
          <c:smooth val="0"/>
          <c:extLst>
            <c:ext xmlns:c16="http://schemas.microsoft.com/office/drawing/2014/chart" uri="{C3380CC4-5D6E-409C-BE32-E72D297353CC}">
              <c16:uniqueId val="{00000007-2304-4380-A488-AE8445406FD6}"/>
            </c:ext>
          </c:extLst>
        </c:ser>
        <c:ser>
          <c:idx val="41"/>
          <c:order val="2"/>
          <c:tx>
            <c:strRef>
              <c:f>Specialty!$D$18</c:f>
              <c:strCache>
                <c:ptCount val="1"/>
                <c:pt idx="0">
                  <c:v>2015</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2304-4380-A488-AE8445406FD6}"/>
              </c:ext>
            </c:extLst>
          </c:dPt>
          <c:dLbls>
            <c:dLbl>
              <c:idx val="10"/>
              <c:tx>
                <c:strRef>
                  <c:f>Specialty!$D$18</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{E1F92AB3-2116-4A89-981A-A98C4E02E099}</c15:txfldGUID>
                      <c15:f>Specialty!$D$18</c15:f>
                      <c15:dlblFieldTableCache>
                        <c:ptCount val="1"/>
                        <c:pt idx="0">
                          <c:v>2015</c:v>
                        </c:pt>
                      </c15:dlblFieldTableCache>
                    </c15:dlblFTEntry>
                  </c15:dlblFieldTable>
                  <c15:showDataLabelsRange val="0"/>
                </c:ext>
                <c:ext xmlns:c16="http://schemas.microsoft.com/office/drawing/2014/chart" uri="{C3380CC4-5D6E-409C-BE32-E72D297353CC}">
                  <c16:uniqueId val="{0000000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(Specialty!$H$11:$Q$11,Specialty!$Q$11)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(Specialty!$H$18:$Q$18,Specialty!$F$57)</c:f>
              <c:numCache>
                <c:formatCode>0%</c:formatCode>
                <c:ptCount val="11"/>
                <c:pt idx="0">
                  <c:v>0.14832249717430299</c:v>
                </c:pt>
                <c:pt idx="1">
                  <c:v>0.454891966985908</c:v>
                </c:pt>
                <c:pt idx="2">
                  <c:v>0.64093454369802705</c:v>
                </c:pt>
                <c:pt idx="3">
                  <c:v>0.73634269450816203</c:v>
                </c:pt>
                <c:pt idx="4">
                  <c:v>0.785893319675246</c:v>
                </c:pt>
                <c:pt idx="5">
                  <c:v>0.81125574588000904</c:v>
                </c:pt>
                <c:pt idx="6">
                  <c:v>0.83486258082617304</c:v>
                </c:pt>
                <c:pt idx="7">
                  <c:v>0.84440241996407295</c:v>
                </c:pt>
                <c:pt idx="8">
                  <c:v>0.85722476831319205</c:v>
                </c:pt>
                <c:pt idx="9">
                  <c:v>0.85469366015414605</c:v>
                </c:pt>
                <c:pt idx="10">
                  <c:v>0.86381235624049102</c:v>
                </c:pt>
              </c:numCache>
            </c:numRef>
          </c:yVal>
          <c:smooth val="0"/>
          <c:extLst>
            <c:ext xmlns:c16="http://schemas.microsoft.com/office/drawing/2014/chart" uri="{C3380CC4-5D6E-409C-BE32-E72D297353CC}">
              <c16:uniqueId val="{0000000A-2304-4380-A488-AE8445406FD6}"/>
            </c:ext>
          </c:extLst>
        </c:ser>
        <c:ser>
          <c:idx val="42"/>
          <c:order val="3"/>
          <c:tx>
            <c:strRef>
              <c:f>Specialty!$D$19</c:f>
              <c:strCache>
                <c:ptCount val="1"/>
                <c:pt idx="0">
                  <c:v>2016</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2304-4380-A488-AE8445406FD6}"/>
              </c:ext>
            </c:extLst>
          </c:dPt>
          <c:dLbls>
            <c:dLbl>
              <c:idx val="9"/>
              <c:tx>
                <c:strRef>
                  <c:f>Specialty!$D$19</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{C3D764F1-7ED1-41F4-988A-C5CE28086566}</c15:txfldGUID>
                      <c15:f>Specialty!$D$19</c15:f>
                      <c15:dlblFieldTableCache>
                        <c:ptCount val="1"/>
                        <c:pt idx="0">
                          <c:v>2016</c:v>
                        </c:pt>
                      </c15:dlblFieldTableCache>
                    </c15:dlblFTEntry>
                  </c15:dlblFieldTable>
                  <c15:showDataLabelsRange val="0"/>
                </c:ext>
                <c:ext xmlns:c16="http://schemas.microsoft.com/office/drawing/2014/chart" uri="{C3380CC4-5D6E-409C-BE32-E72D297353CC}">
                  <c16:uniqueId val="{0000000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(Specialty!$H$11:$P$11,Specialty!$P$11)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(Specialty!$H$19:$P$19,Specialty!$F$58)</c:f>
              <c:numCache>
                <c:formatCode>0%</c:formatCode>
                <c:ptCount val="10"/>
                <c:pt idx="0">
                  <c:v>7.9152977689550902E-2</c:v>
                </c:pt>
                <c:pt idx="1">
                  <c:v>0.39141906294923601</c:v>
                </c:pt>
                <c:pt idx="2">
                  <c:v>0.58816464805159296</c:v>
                </c:pt>
                <c:pt idx="3">
                  <c:v>0.66336357409843605</c:v>
                </c:pt>
                <c:pt idx="4">
                  <c:v>0.70192415108575301</c:v>
                </c:pt>
                <c:pt idx="5">
                  <c:v>0.72515544939663101</c:v>
                </c:pt>
                <c:pt idx="6">
                  <c:v>0.73947012661195899</c:v>
                </c:pt>
                <c:pt idx="7">
                  <c:v>0.745199878718389</c:v>
                </c:pt>
                <c:pt idx="8">
                  <c:v>0.76168486449837802</c:v>
                </c:pt>
                <c:pt idx="9">
                  <c:v>0.77044303259412406</c:v>
                </c:pt>
              </c:numCache>
            </c:numRef>
          </c:yVal>
          <c:smooth val="0"/>
          <c:extLst>
            <c:ext xmlns:c16="http://schemas.microsoft.com/office/drawing/2014/chart" uri="{C3380CC4-5D6E-409C-BE32-E72D297353CC}">
              <c16:uniqueId val="{0000000D-2304-4380-A488-AE8445406FD6}"/>
            </c:ext>
          </c:extLst>
        </c:ser>
        <c:ser>
          <c:idx val="43"/>
          <c:order val="4"/>
          <c:tx>
            <c:strRef>
              <c:f>Specialty!$D$20</c:f>
              <c:strCache>
                <c:ptCount val="1"/>
                <c:pt idx="0">
                  <c:v>2017</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2304-4380-A488-AE8445406FD6}"/>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2304-4380-A488-AE8445406FD6}"/>
              </c:ext>
            </c:extLst>
          </c:dPt>
          <c:dLbls>
            <c:dLbl>
              <c:idx val="8"/>
              <c:tx>
                <c:strRef>
                  <c:f>Specialty!$D$20</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{893C59C6-7212-4A7A-B22D-9EE3317A9ACC}</c15:txfldGUID>
                      <c15:f>Specialty!$D$20</c15:f>
                      <c15:dlblFieldTableCache>
                        <c:ptCount val="1"/>
                        <c:pt idx="0">
                          <c:v>2017</c:v>
                        </c:pt>
                      </c15:dlblFieldTableCache>
                    </c15:dlblFTEntry>
                  </c15:dlblFieldTable>
                  <c15:showDataLabelsRange val="0"/>
                </c:ext>
                <c:ext xmlns:c16="http://schemas.microsoft.com/office/drawing/2014/chart" uri="{C3380CC4-5D6E-409C-BE32-E72D297353CC}">
                  <c16:uniqueId val="{00000010-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(Specialty!$H$11:$O$11,Specialty!$O$11)</c:f>
              <c:numCache>
                <c:formatCode>0</c:formatCode>
                <c:ptCount val="9"/>
                <c:pt idx="0">
                  <c:v>12</c:v>
                </c:pt>
                <c:pt idx="1">
                  <c:v>24</c:v>
                </c:pt>
                <c:pt idx="2">
                  <c:v>36</c:v>
                </c:pt>
                <c:pt idx="3">
                  <c:v>48</c:v>
                </c:pt>
                <c:pt idx="4">
                  <c:v>60</c:v>
                </c:pt>
                <c:pt idx="5">
                  <c:v>72</c:v>
                </c:pt>
                <c:pt idx="6">
                  <c:v>84</c:v>
                </c:pt>
                <c:pt idx="7">
                  <c:v>96</c:v>
                </c:pt>
                <c:pt idx="8">
                  <c:v>96</c:v>
                </c:pt>
              </c:numCache>
            </c:numRef>
          </c:xVal>
          <c:yVal>
            <c:numRef>
              <c:f>(Specialty!$H$20:$O$20,Specialty!$F$59)</c:f>
              <c:numCache>
                <c:formatCode>0%</c:formatCode>
                <c:ptCount val="9"/>
                <c:pt idx="0">
                  <c:v>0.13216451924347999</c:v>
                </c:pt>
                <c:pt idx="1">
                  <c:v>0.48459345170189499</c:v>
                </c:pt>
                <c:pt idx="2">
                  <c:v>0.72065409627656496</c:v>
                </c:pt>
                <c:pt idx="3">
                  <c:v>0.81305907103617703</c:v>
                </c:pt>
                <c:pt idx="4">
                  <c:v>0.85429842685149904</c:v>
                </c:pt>
                <c:pt idx="5">
                  <c:v>0.940521779742996</c:v>
                </c:pt>
                <c:pt idx="6">
                  <c:v>0.98624501748410598</c:v>
                </c:pt>
                <c:pt idx="7">
                  <c:v>1.01002357599425</c:v>
                </c:pt>
                <c:pt idx="8">
                  <c:v>1.0387483021839801</c:v>
                </c:pt>
              </c:numCache>
            </c:numRef>
          </c:yVal>
          <c:smooth val="0"/>
          <c:extLst>
            <c:ext xmlns:c16="http://schemas.microsoft.com/office/drawing/2014/chart" uri="{C3380CC4-5D6E-409C-BE32-E72D297353CC}">
              <c16:uniqueId val="{00000011-2304-4380-A488-AE8445406FD6}"/>
            </c:ext>
          </c:extLst>
        </c:ser>
        <c:ser>
          <c:idx val="44"/>
          <c:order val="5"/>
          <c:tx>
            <c:strRef>
              <c:f>Specialty!$D$21</c:f>
              <c:strCache>
                <c:ptCount val="1"/>
                <c:pt idx="0">
                  <c:v>2018</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2304-4380-A488-AE8445406FD6}"/>
              </c:ext>
            </c:extLst>
          </c:dPt>
          <c:dLbls>
            <c:dLbl>
              <c:idx val="7"/>
              <c:tx>
                <c:strRef>
                  <c:f>Specialty!$D$21</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{FEED8DD1-C8AF-44A5-936A-DDEF93EE42E1}</c15:txfldGUID>
                      <c15:f>Specialty!$D$21</c15:f>
                      <c15:dlblFieldTableCache>
                        <c:ptCount val="1"/>
                        <c:pt idx="0">
                          <c:v>2018</c:v>
                        </c:pt>
                      </c15:dlblFieldTableCache>
                    </c15:dlblFTEntry>
                  </c15:dlblFieldTable>
                  <c15:showDataLabelsRange val="0"/>
                </c:ext>
                <c:ext xmlns:c16="http://schemas.microsoft.com/office/drawing/2014/chart" uri="{C3380CC4-5D6E-409C-BE32-E72D297353CC}">
                  <c16:uniqueId val="{00000013-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(Specialty!$H$11:$N$11,Specialty!$N$11)</c:f>
              <c:numCache>
                <c:formatCode>0</c:formatCode>
                <c:ptCount val="8"/>
                <c:pt idx="0">
                  <c:v>12</c:v>
                </c:pt>
                <c:pt idx="1">
                  <c:v>24</c:v>
                </c:pt>
                <c:pt idx="2">
                  <c:v>36</c:v>
                </c:pt>
                <c:pt idx="3">
                  <c:v>48</c:v>
                </c:pt>
                <c:pt idx="4">
                  <c:v>60</c:v>
                </c:pt>
                <c:pt idx="5">
                  <c:v>72</c:v>
                </c:pt>
                <c:pt idx="6">
                  <c:v>84</c:v>
                </c:pt>
                <c:pt idx="7">
                  <c:v>84</c:v>
                </c:pt>
              </c:numCache>
            </c:numRef>
          </c:xVal>
          <c:yVal>
            <c:numRef>
              <c:f>(Specialty!$H$21:$N$21,Specialty!$F$60)</c:f>
              <c:numCache>
                <c:formatCode>0%</c:formatCode>
                <c:ptCount val="8"/>
                <c:pt idx="0">
                  <c:v>0.101323834049642</c:v>
                </c:pt>
                <c:pt idx="1">
                  <c:v>0.47953275120349997</c:v>
                </c:pt>
                <c:pt idx="2">
                  <c:v>0.69333021327762701</c:v>
                </c:pt>
                <c:pt idx="3">
                  <c:v>0.82823320867986105</c:v>
                </c:pt>
                <c:pt idx="4">
                  <c:v>0.95640528350263598</c:v>
                </c:pt>
                <c:pt idx="5">
                  <c:v>1.0260195538910799</c:v>
                </c:pt>
                <c:pt idx="6">
                  <c:v>1.0857465308948899</c:v>
                </c:pt>
                <c:pt idx="7">
                  <c:v>1.1084513767737101</c:v>
                </c:pt>
              </c:numCache>
            </c:numRef>
          </c:yVal>
          <c:smooth val="0"/>
          <c:extLst>
            <c:ext xmlns:c16="http://schemas.microsoft.com/office/drawing/2014/chart" uri="{C3380CC4-5D6E-409C-BE32-E72D297353CC}">
              <c16:uniqueId val="{00000014-2304-4380-A488-AE8445406FD6}"/>
            </c:ext>
          </c:extLst>
        </c:ser>
        <c:ser>
          <c:idx val="45"/>
          <c:order val="6"/>
          <c:tx>
            <c:strRef>
              <c:f>Specialty!$D$22</c:f>
              <c:strCache>
                <c:ptCount val="1"/>
                <c:pt idx="0">
                  <c:v>2019</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2304-4380-A488-AE8445406FD6}"/>
              </c:ext>
            </c:extLst>
          </c:dPt>
          <c:dLbls>
            <c:dLbl>
              <c:idx val="6"/>
              <c:tx>
                <c:strRef>
                  <c:f>Specialty!$D$22</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{EE76F2B3-C6B3-4F06-A1A9-7592CA9EB39D}</c15:txfldGUID>
                      <c15:f>Specialty!$D$22</c15:f>
                      <c15:dlblFieldTableCache>
                        <c:ptCount val="1"/>
                        <c:pt idx="0">
                          <c:v>2019</c:v>
                        </c:pt>
                      </c15:dlblFieldTableCache>
                    </c15:dlblFTEntry>
                  </c15:dlblFieldTable>
                  <c15:showDataLabelsRange val="0"/>
                </c:ext>
                <c:ext xmlns:c16="http://schemas.microsoft.com/office/drawing/2014/chart" uri="{C3380CC4-5D6E-409C-BE32-E72D297353CC}">
                  <c16:uniqueId val="{0000001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(Specialty!$H$11:$M$11,Specialty!$M$11)</c:f>
              <c:numCache>
                <c:formatCode>0</c:formatCode>
                <c:ptCount val="7"/>
                <c:pt idx="0">
                  <c:v>12</c:v>
                </c:pt>
                <c:pt idx="1">
                  <c:v>24</c:v>
                </c:pt>
                <c:pt idx="2">
                  <c:v>36</c:v>
                </c:pt>
                <c:pt idx="3">
                  <c:v>48</c:v>
                </c:pt>
                <c:pt idx="4">
                  <c:v>60</c:v>
                </c:pt>
                <c:pt idx="5">
                  <c:v>72</c:v>
                </c:pt>
                <c:pt idx="6">
                  <c:v>72</c:v>
                </c:pt>
              </c:numCache>
            </c:numRef>
          </c:xVal>
          <c:yVal>
            <c:numRef>
              <c:f>(Specialty!$H$22:$M$22,Specialty!$F$61)</c:f>
              <c:numCache>
                <c:formatCode>0%</c:formatCode>
                <c:ptCount val="7"/>
                <c:pt idx="0">
                  <c:v>9.6863584962095406E-2</c:v>
                </c:pt>
                <c:pt idx="1">
                  <c:v>0.368943054032361</c:v>
                </c:pt>
                <c:pt idx="2">
                  <c:v>0.52736261215512903</c:v>
                </c:pt>
                <c:pt idx="3">
                  <c:v>0.61305587221797297</c:v>
                </c:pt>
                <c:pt idx="4">
                  <c:v>0.692049336611118</c:v>
                </c:pt>
                <c:pt idx="5">
                  <c:v>0.73672371858711505</c:v>
                </c:pt>
                <c:pt idx="6">
                  <c:v>0.79513159437110703</c:v>
                </c:pt>
              </c:numCache>
            </c:numRef>
          </c:yVal>
          <c:smooth val="0"/>
          <c:extLst>
            <c:ext xmlns:c16="http://schemas.microsoft.com/office/drawing/2014/chart" uri="{C3380CC4-5D6E-409C-BE32-E72D297353CC}">
              <c16:uniqueId val="{00000017-2304-4380-A488-AE8445406FD6}"/>
            </c:ext>
          </c:extLst>
        </c:ser>
        <c:ser>
          <c:idx val="46"/>
          <c:order val="7"/>
          <c:tx>
            <c:strRef>
              <c:f>Specialty!$D$23</c:f>
              <c:strCache>
                <c:ptCount val="1"/>
                <c:pt idx="0">
                  <c:v>2020</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2304-4380-A488-AE8445406FD6}"/>
              </c:ext>
            </c:extLst>
          </c:dPt>
          <c:dLbls>
            <c:dLbl>
              <c:idx val="5"/>
              <c:tx>
                <c:strRef>
                  <c:f>Specialty!$D$23</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{8A9748C4-F437-46AD-9216-2C8264CFC8AE}</c15:txfldGUID>
                      <c15:f>Specialty!$D$23</c15:f>
                      <c15:dlblFieldTableCache>
                        <c:ptCount val="1"/>
                        <c:pt idx="0">
                          <c:v>2020</c:v>
                        </c:pt>
                      </c15:dlblFieldTableCache>
                    </c15:dlblFTEntry>
                  </c15:dlblFieldTable>
                  <c15:showDataLabelsRange val="0"/>
                </c:ext>
                <c:ext xmlns:c16="http://schemas.microsoft.com/office/drawing/2014/chart" uri="{C3380CC4-5D6E-409C-BE32-E72D297353CC}">
                  <c16:uniqueId val="{0000001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(Specialty!$H$11:$L$11,Specialty!$L$11)</c:f>
              <c:numCache>
                <c:formatCode>0</c:formatCode>
                <c:ptCount val="6"/>
                <c:pt idx="0">
                  <c:v>12</c:v>
                </c:pt>
                <c:pt idx="1">
                  <c:v>24</c:v>
                </c:pt>
                <c:pt idx="2">
                  <c:v>36</c:v>
                </c:pt>
                <c:pt idx="3">
                  <c:v>48</c:v>
                </c:pt>
                <c:pt idx="4">
                  <c:v>60</c:v>
                </c:pt>
                <c:pt idx="5">
                  <c:v>60</c:v>
                </c:pt>
              </c:numCache>
            </c:numRef>
          </c:xVal>
          <c:yVal>
            <c:numRef>
              <c:f>(Specialty!$H$23:$L$23,Specialty!$F$62)</c:f>
              <c:numCache>
                <c:formatCode>0%</c:formatCode>
                <c:ptCount val="6"/>
                <c:pt idx="0">
                  <c:v>6.7778329887135294E-2</c:v>
                </c:pt>
                <c:pt idx="1">
                  <c:v>0.26660788963242499</c:v>
                </c:pt>
                <c:pt idx="2">
                  <c:v>0.415961997882906</c:v>
                </c:pt>
                <c:pt idx="3">
                  <c:v>0.50133404037423801</c:v>
                </c:pt>
                <c:pt idx="4">
                  <c:v>0.56880125487598798</c:v>
                </c:pt>
                <c:pt idx="5">
                  <c:v>0.65563892475974805</c:v>
                </c:pt>
              </c:numCache>
            </c:numRef>
          </c:yVal>
          <c:smooth val="0"/>
          <c:extLst>
            <c:ext xmlns:c16="http://schemas.microsoft.com/office/drawing/2014/chart" uri="{C3380CC4-5D6E-409C-BE32-E72D297353CC}">
              <c16:uniqueId val="{0000001A-2304-4380-A488-AE8445406FD6}"/>
            </c:ext>
          </c:extLst>
        </c:ser>
        <c:ser>
          <c:idx val="47"/>
          <c:order val="8"/>
          <c:tx>
            <c:strRef>
              <c:f>Specialty!$D$24</c:f>
              <c:strCache>
                <c:ptCount val="1"/>
                <c:pt idx="0">
                  <c:v>2021</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2304-4380-A488-AE8445406FD6}"/>
              </c:ext>
            </c:extLst>
          </c:dPt>
          <c:dLbls>
            <c:dLbl>
              <c:idx val="4"/>
              <c:tx>
                <c:strRef>
                  <c:f>Specialty!$D$24</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{32262D46-8193-4DCD-AC14-91FCFA7F27C2}</c15:txfldGUID>
                      <c15:f>Specialty!$D$24</c15:f>
                      <c15:dlblFieldTableCache>
                        <c:ptCount val="1"/>
                        <c:pt idx="0">
                          <c:v>2021</c:v>
                        </c:pt>
                      </c15:dlblFieldTableCache>
                    </c15:dlblFTEntry>
                  </c15:dlblFieldTable>
                  <c15:showDataLabelsRange val="0"/>
                </c:ext>
                <c:ext xmlns:c16="http://schemas.microsoft.com/office/drawing/2014/chart" uri="{C3380CC4-5D6E-409C-BE32-E72D297353CC}">
                  <c16:uniqueId val="{0000001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(Specialty!$H$11:$K$11,Specialty!$K$11)</c:f>
              <c:numCache>
                <c:formatCode>0</c:formatCode>
                <c:ptCount val="5"/>
                <c:pt idx="0">
                  <c:v>12</c:v>
                </c:pt>
                <c:pt idx="1">
                  <c:v>24</c:v>
                </c:pt>
                <c:pt idx="2">
                  <c:v>36</c:v>
                </c:pt>
                <c:pt idx="3">
                  <c:v>48</c:v>
                </c:pt>
                <c:pt idx="4">
                  <c:v>48</c:v>
                </c:pt>
              </c:numCache>
            </c:numRef>
          </c:xVal>
          <c:yVal>
            <c:numRef>
              <c:f>(Specialty!$H$24:$K$24,Specialty!$F$63)</c:f>
              <c:numCache>
                <c:formatCode>0%</c:formatCode>
                <c:ptCount val="5"/>
                <c:pt idx="0">
                  <c:v>6.8506955023657196E-2</c:v>
                </c:pt>
                <c:pt idx="1">
                  <c:v>0.30531398708452201</c:v>
                </c:pt>
                <c:pt idx="2">
                  <c:v>0.45850088320363702</c:v>
                </c:pt>
                <c:pt idx="3">
                  <c:v>0.56070859927563199</c:v>
                </c:pt>
                <c:pt idx="4">
                  <c:v>0.75031291437033099</c:v>
                </c:pt>
              </c:numCache>
            </c:numRef>
          </c:yVal>
          <c:smooth val="0"/>
          <c:extLst>
            <c:ext xmlns:c16="http://schemas.microsoft.com/office/drawing/2014/chart" uri="{C3380CC4-5D6E-409C-BE32-E72D297353CC}">
              <c16:uniqueId val="{0000001D-2304-4380-A488-AE8445406FD6}"/>
            </c:ext>
          </c:extLst>
        </c:ser>
        <c:ser>
          <c:idx val="48"/>
          <c:order val="9"/>
          <c:tx>
            <c:strRef>
              <c:f>Specialty!$D$25</c:f>
              <c:strCache>
                <c:ptCount val="1"/>
                <c:pt idx="0">
                  <c:v>2022</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2304-4380-A488-AE8445406FD6}"/>
              </c:ext>
            </c:extLst>
          </c:dPt>
          <c:dLbls>
            <c:dLbl>
              <c:idx val="3"/>
              <c:tx>
                <c:strRef>
                  <c:f>Specialty!$D$25</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{EB4471F9-C44A-40E6-8121-C65DC0E4CC82}</c15:txfldGUID>
                      <c15:f>Specialty!$D$25</c15:f>
                      <c15:dlblFieldTableCache>
                        <c:ptCount val="1"/>
                        <c:pt idx="0">
                          <c:v>2022</c:v>
                        </c:pt>
                      </c15:dlblFieldTableCache>
                    </c15:dlblFTEntry>
                  </c15:dlblFieldTable>
                  <c15:showDataLabelsRange val="0"/>
                </c:ext>
                <c:ext xmlns:c16="http://schemas.microsoft.com/office/drawing/2014/chart" uri="{C3380CC4-5D6E-409C-BE32-E72D297353CC}">
                  <c16:uniqueId val="{0000001F-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(Specialty!$H$11:$J$11,Specialty!$J$11)</c:f>
              <c:numCache>
                <c:formatCode>0</c:formatCode>
                <c:ptCount val="4"/>
                <c:pt idx="0">
                  <c:v>12</c:v>
                </c:pt>
                <c:pt idx="1">
                  <c:v>24</c:v>
                </c:pt>
                <c:pt idx="2">
                  <c:v>36</c:v>
                </c:pt>
                <c:pt idx="3">
                  <c:v>36</c:v>
                </c:pt>
              </c:numCache>
            </c:numRef>
          </c:xVal>
          <c:yVal>
            <c:numRef>
              <c:f>(Specialty!$H$25:$J$25,Specialty!$F$64)</c:f>
              <c:numCache>
                <c:formatCode>0%</c:formatCode>
                <c:ptCount val="4"/>
                <c:pt idx="0">
                  <c:v>5.1805110818204901E-2</c:v>
                </c:pt>
                <c:pt idx="1">
                  <c:v>0.24440241300080601</c:v>
                </c:pt>
                <c:pt idx="2">
                  <c:v>0.38537191051180902</c:v>
                </c:pt>
                <c:pt idx="3">
                  <c:v>0.70052981423083904</c:v>
                </c:pt>
              </c:numCache>
            </c:numRef>
          </c:yVal>
          <c:smooth val="0"/>
          <c:extLst>
            <c:ext xmlns:c16="http://schemas.microsoft.com/office/drawing/2014/chart" uri="{C3380CC4-5D6E-409C-BE32-E72D297353CC}">
              <c16:uniqueId val="{00000020-2304-4380-A488-AE8445406FD6}"/>
            </c:ext>
          </c:extLst>
        </c:ser>
        <c:ser>
          <c:idx val="49"/>
          <c:order val="10"/>
          <c:tx>
            <c:strRef>
              <c:f>Specialty!$D$26</c:f>
              <c:strCache>
                <c:ptCount val="1"/>
                <c:pt idx="0">
                  <c:v>2023</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2304-4380-A488-AE8445406FD6}"/>
              </c:ext>
            </c:extLst>
          </c:dPt>
          <c:dLbls>
            <c:dLbl>
              <c:idx val="2"/>
              <c:tx>
                <c:strRef>
                  <c:f>Specialty!$D$26</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{1230EED2-4565-45E4-BB96-2FA3C651827D}</c15:txfldGUID>
                      <c15:f>Specialty!$D$26</c15:f>
                      <c15:dlblFieldTableCache>
                        <c:ptCount val="1"/>
                        <c:pt idx="0">
                          <c:v>2023</c:v>
                        </c:pt>
                      </c15:dlblFieldTableCache>
                    </c15:dlblFTEntry>
                  </c15:dlblFieldTable>
                  <c15:showDataLabelsRange val="0"/>
                </c:ext>
                <c:ext xmlns:c16="http://schemas.microsoft.com/office/drawing/2014/chart" uri="{C3380CC4-5D6E-409C-BE32-E72D297353CC}">
                  <c16:uniqueId val="{0000002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(Specialty!$H$11:$I$11,Specialty!$I$11)</c:f>
              <c:numCache>
                <c:formatCode>0</c:formatCode>
                <c:ptCount val="3"/>
                <c:pt idx="0">
                  <c:v>12</c:v>
                </c:pt>
                <c:pt idx="1">
                  <c:v>24</c:v>
                </c:pt>
                <c:pt idx="2">
                  <c:v>24</c:v>
                </c:pt>
              </c:numCache>
            </c:numRef>
          </c:xVal>
          <c:yVal>
            <c:numRef>
              <c:f>(Specialty!$H$26:$I$26,Specialty!$F$65)</c:f>
              <c:numCache>
                <c:formatCode>0%</c:formatCode>
                <c:ptCount val="3"/>
                <c:pt idx="0">
                  <c:v>5.5146707216950197E-2</c:v>
                </c:pt>
                <c:pt idx="1">
                  <c:v>0.28299277053031602</c:v>
                </c:pt>
                <c:pt idx="2">
                  <c:v>0.66539420260762205</c:v>
                </c:pt>
              </c:numCache>
            </c:numRef>
          </c:yVal>
          <c:smooth val="0"/>
          <c:extLst>
            <c:ext xmlns:c16="http://schemas.microsoft.com/office/drawing/2014/chart" uri="{C3380CC4-5D6E-409C-BE32-E72D297353CC}">
              <c16:uniqueId val="{00000023-2304-4380-A488-AE8445406FD6}"/>
            </c:ext>
          </c:extLst>
        </c:ser>
        <c:ser>
          <c:idx val="50"/>
          <c:order val="11"/>
          <c:tx>
            <c:strRef>
              <c:f>Specialty!$D$27</c:f>
              <c:strCache>
                <c:ptCount val="1"/>
                <c:pt idx="0">
                  <c:v>2024</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Specialty!$D$27</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{890DB9A7-3CDC-43C6-B1E1-BB35F0FBF936}</c15:txfldGUID>
                      <c15:f>Specialty!$D$27</c15:f>
                      <c15:dlblFieldTableCache>
                        <c:ptCount val="1"/>
                        <c:pt idx="0">
                          <c:v>2024</c:v>
                        </c:pt>
                      </c15:dlblFieldTableCache>
                    </c15:dlblFTEntry>
                  </c15:dlblFieldTable>
                  <c15:showDataLabelsRange val="0"/>
                </c:ext>
                <c:ext xmlns:c16="http://schemas.microsoft.com/office/drawing/2014/chart" uri="{C3380CC4-5D6E-409C-BE32-E72D297353CC}">
                  <c16:uniqueId val="{00000024-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(Specialty!$H$11,Specialty!$H$11)</c:f>
              <c:numCache>
                <c:formatCode>0</c:formatCode>
                <c:ptCount val="2"/>
                <c:pt idx="0">
                  <c:v>12</c:v>
                </c:pt>
                <c:pt idx="1">
                  <c:v>12</c:v>
                </c:pt>
              </c:numCache>
            </c:numRef>
          </c:xVal>
          <c:yVal>
            <c:numRef>
              <c:f>(Specialty!$H$27,Specialty!$F$66)</c:f>
              <c:numCache>
                <c:formatCode>0%</c:formatCode>
                <c:ptCount val="2"/>
                <c:pt idx="0">
                  <c:v>0.116200663202702</c:v>
                </c:pt>
                <c:pt idx="1">
                  <c:v>0.737043786964244</c:v>
                </c:pt>
              </c:numCache>
            </c:numRef>
          </c:yVal>
          <c:smooth val="0"/>
          <c:extLst>
            <c:ext xmlns:c16="http://schemas.microsoft.com/office/drawing/2014/chart" uri="{C3380CC4-5D6E-409C-BE32-E72D297353CC}">
              <c16:uniqueId val="{00000025-2304-4380-A488-AE8445406FD6}"/>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Specialty!$H$50</c:f>
              <c:strCache>
                <c:ptCount val="1"/>
                <c:pt idx="0">
                  <c:v>Paid Losses</c:v>
                </c:pt>
              </c:strCache>
            </c:strRef>
          </c:tx>
          <c:spPr>
            <a:solidFill>
              <a:srgbClr val="C1BDDC"/>
            </a:solidFill>
            <a:ln w="3175">
              <a:solidFill>
                <a:srgbClr val="FFFFFF"/>
              </a:solidFill>
              <a:prstDash val="solid"/>
            </a:ln>
          </c:spPr>
          <c:invertIfNegative val="0"/>
          <c:cat>
            <c:numRef>
              <c:f>Specialty!$D$12:$D$28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Specialty!$H$51:$H$66</c:f>
              <c:numCache>
                <c:formatCode>0%</c:formatCode>
                <c:ptCount val="16"/>
                <c:pt idx="0">
                  <c:v>0.55037860465025301</c:v>
                </c:pt>
                <c:pt idx="1">
                  <c:v>0.65035080317439697</c:v>
                </c:pt>
                <c:pt idx="2">
                  <c:v>0.83744058168024305</c:v>
                </c:pt>
                <c:pt idx="3">
                  <c:v>0.71120215649106899</c:v>
                </c:pt>
                <c:pt idx="4">
                  <c:v>0.61466761803272896</c:v>
                </c:pt>
                <c:pt idx="5">
                  <c:v>0.62771244292411599</c:v>
                </c:pt>
                <c:pt idx="6">
                  <c:v>0.81791848221901198</c:v>
                </c:pt>
                <c:pt idx="7">
                  <c:v>0.69898706572918901</c:v>
                </c:pt>
                <c:pt idx="8">
                  <c:v>0.90311681812197397</c:v>
                </c:pt>
                <c:pt idx="9">
                  <c:v>0.86284555051093104</c:v>
                </c:pt>
                <c:pt idx="10">
                  <c:v>0.61189733178243799</c:v>
                </c:pt>
                <c:pt idx="11">
                  <c:v>0.44152734979300301</c:v>
                </c:pt>
                <c:pt idx="12">
                  <c:v>0.39895730874256602</c:v>
                </c:pt>
                <c:pt idx="13">
                  <c:v>0.23215027742804001</c:v>
                </c:pt>
                <c:pt idx="14">
                  <c:v>0.12049687181578</c:v>
                </c:pt>
                <c:pt idx="15">
                  <c:v>3.3790389225089597E-2</c:v>
                </c:pt>
              </c:numCache>
            </c:numRef>
          </c:val>
          <c:extLst>
            <c:ext xmlns:c16="http://schemas.microsoft.com/office/drawing/2014/chart" uri="{C3380CC4-5D6E-409C-BE32-E72D297353CC}">
              <c16:uniqueId val="{00000000-5CE3-4E7F-8CF7-64A5C781C050}"/>
            </c:ext>
          </c:extLst>
        </c:ser>
        <c:ser>
          <c:idx val="2"/>
          <c:order val="2"/>
          <c:tx>
            <c:strRef>
              <c:f>Specialty!$I$50</c:f>
              <c:strCache>
                <c:ptCount val="1"/>
                <c:pt idx="0">
                  <c:v>Case Reserves</c:v>
                </c:pt>
              </c:strCache>
            </c:strRef>
          </c:tx>
          <c:spPr>
            <a:solidFill>
              <a:srgbClr val="FCAF86"/>
            </a:solidFill>
            <a:ln w="12700">
              <a:solidFill>
                <a:srgbClr val="FFFFFF"/>
              </a:solidFill>
              <a:prstDash val="solid"/>
            </a:ln>
          </c:spPr>
          <c:invertIfNegative val="0"/>
          <c:cat>
            <c:numRef>
              <c:f>Specialty!$D$12:$D$28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Specialty!$I$51:$I$66</c:f>
              <c:numCache>
                <c:formatCode>0%</c:formatCode>
                <c:ptCount val="16"/>
                <c:pt idx="0">
                  <c:v>1.2683466995720099E-2</c:v>
                </c:pt>
                <c:pt idx="1">
                  <c:v>1.7877174033479801E-2</c:v>
                </c:pt>
                <c:pt idx="2">
                  <c:v>2.2051953345329299E-2</c:v>
                </c:pt>
                <c:pt idx="3">
                  <c:v>3.68152553741374E-2</c:v>
                </c:pt>
                <c:pt idx="4">
                  <c:v>4.82461349053558E-2</c:v>
                </c:pt>
                <c:pt idx="5">
                  <c:v>4.0111490665517599E-2</c:v>
                </c:pt>
                <c:pt idx="6">
                  <c:v>3.6775177935134198E-2</c:v>
                </c:pt>
                <c:pt idx="7">
                  <c:v>6.2697798769188906E-2</c:v>
                </c:pt>
                <c:pt idx="8">
                  <c:v>0.106906757872272</c:v>
                </c:pt>
                <c:pt idx="9">
                  <c:v>0.22290098038396</c:v>
                </c:pt>
                <c:pt idx="10">
                  <c:v>0.124826386804677</c:v>
                </c:pt>
                <c:pt idx="11">
                  <c:v>0.127273905082985</c:v>
                </c:pt>
                <c:pt idx="12">
                  <c:v>0.161751290533066</c:v>
                </c:pt>
                <c:pt idx="13">
                  <c:v>0.15322163308376899</c:v>
                </c:pt>
                <c:pt idx="14">
                  <c:v>0.16249589871453601</c:v>
                </c:pt>
                <c:pt idx="15">
                  <c:v>8.2410273977612705E-2</c:v>
                </c:pt>
              </c:numCache>
            </c:numRef>
          </c:val>
          <c:extLst>
            <c:ext xmlns:c16="http://schemas.microsoft.com/office/drawing/2014/chart" uri="{C3380CC4-5D6E-409C-BE32-E72D297353CC}">
              <c16:uniqueId val="{00000001-5CE3-4E7F-8CF7-64A5C781C050}"/>
            </c:ext>
          </c:extLst>
        </c:ser>
        <c:ser>
          <c:idx val="3"/>
          <c:order val="3"/>
          <c:tx>
            <c:strRef>
              <c:f>Specialty!$J$50</c:f>
              <c:strCache>
                <c:ptCount val="1"/>
                <c:pt idx="0">
                  <c:v>IBNR</c:v>
                </c:pt>
              </c:strCache>
            </c:strRef>
          </c:tx>
          <c:spPr>
            <a:solidFill>
              <a:srgbClr val="A3D6D5"/>
            </a:solidFill>
            <a:ln w="12700">
              <a:solidFill>
                <a:srgbClr val="FFFFFF"/>
              </a:solidFill>
              <a:prstDash val="solid"/>
            </a:ln>
          </c:spPr>
          <c:invertIfNegative val="0"/>
          <c:cat>
            <c:numRef>
              <c:f>Specialty!$D$12:$D$28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Specialty!$J$51:$J$66</c:f>
              <c:numCache>
                <c:formatCode>0%</c:formatCode>
                <c:ptCount val="16"/>
                <c:pt idx="0">
                  <c:v>4.6611077627277902E-4</c:v>
                </c:pt>
                <c:pt idx="1">
                  <c:v>-1.8870463582137899E-4</c:v>
                </c:pt>
                <c:pt idx="2">
                  <c:v>2.7339843312886901E-3</c:v>
                </c:pt>
                <c:pt idx="3">
                  <c:v>2.7105617916919401E-3</c:v>
                </c:pt>
                <c:pt idx="4">
                  <c:v>5.4829362155806903E-3</c:v>
                </c:pt>
                <c:pt idx="5">
                  <c:v>4.9242982544096597E-3</c:v>
                </c:pt>
                <c:pt idx="6">
                  <c:v>9.1186960863450794E-3</c:v>
                </c:pt>
                <c:pt idx="7">
                  <c:v>8.7581680957462792E-3</c:v>
                </c:pt>
                <c:pt idx="8">
                  <c:v>2.8724726189734401E-2</c:v>
                </c:pt>
                <c:pt idx="9">
                  <c:v>2.2704845878823599E-2</c:v>
                </c:pt>
                <c:pt idx="10">
                  <c:v>5.8407875783992702E-2</c:v>
                </c:pt>
                <c:pt idx="11">
                  <c:v>8.6837669883759905E-2</c:v>
                </c:pt>
                <c:pt idx="12">
                  <c:v>0.18960431509469899</c:v>
                </c:pt>
                <c:pt idx="13">
                  <c:v>0.31515790371903002</c:v>
                </c:pt>
                <c:pt idx="14">
                  <c:v>0.38240143207730598</c:v>
                </c:pt>
                <c:pt idx="15">
                  <c:v>0.62084312376154105</c:v>
                </c:pt>
              </c:numCache>
            </c:numRef>
          </c:val>
          <c:extLst>
            <c:ext xmlns:c16="http://schemas.microsoft.com/office/drawing/2014/chart" uri="{C3380CC4-5D6E-409C-BE32-E72D297353CC}">
              <c16:uniqueId val="{00000002-5CE3-4E7F-8CF7-64A5C781C050}"/>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Specialty!$D$12:$D$27</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Specialty!$F$12:$F$27</c:f>
              <c:numCache>
                <c:formatCode>#,##0</c:formatCode>
                <c:ptCount val="16"/>
                <c:pt idx="0">
                  <c:v>1647.17820005878</c:v>
                </c:pt>
                <c:pt idx="1">
                  <c:v>1587.3987912801099</c:v>
                </c:pt>
                <c:pt idx="2">
                  <c:v>1623.4278919051701</c:v>
                </c:pt>
                <c:pt idx="3">
                  <c:v>1771.36670010731</c:v>
                </c:pt>
                <c:pt idx="4">
                  <c:v>1743.735113486</c:v>
                </c:pt>
                <c:pt idx="5">
                  <c:v>1810.6229396660301</c:v>
                </c:pt>
                <c:pt idx="6">
                  <c:v>1874.7238923713701</c:v>
                </c:pt>
                <c:pt idx="7">
                  <c:v>1870.1355899647499</c:v>
                </c:pt>
                <c:pt idx="8">
                  <c:v>1793.5941887895001</c:v>
                </c:pt>
                <c:pt idx="9">
                  <c:v>2112.3320933903101</c:v>
                </c:pt>
                <c:pt idx="10">
                  <c:v>2660.5359836328498</c:v>
                </c:pt>
                <c:pt idx="11">
                  <c:v>2684.1525053015998</c:v>
                </c:pt>
                <c:pt idx="12">
                  <c:v>2920.0151155047802</c:v>
                </c:pt>
                <c:pt idx="13">
                  <c:v>3176.9244227282902</c:v>
                </c:pt>
                <c:pt idx="14">
                  <c:v>3071.3102446396801</c:v>
                </c:pt>
                <c:pt idx="15">
                  <c:v>1593.31901582972</c:v>
                </c:pt>
              </c:numCache>
            </c:numRef>
          </c:val>
          <c:smooth val="0"/>
          <c:extLst>
            <c:ext xmlns:c16="http://schemas.microsoft.com/office/drawing/2014/chart" uri="{C3380CC4-5D6E-409C-BE32-E72D297353CC}">
              <c16:uniqueId val="{00000003-5CE3-4E7F-8CF7-64A5C781C050}"/>
            </c:ext>
          </c:extLst>
        </c:ser>
        <c:ser>
          <c:idx val="4"/>
          <c:order val="4"/>
          <c:tx>
            <c:v>Written Premium</c:v>
          </c:tx>
          <c:marker>
            <c:symbol val="star"/>
            <c:size val="7"/>
            <c:spPr>
              <a:noFill/>
              <a:ln>
                <a:solidFill>
                  <a:srgbClr val="A29FCC"/>
                </a:solidFill>
                <a:prstDash val="solid"/>
              </a:ln>
            </c:spPr>
          </c:marker>
          <c:cat>
            <c:numLit>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Lit>
          </c:cat>
          <c:val>
            <c:numLit>
              <c:formatCode>General</c:formatCode>
              <c:ptCount val="16"/>
              <c:pt idx="0">
                <c:v>8877.8916211832893</c:v>
              </c:pt>
              <c:pt idx="1">
                <c:v>8651.2719127099481</c:v>
              </c:pt>
              <c:pt idx="2">
                <c:v>7853.1743206249594</c:v>
              </c:pt>
              <c:pt idx="3">
                <c:v>9762.8748163412183</c:v>
              </c:pt>
              <c:pt idx="4">
                <c:v>12224.660020720068</c:v>
              </c:pt>
              <c:pt idx="5">
                <c:v>10918.680924335396</c:v>
              </c:pt>
              <c:pt idx="6">
                <c:v>10842.444459737368</c:v>
              </c:pt>
              <c:pt idx="7">
                <c:v>11309.195336099268</c:v>
              </c:pt>
              <c:pt idx="8">
                <c:v>12883.167424521293</c:v>
              </c:pt>
              <c:pt idx="9">
                <c:v>12190.259939255653</c:v>
              </c:pt>
              <c:pt idx="10">
                <c:v>12061.440048435627</c:v>
              </c:pt>
              <c:pt idx="11">
                <c:v>16046.133811604241</c:v>
              </c:pt>
              <c:pt idx="12">
                <c:v>16131.596740541487</c:v>
              </c:pt>
              <c:pt idx="13">
                <c:v>16687.05205947013</c:v>
              </c:pt>
              <c:pt idx="14">
                <c:v>17498.019593540579</c:v>
              </c:pt>
              <c:pt idx="15">
                <c:v>14955.203751475216</c:v>
              </c:pt>
            </c:numLit>
          </c:val>
          <c:smooth val="0"/>
          <c:extLst>
            <c:ext xmlns:c16="http://schemas.microsoft.com/office/drawing/2014/chart" uri="{C3380CC4-5D6E-409C-BE32-E72D297353CC}">
              <c16:uniqueId val="{00000004-5CE3-4E7F-8CF7-64A5C781C050}"/>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'Specialty Reinsurance'!$D$16</c:f>
              <c:strCache>
                <c:ptCount val="1"/>
                <c:pt idx="0">
                  <c:v>2013</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2304-4380-A488-AE8445406FD6}"/>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2304-4380-A488-AE8445406FD6}"/>
              </c:ext>
            </c:extLst>
          </c:dPt>
          <c:dLbls>
            <c:dLbl>
              <c:idx val="12"/>
              <c:tx>
                <c:strRef>
                  <c:f>'Specialty Reinsurance'!$D$16</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{2E375E40-E1BC-4E3A-87B8-DF26239FFEA5}</c15:txfldGUID>
                      <c15:f>'Specialty Reinsurance'!$D$16</c15:f>
                      <c15:dlblFieldTableCache>
                        <c:ptCount val="1"/>
                        <c:pt idx="0">
                          <c:v>2013</c:v>
                        </c:pt>
                      </c15:dlblFieldTableCache>
                    </c15:dlblFTEntry>
                  </c15:dlblFieldTable>
                  <c15:showDataLabelsRange val="0"/>
                </c:ext>
                <c:ext xmlns:c16="http://schemas.microsoft.com/office/drawing/2014/chart" uri="{C3380CC4-5D6E-409C-BE32-E72D297353CC}">
                  <c16:uniqueId val="{0000000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Reinsurance'!$H$11:$S$11,'Specialty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('Specialty Reinsurance'!$H$16:$S$16,'Specialty Reinsurance'!$F$55)</c:f>
              <c:numCache>
                <c:formatCode>0%</c:formatCode>
                <c:ptCount val="13"/>
                <c:pt idx="0">
                  <c:v>0.12199884244873201</c:v>
                </c:pt>
                <c:pt idx="1">
                  <c:v>0.380822807393986</c:v>
                </c:pt>
                <c:pt idx="2">
                  <c:v>0.53191781520186798</c:v>
                </c:pt>
                <c:pt idx="3">
                  <c:v>0.57531545619203595</c:v>
                </c:pt>
                <c:pt idx="4">
                  <c:v>0.60547699935094301</c:v>
                </c:pt>
                <c:pt idx="5">
                  <c:v>0.62905527939694394</c:v>
                </c:pt>
                <c:pt idx="6">
                  <c:v>0.65173251893148099</c:v>
                </c:pt>
                <c:pt idx="7">
                  <c:v>0.64350955466891901</c:v>
                </c:pt>
                <c:pt idx="8">
                  <c:v>0.64986902274282199</c:v>
                </c:pt>
                <c:pt idx="9">
                  <c:v>0.66550678346195302</c:v>
                </c:pt>
                <c:pt idx="10">
                  <c:v>0.67377943424109799</c:v>
                </c:pt>
                <c:pt idx="11">
                  <c:v>0.674963852020665</c:v>
                </c:pt>
                <c:pt idx="12">
                  <c:v>0.68203100496257096</c:v>
                </c:pt>
              </c:numCache>
            </c:numRef>
          </c:yVal>
          <c:smooth val="0"/>
          <c:extLst>
            <c:ext xmlns:c16="http://schemas.microsoft.com/office/drawing/2014/chart" uri="{C3380CC4-5D6E-409C-BE32-E72D297353CC}">
              <c16:uniqueId val="{00000003-2304-4380-A488-AE8445406FD6}"/>
            </c:ext>
          </c:extLst>
        </c:ser>
        <c:ser>
          <c:idx val="40"/>
          <c:order val="1"/>
          <c:tx>
            <c:strRef>
              <c:f>'Specialty Reinsurance'!$D$17</c:f>
              <c:strCache>
                <c:ptCount val="1"/>
                <c:pt idx="0">
                  <c:v>2014</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2304-4380-A488-AE8445406FD6}"/>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2304-4380-A488-AE8445406FD6}"/>
              </c:ext>
            </c:extLst>
          </c:dPt>
          <c:dLbls>
            <c:dLbl>
              <c:idx val="11"/>
              <c:tx>
                <c:strRef>
                  <c:f>'Specialty Reinsurance'!$D$17</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{8DC176D5-805F-4632-B6DE-002A1CE45159}</c15:txfldGUID>
                      <c15:f>'Specialty Reinsurance'!$D$17</c15:f>
                      <c15:dlblFieldTableCache>
                        <c:ptCount val="1"/>
                        <c:pt idx="0">
                          <c:v>2014</c:v>
                        </c:pt>
                      </c15:dlblFieldTableCache>
                    </c15:dlblFTEntry>
                  </c15:dlblFieldTable>
                  <c15:showDataLabelsRange val="0"/>
                </c:ext>
                <c:ext xmlns:c16="http://schemas.microsoft.com/office/drawing/2014/chart" uri="{C3380CC4-5D6E-409C-BE32-E72D297353CC}">
                  <c16:uniqueId val="{0000000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Reinsurance'!$H$11:$R$11,'Specialty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('Specialty Reinsurance'!$H$17:$R$17,'Specialty Reinsurance'!$F$56)</c:f>
              <c:numCache>
                <c:formatCode>0%</c:formatCode>
                <c:ptCount val="12"/>
                <c:pt idx="0">
                  <c:v>8.9552839341997398E-2</c:v>
                </c:pt>
                <c:pt idx="1">
                  <c:v>0.34520546273122199</c:v>
                </c:pt>
                <c:pt idx="2">
                  <c:v>0.47417610264683901</c:v>
                </c:pt>
                <c:pt idx="3">
                  <c:v>0.54158069200185699</c:v>
                </c:pt>
                <c:pt idx="4">
                  <c:v>0.59934406369501103</c:v>
                </c:pt>
                <c:pt idx="5">
                  <c:v>0.62581869057569595</c:v>
                </c:pt>
                <c:pt idx="6">
                  <c:v>0.65726204138943101</c:v>
                </c:pt>
                <c:pt idx="7">
                  <c:v>0.64537131422762795</c:v>
                </c:pt>
                <c:pt idx="8">
                  <c:v>0.64625657865563102</c:v>
                </c:pt>
                <c:pt idx="9">
                  <c:v>0.65333818681484501</c:v>
                </c:pt>
                <c:pt idx="10">
                  <c:v>0.65858735883736697</c:v>
                </c:pt>
                <c:pt idx="11">
                  <c:v>0.66532330757443503</c:v>
                </c:pt>
              </c:numCache>
            </c:numRef>
          </c:yVal>
          <c:smooth val="0"/>
          <c:extLst>
            <c:ext xmlns:c16="http://schemas.microsoft.com/office/drawing/2014/chart" uri="{C3380CC4-5D6E-409C-BE32-E72D297353CC}">
              <c16:uniqueId val="{00000007-2304-4380-A488-AE8445406FD6}"/>
            </c:ext>
          </c:extLst>
        </c:ser>
        <c:ser>
          <c:idx val="41"/>
          <c:order val="2"/>
          <c:tx>
            <c:strRef>
              <c:f>'Specialty Reinsurance'!$D$18</c:f>
              <c:strCache>
                <c:ptCount val="1"/>
                <c:pt idx="0">
                  <c:v>2015</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2304-4380-A488-AE8445406FD6}"/>
              </c:ext>
            </c:extLst>
          </c:dPt>
          <c:dLbls>
            <c:dLbl>
              <c:idx val="10"/>
              <c:tx>
                <c:strRef>
                  <c:f>'Specialty Reinsurance'!$D$18</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{187C728A-F22E-4D4E-984B-380B6CEE7A6C}</c15:txfldGUID>
                      <c15:f>'Specialty Reinsurance'!$D$18</c15:f>
                      <c15:dlblFieldTableCache>
                        <c:ptCount val="1"/>
                        <c:pt idx="0">
                          <c:v>2015</c:v>
                        </c:pt>
                      </c15:dlblFieldTableCache>
                    </c15:dlblFTEntry>
                  </c15:dlblFieldTable>
                  <c15:showDataLabelsRange val="0"/>
                </c:ext>
                <c:ext xmlns:c16="http://schemas.microsoft.com/office/drawing/2014/chart" uri="{C3380CC4-5D6E-409C-BE32-E72D297353CC}">
                  <c16:uniqueId val="{0000000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Reinsurance'!$H$11:$Q$11,'Specialty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('Specialty Reinsurance'!$H$18:$Q$18,'Specialty Reinsurance'!$F$57)</c:f>
              <c:numCache>
                <c:formatCode>0%</c:formatCode>
                <c:ptCount val="11"/>
                <c:pt idx="0">
                  <c:v>0.15042771319388601</c:v>
                </c:pt>
                <c:pt idx="1">
                  <c:v>0.40895827009336699</c:v>
                </c:pt>
                <c:pt idx="2">
                  <c:v>0.62564968203849503</c:v>
                </c:pt>
                <c:pt idx="3">
                  <c:v>0.70257784742655605</c:v>
                </c:pt>
                <c:pt idx="4">
                  <c:v>0.75411540822174905</c:v>
                </c:pt>
                <c:pt idx="5">
                  <c:v>0.78783919857780904</c:v>
                </c:pt>
                <c:pt idx="6">
                  <c:v>0.81901494686875198</c:v>
                </c:pt>
                <c:pt idx="7">
                  <c:v>0.83265137118666499</c:v>
                </c:pt>
                <c:pt idx="8">
                  <c:v>0.851231045682594</c:v>
                </c:pt>
                <c:pt idx="9">
                  <c:v>0.85100762435395105</c:v>
                </c:pt>
                <c:pt idx="10">
                  <c:v>0.86332798692974999</c:v>
                </c:pt>
              </c:numCache>
            </c:numRef>
          </c:yVal>
          <c:smooth val="0"/>
          <c:extLst>
            <c:ext xmlns:c16="http://schemas.microsoft.com/office/drawing/2014/chart" uri="{C3380CC4-5D6E-409C-BE32-E72D297353CC}">
              <c16:uniqueId val="{0000000A-2304-4380-A488-AE8445406FD6}"/>
            </c:ext>
          </c:extLst>
        </c:ser>
        <c:ser>
          <c:idx val="42"/>
          <c:order val="3"/>
          <c:tx>
            <c:strRef>
              <c:f>'Specialty Reinsurance'!$D$19</c:f>
              <c:strCache>
                <c:ptCount val="1"/>
                <c:pt idx="0">
                  <c:v>2016</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2304-4380-A488-AE8445406FD6}"/>
              </c:ext>
            </c:extLst>
          </c:dPt>
          <c:dLbls>
            <c:dLbl>
              <c:idx val="9"/>
              <c:tx>
                <c:strRef>
                  <c:f>'Specialty Reinsurance'!$D$19</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{6B4FC405-0D41-48AF-AE72-9C8D37FBBA23}</c15:txfldGUID>
                      <c15:f>'Specialty Reinsurance'!$D$19</c15:f>
                      <c15:dlblFieldTableCache>
                        <c:ptCount val="1"/>
                        <c:pt idx="0">
                          <c:v>2016</c:v>
                        </c:pt>
                      </c15:dlblFieldTableCache>
                    </c15:dlblFTEntry>
                  </c15:dlblFieldTable>
                  <c15:showDataLabelsRange val="0"/>
                </c:ext>
                <c:ext xmlns:c16="http://schemas.microsoft.com/office/drawing/2014/chart" uri="{C3380CC4-5D6E-409C-BE32-E72D297353CC}">
                  <c16:uniqueId val="{0000000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Reinsurance'!$H$11:$P$11,'Specialty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('Specialty Reinsurance'!$H$19:$P$19,'Specialty Reinsurance'!$F$58)</c:f>
              <c:numCache>
                <c:formatCode>0%</c:formatCode>
                <c:ptCount val="10"/>
                <c:pt idx="0">
                  <c:v>6.99724922678686E-2</c:v>
                </c:pt>
                <c:pt idx="1">
                  <c:v>0.36499877584551099</c:v>
                </c:pt>
                <c:pt idx="2">
                  <c:v>0.56741584416785895</c:v>
                </c:pt>
                <c:pt idx="3">
                  <c:v>0.65595737434072998</c:v>
                </c:pt>
                <c:pt idx="4">
                  <c:v>0.69823800956761495</c:v>
                </c:pt>
                <c:pt idx="5">
                  <c:v>0.72618435553369298</c:v>
                </c:pt>
                <c:pt idx="6">
                  <c:v>0.73986294364819605</c:v>
                </c:pt>
                <c:pt idx="7">
                  <c:v>0.74712425077401001</c:v>
                </c:pt>
                <c:pt idx="8">
                  <c:v>0.76065349687193595</c:v>
                </c:pt>
                <c:pt idx="9">
                  <c:v>0.77128563693891194</c:v>
                </c:pt>
              </c:numCache>
            </c:numRef>
          </c:yVal>
          <c:smooth val="0"/>
          <c:extLst>
            <c:ext xmlns:c16="http://schemas.microsoft.com/office/drawing/2014/chart" uri="{C3380CC4-5D6E-409C-BE32-E72D297353CC}">
              <c16:uniqueId val="{0000000D-2304-4380-A488-AE8445406FD6}"/>
            </c:ext>
          </c:extLst>
        </c:ser>
        <c:ser>
          <c:idx val="43"/>
          <c:order val="4"/>
          <c:tx>
            <c:strRef>
              <c:f>'Specialty Reinsurance'!$D$20</c:f>
              <c:strCache>
                <c:ptCount val="1"/>
                <c:pt idx="0">
                  <c:v>2017</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2304-4380-A488-AE8445406FD6}"/>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2304-4380-A488-AE8445406FD6}"/>
              </c:ext>
            </c:extLst>
          </c:dPt>
          <c:dLbls>
            <c:dLbl>
              <c:idx val="8"/>
              <c:tx>
                <c:strRef>
                  <c:f>'Specialty Reinsurance'!$D$20</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{D73005A1-6EAA-4B95-86F9-16EA684159D1}</c15:txfldGUID>
                      <c15:f>'Specialty Reinsurance'!$D$20</c15:f>
                      <c15:dlblFieldTableCache>
                        <c:ptCount val="1"/>
                        <c:pt idx="0">
                          <c:v>2017</c:v>
                        </c:pt>
                      </c15:dlblFieldTableCache>
                    </c15:dlblFTEntry>
                  </c15:dlblFieldTable>
                  <c15:showDataLabelsRange val="0"/>
                </c:ext>
                <c:ext xmlns:c16="http://schemas.microsoft.com/office/drawing/2014/chart" uri="{C3380CC4-5D6E-409C-BE32-E72D297353CC}">
                  <c16:uniqueId val="{00000010-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Reinsurance'!$H$11:$O$11,'Specialty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('Specialty Reinsurance'!$H$20:$O$20,'Specialty Reinsurance'!$F$59)</c:f>
              <c:numCache>
                <c:formatCode>0%</c:formatCode>
                <c:ptCount val="9"/>
                <c:pt idx="0">
                  <c:v>0.13507268324353799</c:v>
                </c:pt>
                <c:pt idx="1">
                  <c:v>0.46317594240363802</c:v>
                </c:pt>
                <c:pt idx="2">
                  <c:v>0.65156328858706603</c:v>
                </c:pt>
                <c:pt idx="3">
                  <c:v>0.75402904757377398</c:v>
                </c:pt>
                <c:pt idx="4">
                  <c:v>0.79649570370311995</c:v>
                </c:pt>
                <c:pt idx="5">
                  <c:v>0.82209270742280605</c:v>
                </c:pt>
                <c:pt idx="6">
                  <c:v>0.868916180709837</c:v>
                </c:pt>
                <c:pt idx="7">
                  <c:v>0.88974670123297706</c:v>
                </c:pt>
                <c:pt idx="8">
                  <c:v>0.92839347795374005</c:v>
                </c:pt>
              </c:numCache>
            </c:numRef>
          </c:yVal>
          <c:smooth val="0"/>
          <c:extLst>
            <c:ext xmlns:c16="http://schemas.microsoft.com/office/drawing/2014/chart" uri="{C3380CC4-5D6E-409C-BE32-E72D297353CC}">
              <c16:uniqueId val="{00000011-2304-4380-A488-AE8445406FD6}"/>
            </c:ext>
          </c:extLst>
        </c:ser>
        <c:ser>
          <c:idx val="44"/>
          <c:order val="5"/>
          <c:tx>
            <c:strRef>
              <c:f>'Specialty Reinsurance'!$D$21</c:f>
              <c:strCache>
                <c:ptCount val="1"/>
                <c:pt idx="0">
                  <c:v>2018</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2304-4380-A488-AE8445406FD6}"/>
              </c:ext>
            </c:extLst>
          </c:dPt>
          <c:dLbls>
            <c:dLbl>
              <c:idx val="7"/>
              <c:tx>
                <c:strRef>
                  <c:f>'Specialty Reinsurance'!$D$21</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{51AE441F-F4C9-4646-A651-3C0B423074D5}</c15:txfldGUID>
                      <c15:f>'Specialty Reinsurance'!$D$21</c15:f>
                      <c15:dlblFieldTableCache>
                        <c:ptCount val="1"/>
                        <c:pt idx="0">
                          <c:v>2018</c:v>
                        </c:pt>
                      </c15:dlblFieldTableCache>
                    </c15:dlblFTEntry>
                  </c15:dlblFieldTable>
                  <c15:showDataLabelsRange val="0"/>
                </c:ext>
                <c:ext xmlns:c16="http://schemas.microsoft.com/office/drawing/2014/chart" uri="{C3380CC4-5D6E-409C-BE32-E72D297353CC}">
                  <c16:uniqueId val="{00000013-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Reinsurance'!$H$11:$N$11,'Specialty Reinsurance'!$N$11)</c:f>
              <c:numCache>
                <c:formatCode>0</c:formatCode>
                <c:ptCount val="8"/>
                <c:pt idx="0">
                  <c:v>12</c:v>
                </c:pt>
                <c:pt idx="1">
                  <c:v>24</c:v>
                </c:pt>
                <c:pt idx="2">
                  <c:v>36</c:v>
                </c:pt>
                <c:pt idx="3">
                  <c:v>48</c:v>
                </c:pt>
                <c:pt idx="4">
                  <c:v>60</c:v>
                </c:pt>
                <c:pt idx="5">
                  <c:v>72</c:v>
                </c:pt>
                <c:pt idx="6">
                  <c:v>84</c:v>
                </c:pt>
                <c:pt idx="7">
                  <c:v>84</c:v>
                </c:pt>
              </c:numCache>
            </c:numRef>
          </c:xVal>
          <c:yVal>
            <c:numRef>
              <c:f>('Specialty Reinsurance'!$H$21:$N$21,'Specialty Reinsurance'!$F$60)</c:f>
              <c:numCache>
                <c:formatCode>0%</c:formatCode>
                <c:ptCount val="8"/>
                <c:pt idx="0">
                  <c:v>9.2892491045066305E-2</c:v>
                </c:pt>
                <c:pt idx="1">
                  <c:v>0.45562391884958098</c:v>
                </c:pt>
                <c:pt idx="2">
                  <c:v>0.70607149648227596</c:v>
                </c:pt>
                <c:pt idx="3">
                  <c:v>0.86819016278955996</c:v>
                </c:pt>
                <c:pt idx="4">
                  <c:v>0.97203160554986301</c:v>
                </c:pt>
                <c:pt idx="5">
                  <c:v>1.0690800140169101</c:v>
                </c:pt>
                <c:pt idx="6">
                  <c:v>1.1272736082074399</c:v>
                </c:pt>
                <c:pt idx="7">
                  <c:v>1.1551123648316</c:v>
                </c:pt>
              </c:numCache>
            </c:numRef>
          </c:yVal>
          <c:smooth val="0"/>
          <c:extLst>
            <c:ext xmlns:c16="http://schemas.microsoft.com/office/drawing/2014/chart" uri="{C3380CC4-5D6E-409C-BE32-E72D297353CC}">
              <c16:uniqueId val="{00000014-2304-4380-A488-AE8445406FD6}"/>
            </c:ext>
          </c:extLst>
        </c:ser>
        <c:ser>
          <c:idx val="45"/>
          <c:order val="6"/>
          <c:tx>
            <c:strRef>
              <c:f>'Specialty Reinsurance'!$D$22</c:f>
              <c:strCache>
                <c:ptCount val="1"/>
                <c:pt idx="0">
                  <c:v>2019</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2304-4380-A488-AE8445406FD6}"/>
              </c:ext>
            </c:extLst>
          </c:dPt>
          <c:dLbls>
            <c:dLbl>
              <c:idx val="6"/>
              <c:tx>
                <c:strRef>
                  <c:f>'Specialty Reinsurance'!$D$22</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{1544D04A-59ED-4659-BD36-5CC38507DC80}</c15:txfldGUID>
                      <c15:f>'Specialty Reinsurance'!$D$22</c15:f>
                      <c15:dlblFieldTableCache>
                        <c:ptCount val="1"/>
                        <c:pt idx="0">
                          <c:v>2019</c:v>
                        </c:pt>
                      </c15:dlblFieldTableCache>
                    </c15:dlblFTEntry>
                  </c15:dlblFieldTable>
                  <c15:showDataLabelsRange val="0"/>
                </c:ext>
                <c:ext xmlns:c16="http://schemas.microsoft.com/office/drawing/2014/chart" uri="{C3380CC4-5D6E-409C-BE32-E72D297353CC}">
                  <c16:uniqueId val="{0000001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Reinsurance'!$H$11:$M$11,'Specialty Reinsurance'!$M$11)</c:f>
              <c:numCache>
                <c:formatCode>0</c:formatCode>
                <c:ptCount val="7"/>
                <c:pt idx="0">
                  <c:v>12</c:v>
                </c:pt>
                <c:pt idx="1">
                  <c:v>24</c:v>
                </c:pt>
                <c:pt idx="2">
                  <c:v>36</c:v>
                </c:pt>
                <c:pt idx="3">
                  <c:v>48</c:v>
                </c:pt>
                <c:pt idx="4">
                  <c:v>60</c:v>
                </c:pt>
                <c:pt idx="5">
                  <c:v>72</c:v>
                </c:pt>
                <c:pt idx="6">
                  <c:v>72</c:v>
                </c:pt>
              </c:numCache>
            </c:numRef>
          </c:xVal>
          <c:yVal>
            <c:numRef>
              <c:f>('Specialty Reinsurance'!$H$22:$M$22,'Specialty Reinsurance'!$F$61)</c:f>
              <c:numCache>
                <c:formatCode>0%</c:formatCode>
                <c:ptCount val="7"/>
                <c:pt idx="0">
                  <c:v>9.7186195886429197E-2</c:v>
                </c:pt>
                <c:pt idx="1">
                  <c:v>0.38931172420802801</c:v>
                </c:pt>
                <c:pt idx="2">
                  <c:v>0.55948713931224803</c:v>
                </c:pt>
                <c:pt idx="3">
                  <c:v>0.63508427709249404</c:v>
                </c:pt>
                <c:pt idx="4">
                  <c:v>0.69342769028564399</c:v>
                </c:pt>
                <c:pt idx="5">
                  <c:v>0.74044815870454195</c:v>
                </c:pt>
                <c:pt idx="6">
                  <c:v>0.81167555738597896</c:v>
                </c:pt>
              </c:numCache>
            </c:numRef>
          </c:yVal>
          <c:smooth val="0"/>
          <c:extLst>
            <c:ext xmlns:c16="http://schemas.microsoft.com/office/drawing/2014/chart" uri="{C3380CC4-5D6E-409C-BE32-E72D297353CC}">
              <c16:uniqueId val="{00000017-2304-4380-A488-AE8445406FD6}"/>
            </c:ext>
          </c:extLst>
        </c:ser>
        <c:ser>
          <c:idx val="46"/>
          <c:order val="7"/>
          <c:tx>
            <c:strRef>
              <c:f>'Specialty Reinsurance'!$D$23</c:f>
              <c:strCache>
                <c:ptCount val="1"/>
                <c:pt idx="0">
                  <c:v>2020</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2304-4380-A488-AE8445406FD6}"/>
              </c:ext>
            </c:extLst>
          </c:dPt>
          <c:dLbls>
            <c:dLbl>
              <c:idx val="5"/>
              <c:tx>
                <c:strRef>
                  <c:f>'Specialty Reinsurance'!$D$23</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{FDD3F0D6-0D8C-4F91-9088-7ADFC28E2EF1}</c15:txfldGUID>
                      <c15:f>'Specialty Reinsurance'!$D$23</c15:f>
                      <c15:dlblFieldTableCache>
                        <c:ptCount val="1"/>
                        <c:pt idx="0">
                          <c:v>2020</c:v>
                        </c:pt>
                      </c15:dlblFieldTableCache>
                    </c15:dlblFTEntry>
                  </c15:dlblFieldTable>
                  <c15:showDataLabelsRange val="0"/>
                </c:ext>
                <c:ext xmlns:c16="http://schemas.microsoft.com/office/drawing/2014/chart" uri="{C3380CC4-5D6E-409C-BE32-E72D297353CC}">
                  <c16:uniqueId val="{0000001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Reinsurance'!$H$11:$L$11,'Specialty Reinsurance'!$L$11)</c:f>
              <c:numCache>
                <c:formatCode>0</c:formatCode>
                <c:ptCount val="6"/>
                <c:pt idx="0">
                  <c:v>12</c:v>
                </c:pt>
                <c:pt idx="1">
                  <c:v>24</c:v>
                </c:pt>
                <c:pt idx="2">
                  <c:v>36</c:v>
                </c:pt>
                <c:pt idx="3">
                  <c:v>48</c:v>
                </c:pt>
                <c:pt idx="4">
                  <c:v>60</c:v>
                </c:pt>
                <c:pt idx="5">
                  <c:v>60</c:v>
                </c:pt>
              </c:numCache>
            </c:numRef>
          </c:xVal>
          <c:yVal>
            <c:numRef>
              <c:f>('Specialty Reinsurance'!$H$23:$L$23,'Specialty Reinsurance'!$F$62)</c:f>
              <c:numCache>
                <c:formatCode>0%</c:formatCode>
                <c:ptCount val="6"/>
                <c:pt idx="0">
                  <c:v>6.8015136432406906E-2</c:v>
                </c:pt>
                <c:pt idx="1">
                  <c:v>0.27796866578455698</c:v>
                </c:pt>
                <c:pt idx="2">
                  <c:v>0.449967690542941</c:v>
                </c:pt>
                <c:pt idx="3">
                  <c:v>0.54306414519626101</c:v>
                </c:pt>
                <c:pt idx="4">
                  <c:v>0.606229174778802</c:v>
                </c:pt>
                <c:pt idx="5">
                  <c:v>0.70920362187958796</c:v>
                </c:pt>
              </c:numCache>
            </c:numRef>
          </c:yVal>
          <c:smooth val="0"/>
          <c:extLst>
            <c:ext xmlns:c16="http://schemas.microsoft.com/office/drawing/2014/chart" uri="{C3380CC4-5D6E-409C-BE32-E72D297353CC}">
              <c16:uniqueId val="{0000001A-2304-4380-A488-AE8445406FD6}"/>
            </c:ext>
          </c:extLst>
        </c:ser>
        <c:ser>
          <c:idx val="47"/>
          <c:order val="8"/>
          <c:tx>
            <c:strRef>
              <c:f>'Specialty Reinsurance'!$D$24</c:f>
              <c:strCache>
                <c:ptCount val="1"/>
                <c:pt idx="0">
                  <c:v>2021</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2304-4380-A488-AE8445406FD6}"/>
              </c:ext>
            </c:extLst>
          </c:dPt>
          <c:dLbls>
            <c:dLbl>
              <c:idx val="4"/>
              <c:tx>
                <c:strRef>
                  <c:f>'Specialty Reinsurance'!$D$24</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{EC51D9F6-6FC8-47AF-BDE7-B25E908C11DC}</c15:txfldGUID>
                      <c15:f>'Specialty Reinsurance'!$D$24</c15:f>
                      <c15:dlblFieldTableCache>
                        <c:ptCount val="1"/>
                        <c:pt idx="0">
                          <c:v>2021</c:v>
                        </c:pt>
                      </c15:dlblFieldTableCache>
                    </c15:dlblFTEntry>
                  </c15:dlblFieldTable>
                  <c15:showDataLabelsRange val="0"/>
                </c:ext>
                <c:ext xmlns:c16="http://schemas.microsoft.com/office/drawing/2014/chart" uri="{C3380CC4-5D6E-409C-BE32-E72D297353CC}">
                  <c16:uniqueId val="{0000001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Reinsurance'!$H$11:$K$11,'Specialty Reinsurance'!$K$11)</c:f>
              <c:numCache>
                <c:formatCode>0</c:formatCode>
                <c:ptCount val="5"/>
                <c:pt idx="0">
                  <c:v>12</c:v>
                </c:pt>
                <c:pt idx="1">
                  <c:v>24</c:v>
                </c:pt>
                <c:pt idx="2">
                  <c:v>36</c:v>
                </c:pt>
                <c:pt idx="3">
                  <c:v>48</c:v>
                </c:pt>
                <c:pt idx="4">
                  <c:v>48</c:v>
                </c:pt>
              </c:numCache>
            </c:numRef>
          </c:xVal>
          <c:yVal>
            <c:numRef>
              <c:f>('Specialty Reinsurance'!$H$24:$K$24,'Specialty Reinsurance'!$F$63)</c:f>
              <c:numCache>
                <c:formatCode>0%</c:formatCode>
                <c:ptCount val="5"/>
                <c:pt idx="0">
                  <c:v>6.9244925336036794E-2</c:v>
                </c:pt>
                <c:pt idx="1">
                  <c:v>0.26274991885816301</c:v>
                </c:pt>
                <c:pt idx="2">
                  <c:v>0.39832357021238601</c:v>
                </c:pt>
                <c:pt idx="3">
                  <c:v>0.47076308769143599</c:v>
                </c:pt>
                <c:pt idx="4">
                  <c:v>0.69448647824121501</c:v>
                </c:pt>
              </c:numCache>
            </c:numRef>
          </c:yVal>
          <c:smooth val="0"/>
          <c:extLst>
            <c:ext xmlns:c16="http://schemas.microsoft.com/office/drawing/2014/chart" uri="{C3380CC4-5D6E-409C-BE32-E72D297353CC}">
              <c16:uniqueId val="{0000001D-2304-4380-A488-AE8445406FD6}"/>
            </c:ext>
          </c:extLst>
        </c:ser>
        <c:ser>
          <c:idx val="48"/>
          <c:order val="9"/>
          <c:tx>
            <c:strRef>
              <c:f>'Specialty Reinsurance'!$D$25</c:f>
              <c:strCache>
                <c:ptCount val="1"/>
                <c:pt idx="0">
                  <c:v>2022</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2304-4380-A488-AE8445406FD6}"/>
              </c:ext>
            </c:extLst>
          </c:dPt>
          <c:dLbls>
            <c:dLbl>
              <c:idx val="3"/>
              <c:tx>
                <c:strRef>
                  <c:f>'Specialty Reinsurance'!$D$25</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{2BF1E8C6-C316-4280-BC29-5EC1414BBB83}</c15:txfldGUID>
                      <c15:f>'Specialty Reinsurance'!$D$25</c15:f>
                      <c15:dlblFieldTableCache>
                        <c:ptCount val="1"/>
                        <c:pt idx="0">
                          <c:v>2022</c:v>
                        </c:pt>
                      </c15:dlblFieldTableCache>
                    </c15:dlblFTEntry>
                  </c15:dlblFieldTable>
                  <c15:showDataLabelsRange val="0"/>
                </c:ext>
                <c:ext xmlns:c16="http://schemas.microsoft.com/office/drawing/2014/chart" uri="{C3380CC4-5D6E-409C-BE32-E72D297353CC}">
                  <c16:uniqueId val="{0000001F-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Reinsurance'!$H$11:$J$11,'Specialty Reinsurance'!$J$11)</c:f>
              <c:numCache>
                <c:formatCode>0</c:formatCode>
                <c:ptCount val="4"/>
                <c:pt idx="0">
                  <c:v>12</c:v>
                </c:pt>
                <c:pt idx="1">
                  <c:v>24</c:v>
                </c:pt>
                <c:pt idx="2">
                  <c:v>36</c:v>
                </c:pt>
                <c:pt idx="3">
                  <c:v>36</c:v>
                </c:pt>
              </c:numCache>
            </c:numRef>
          </c:xVal>
          <c:yVal>
            <c:numRef>
              <c:f>('Specialty Reinsurance'!$H$25:$J$25,'Specialty Reinsurance'!$F$64)</c:f>
              <c:numCache>
                <c:formatCode>0%</c:formatCode>
                <c:ptCount val="4"/>
                <c:pt idx="0">
                  <c:v>4.3661537422556601E-2</c:v>
                </c:pt>
                <c:pt idx="1">
                  <c:v>0.22869610488130601</c:v>
                </c:pt>
                <c:pt idx="2">
                  <c:v>0.38647425445962502</c:v>
                </c:pt>
                <c:pt idx="3">
                  <c:v>0.76525667668837805</c:v>
                </c:pt>
              </c:numCache>
            </c:numRef>
          </c:yVal>
          <c:smooth val="0"/>
          <c:extLst>
            <c:ext xmlns:c16="http://schemas.microsoft.com/office/drawing/2014/chart" uri="{C3380CC4-5D6E-409C-BE32-E72D297353CC}">
              <c16:uniqueId val="{00000020-2304-4380-A488-AE8445406FD6}"/>
            </c:ext>
          </c:extLst>
        </c:ser>
        <c:ser>
          <c:idx val="49"/>
          <c:order val="10"/>
          <c:tx>
            <c:strRef>
              <c:f>'Specialty Reinsurance'!$D$26</c:f>
              <c:strCache>
                <c:ptCount val="1"/>
                <c:pt idx="0">
                  <c:v>2023</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2304-4380-A488-AE8445406FD6}"/>
              </c:ext>
            </c:extLst>
          </c:dPt>
          <c:dLbls>
            <c:dLbl>
              <c:idx val="2"/>
              <c:tx>
                <c:strRef>
                  <c:f>'Specialty Reinsurance'!$D$26</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{5536C89C-AD19-494E-B91F-211644742196}</c15:txfldGUID>
                      <c15:f>'Specialty Reinsurance'!$D$26</c15:f>
                      <c15:dlblFieldTableCache>
                        <c:ptCount val="1"/>
                        <c:pt idx="0">
                          <c:v>2023</c:v>
                        </c:pt>
                      </c15:dlblFieldTableCache>
                    </c15:dlblFTEntry>
                  </c15:dlblFieldTable>
                  <c15:showDataLabelsRange val="0"/>
                </c:ext>
                <c:ext xmlns:c16="http://schemas.microsoft.com/office/drawing/2014/chart" uri="{C3380CC4-5D6E-409C-BE32-E72D297353CC}">
                  <c16:uniqueId val="{0000002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Reinsurance'!$H$11:$I$11,'Specialty Reinsurance'!$I$11)</c:f>
              <c:numCache>
                <c:formatCode>0</c:formatCode>
                <c:ptCount val="3"/>
                <c:pt idx="0">
                  <c:v>12</c:v>
                </c:pt>
                <c:pt idx="1">
                  <c:v>24</c:v>
                </c:pt>
                <c:pt idx="2">
                  <c:v>24</c:v>
                </c:pt>
              </c:numCache>
            </c:numRef>
          </c:xVal>
          <c:yVal>
            <c:numRef>
              <c:f>('Specialty Reinsurance'!$H$26:$I$26,'Specialty Reinsurance'!$F$65)</c:f>
              <c:numCache>
                <c:formatCode>0%</c:formatCode>
                <c:ptCount val="3"/>
                <c:pt idx="0">
                  <c:v>4.1554175038174102E-2</c:v>
                </c:pt>
                <c:pt idx="1">
                  <c:v>0.257266574211929</c:v>
                </c:pt>
                <c:pt idx="2">
                  <c:v>0.68983144842616695</c:v>
                </c:pt>
              </c:numCache>
            </c:numRef>
          </c:yVal>
          <c:smooth val="0"/>
          <c:extLst>
            <c:ext xmlns:c16="http://schemas.microsoft.com/office/drawing/2014/chart" uri="{C3380CC4-5D6E-409C-BE32-E72D297353CC}">
              <c16:uniqueId val="{00000023-2304-4380-A488-AE8445406FD6}"/>
            </c:ext>
          </c:extLst>
        </c:ser>
        <c:ser>
          <c:idx val="50"/>
          <c:order val="11"/>
          <c:tx>
            <c:strRef>
              <c:f>'Specialty Reinsurance'!$D$27</c:f>
              <c:strCache>
                <c:ptCount val="1"/>
                <c:pt idx="0">
                  <c:v>2024</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'Specialty Reinsurance'!$D$27</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{1A9010CC-459B-4BCA-B22A-6837E2B90475}</c15:txfldGUID>
                      <c15:f>'Specialty Reinsurance'!$D$27</c15:f>
                      <c15:dlblFieldTableCache>
                        <c:ptCount val="1"/>
                        <c:pt idx="0">
                          <c:v>2024</c:v>
                        </c:pt>
                      </c15:dlblFieldTableCache>
                    </c15:dlblFTEntry>
                  </c15:dlblFieldTable>
                  <c15:showDataLabelsRange val="0"/>
                </c:ext>
                <c:ext xmlns:c16="http://schemas.microsoft.com/office/drawing/2014/chart" uri="{C3380CC4-5D6E-409C-BE32-E72D297353CC}">
                  <c16:uniqueId val="{00000024-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Reinsurance'!$H$11,'Specialty Reinsurance'!$H$11)</c:f>
              <c:numCache>
                <c:formatCode>0</c:formatCode>
                <c:ptCount val="2"/>
                <c:pt idx="0">
                  <c:v>12</c:v>
                </c:pt>
                <c:pt idx="1">
                  <c:v>12</c:v>
                </c:pt>
              </c:numCache>
            </c:numRef>
          </c:xVal>
          <c:yVal>
            <c:numRef>
              <c:f>('Specialty Reinsurance'!$H$27,'Specialty Reinsurance'!$F$66)</c:f>
              <c:numCache>
                <c:formatCode>0%</c:formatCode>
                <c:ptCount val="2"/>
                <c:pt idx="0">
                  <c:v>8.8392597688054894E-2</c:v>
                </c:pt>
                <c:pt idx="1">
                  <c:v>0.75238824234883805</c:v>
                </c:pt>
              </c:numCache>
            </c:numRef>
          </c:yVal>
          <c:smooth val="0"/>
          <c:extLst>
            <c:ext xmlns:c16="http://schemas.microsoft.com/office/drawing/2014/chart" uri="{C3380CC4-5D6E-409C-BE32-E72D297353CC}">
              <c16:uniqueId val="{00000025-2304-4380-A488-AE8445406FD6}"/>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3"/>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'SR Reinsurance - All Lines'!$H$50</c:f>
              <c:strCache>
                <c:ptCount val="1"/>
                <c:pt idx="0">
                  <c:v>Paid Losses</c:v>
                </c:pt>
              </c:strCache>
            </c:strRef>
          </c:tx>
          <c:spPr>
            <a:solidFill>
              <a:srgbClr val="C1BDDC"/>
            </a:solidFill>
            <a:ln w="3175">
              <a:solidFill>
                <a:srgbClr val="FFFFFF"/>
              </a:solidFill>
              <a:prstDash val="solid"/>
            </a:ln>
          </c:spPr>
          <c:invertIfNegative val="0"/>
          <c:cat>
            <c:numRef>
              <c:f>'SR Reinsurance - All Lines'!$D$12:$D$28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'SR Reinsurance - All Lines'!$H$51:$H$66</c:f>
              <c:numCache>
                <c:formatCode>0%</c:formatCode>
                <c:ptCount val="16"/>
                <c:pt idx="0">
                  <c:v>0.67639799431428105</c:v>
                </c:pt>
                <c:pt idx="1">
                  <c:v>0.800855108084366</c:v>
                </c:pt>
                <c:pt idx="2">
                  <c:v>0.73764461859311203</c:v>
                </c:pt>
                <c:pt idx="3">
                  <c:v>0.66203033326209904</c:v>
                </c:pt>
                <c:pt idx="4">
                  <c:v>0.63877486702723996</c:v>
                </c:pt>
                <c:pt idx="5">
                  <c:v>0.67117116391689602</c:v>
                </c:pt>
                <c:pt idx="6">
                  <c:v>0.74652939770263005</c:v>
                </c:pt>
                <c:pt idx="7">
                  <c:v>0.79544330075649805</c:v>
                </c:pt>
                <c:pt idx="8">
                  <c:v>0.93966406305498495</c:v>
                </c:pt>
                <c:pt idx="9">
                  <c:v>0.85245096126291697</c:v>
                </c:pt>
                <c:pt idx="10">
                  <c:v>0.73500747377128695</c:v>
                </c:pt>
                <c:pt idx="11">
                  <c:v>0.58009524964127901</c:v>
                </c:pt>
                <c:pt idx="12">
                  <c:v>0.53783705340098698</c:v>
                </c:pt>
                <c:pt idx="13">
                  <c:v>0.42320210111617901</c:v>
                </c:pt>
                <c:pt idx="14">
                  <c:v>0.21542312182377099</c:v>
                </c:pt>
                <c:pt idx="15">
                  <c:v>6.4336449487470498E-2</c:v>
                </c:pt>
              </c:numCache>
            </c:numRef>
          </c:val>
          <c:extLst>
            <c:ext xmlns:c16="http://schemas.microsoft.com/office/drawing/2014/chart" uri="{C3380CC4-5D6E-409C-BE32-E72D297353CC}">
              <c16:uniqueId val="{00000000-5CE3-4E7F-8CF7-64A5C781C050}"/>
            </c:ext>
          </c:extLst>
        </c:ser>
        <c:ser>
          <c:idx val="2"/>
          <c:order val="2"/>
          <c:tx>
            <c:strRef>
              <c:f>'SR Reinsurance - All Lines'!$I$50</c:f>
              <c:strCache>
                <c:ptCount val="1"/>
                <c:pt idx="0">
                  <c:v>Case Reserves</c:v>
                </c:pt>
              </c:strCache>
            </c:strRef>
          </c:tx>
          <c:spPr>
            <a:solidFill>
              <a:srgbClr val="FCAF86"/>
            </a:solidFill>
            <a:ln w="12700">
              <a:solidFill>
                <a:srgbClr val="FFFFFF"/>
              </a:solidFill>
              <a:prstDash val="solid"/>
            </a:ln>
          </c:spPr>
          <c:invertIfNegative val="0"/>
          <c:cat>
            <c:numRef>
              <c:f>'SR Reinsurance - All Lines'!$D$12:$D$28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'SR Reinsurance - All Lines'!$I$51:$I$66</c:f>
              <c:numCache>
                <c:formatCode>0%</c:formatCode>
                <c:ptCount val="16"/>
                <c:pt idx="0">
                  <c:v>2.3913444115627899E-2</c:v>
                </c:pt>
                <c:pt idx="1">
                  <c:v>2.0269884150450002E-2</c:v>
                </c:pt>
                <c:pt idx="2">
                  <c:v>2.2731483198537499E-2</c:v>
                </c:pt>
                <c:pt idx="3">
                  <c:v>2.1477081231399801E-2</c:v>
                </c:pt>
                <c:pt idx="4">
                  <c:v>3.05850437896731E-2</c:v>
                </c:pt>
                <c:pt idx="5">
                  <c:v>3.9380752974137401E-2</c:v>
                </c:pt>
                <c:pt idx="6">
                  <c:v>4.4195607302381798E-2</c:v>
                </c:pt>
                <c:pt idx="7">
                  <c:v>6.5030307473935595E-2</c:v>
                </c:pt>
                <c:pt idx="8">
                  <c:v>8.6739566881696303E-2</c:v>
                </c:pt>
                <c:pt idx="9">
                  <c:v>0.11341090084342501</c:v>
                </c:pt>
                <c:pt idx="10">
                  <c:v>0.115548371839633</c:v>
                </c:pt>
                <c:pt idx="11">
                  <c:v>0.10683894191200299</c:v>
                </c:pt>
                <c:pt idx="12">
                  <c:v>0.13273859999888499</c:v>
                </c:pt>
                <c:pt idx="13">
                  <c:v>0.15431480330478201</c:v>
                </c:pt>
                <c:pt idx="14">
                  <c:v>0.151817113492698</c:v>
                </c:pt>
                <c:pt idx="15">
                  <c:v>0.118323115126734</c:v>
                </c:pt>
              </c:numCache>
            </c:numRef>
          </c:val>
          <c:extLst>
            <c:ext xmlns:c16="http://schemas.microsoft.com/office/drawing/2014/chart" uri="{C3380CC4-5D6E-409C-BE32-E72D297353CC}">
              <c16:uniqueId val="{00000001-5CE3-4E7F-8CF7-64A5C781C050}"/>
            </c:ext>
          </c:extLst>
        </c:ser>
        <c:ser>
          <c:idx val="3"/>
          <c:order val="3"/>
          <c:tx>
            <c:strRef>
              <c:f>'SR Reinsurance - All Lines'!$J$50</c:f>
              <c:strCache>
                <c:ptCount val="1"/>
                <c:pt idx="0">
                  <c:v>IBNR</c:v>
                </c:pt>
              </c:strCache>
            </c:strRef>
          </c:tx>
          <c:spPr>
            <a:solidFill>
              <a:srgbClr val="A3D6D5"/>
            </a:solidFill>
            <a:ln w="12700">
              <a:solidFill>
                <a:srgbClr val="FFFFFF"/>
              </a:solidFill>
              <a:prstDash val="solid"/>
            </a:ln>
          </c:spPr>
          <c:invertIfNegative val="0"/>
          <c:cat>
            <c:numRef>
              <c:f>'SR Reinsurance - All Lines'!$D$12:$D$28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'SR Reinsurance - All Lines'!$J$51:$J$66</c:f>
              <c:numCache>
                <c:formatCode>0%</c:formatCode>
                <c:ptCount val="16"/>
                <c:pt idx="0">
                  <c:v>1.0083665246990199E-2</c:v>
                </c:pt>
                <c:pt idx="1">
                  <c:v>1.0480807781195299E-2</c:v>
                </c:pt>
                <c:pt idx="2">
                  <c:v>1.28724215547839E-2</c:v>
                </c:pt>
                <c:pt idx="3">
                  <c:v>1.5905741949124901E-2</c:v>
                </c:pt>
                <c:pt idx="4">
                  <c:v>1.9430585485753701E-2</c:v>
                </c:pt>
                <c:pt idx="5">
                  <c:v>3.0273784880492899E-2</c:v>
                </c:pt>
                <c:pt idx="6">
                  <c:v>3.4365988900591601E-2</c:v>
                </c:pt>
                <c:pt idx="7">
                  <c:v>6.8845867740541106E-2</c:v>
                </c:pt>
                <c:pt idx="8">
                  <c:v>9.3613677638602899E-2</c:v>
                </c:pt>
                <c:pt idx="9">
                  <c:v>0.104266078947714</c:v>
                </c:pt>
                <c:pt idx="10">
                  <c:v>0.14076284611006501</c:v>
                </c:pt>
                <c:pt idx="11">
                  <c:v>0.18073946816672701</c:v>
                </c:pt>
                <c:pt idx="12">
                  <c:v>0.21522276461485901</c:v>
                </c:pt>
                <c:pt idx="13">
                  <c:v>0.28580253729073701</c:v>
                </c:pt>
                <c:pt idx="14">
                  <c:v>0.38731824244577501</c:v>
                </c:pt>
                <c:pt idx="15">
                  <c:v>0.52035258781489901</c:v>
                </c:pt>
              </c:numCache>
            </c:numRef>
          </c:val>
          <c:extLst>
            <c:ext xmlns:c16="http://schemas.microsoft.com/office/drawing/2014/chart" uri="{C3380CC4-5D6E-409C-BE32-E72D297353CC}">
              <c16:uniqueId val="{00000002-5CE3-4E7F-8CF7-64A5C781C050}"/>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'SR Reinsurance - All Lines'!$D$12:$D$27</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'SR Reinsurance - All Lines'!$F$12:$F$27</c:f>
              <c:numCache>
                <c:formatCode>#,##0</c:formatCode>
                <c:ptCount val="16"/>
                <c:pt idx="0">
                  <c:v>8398.96435461084</c:v>
                </c:pt>
                <c:pt idx="1">
                  <c:v>7610.5229425958596</c:v>
                </c:pt>
                <c:pt idx="2">
                  <c:v>9382.9233570298293</c:v>
                </c:pt>
                <c:pt idx="3">
                  <c:v>11787.0351059855</c:v>
                </c:pt>
                <c:pt idx="4">
                  <c:v>10524.6806395986</c:v>
                </c:pt>
                <c:pt idx="5">
                  <c:v>10473.3955520034</c:v>
                </c:pt>
                <c:pt idx="6">
                  <c:v>10908.2914783626</c:v>
                </c:pt>
                <c:pt idx="7">
                  <c:v>12511.6383532362</c:v>
                </c:pt>
                <c:pt idx="8">
                  <c:v>11858.804798950299</c:v>
                </c:pt>
                <c:pt idx="9">
                  <c:v>11711.7143921119</c:v>
                </c:pt>
                <c:pt idx="10">
                  <c:v>15573.7183372568</c:v>
                </c:pt>
                <c:pt idx="11">
                  <c:v>15723.658592636701</c:v>
                </c:pt>
                <c:pt idx="12">
                  <c:v>16231.5740050608</c:v>
                </c:pt>
                <c:pt idx="13">
                  <c:v>16506.390026011901</c:v>
                </c:pt>
                <c:pt idx="14">
                  <c:v>16243.707700741201</c:v>
                </c:pt>
                <c:pt idx="15">
                  <c:v>10206.724551212101</c:v>
                </c:pt>
              </c:numCache>
            </c:numRef>
          </c:val>
          <c:smooth val="0"/>
          <c:extLst>
            <c:ext xmlns:c16="http://schemas.microsoft.com/office/drawing/2014/chart" uri="{C3380CC4-5D6E-409C-BE32-E72D297353CC}">
              <c16:uniqueId val="{00000003-5CE3-4E7F-8CF7-64A5C781C050}"/>
            </c:ext>
          </c:extLst>
        </c:ser>
        <c:ser>
          <c:idx val="4"/>
          <c:order val="4"/>
          <c:tx>
            <c:v>Written Premium</c:v>
          </c:tx>
          <c:marker>
            <c:symbol val="star"/>
            <c:size val="7"/>
            <c:spPr>
              <a:noFill/>
              <a:ln>
                <a:solidFill>
                  <a:srgbClr val="A29FCC"/>
                </a:solidFill>
                <a:prstDash val="solid"/>
              </a:ln>
            </c:spPr>
          </c:marker>
          <c:cat>
            <c:numLit>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Lit>
          </c:cat>
          <c:val>
            <c:numLit>
              <c:formatCode>General</c:formatCode>
              <c:ptCount val="16"/>
              <c:pt idx="0">
                <c:v>8877.8916211832893</c:v>
              </c:pt>
              <c:pt idx="1">
                <c:v>8651.2719127099481</c:v>
              </c:pt>
              <c:pt idx="2">
                <c:v>7853.1743206249594</c:v>
              </c:pt>
              <c:pt idx="3">
                <c:v>9762.8748163412183</c:v>
              </c:pt>
              <c:pt idx="4">
                <c:v>12224.660020720068</c:v>
              </c:pt>
              <c:pt idx="5">
                <c:v>10918.680924335396</c:v>
              </c:pt>
              <c:pt idx="6">
                <c:v>10842.444459737368</c:v>
              </c:pt>
              <c:pt idx="7">
                <c:v>11309.195336099268</c:v>
              </c:pt>
              <c:pt idx="8">
                <c:v>12883.167424521293</c:v>
              </c:pt>
              <c:pt idx="9">
                <c:v>12190.259939255653</c:v>
              </c:pt>
              <c:pt idx="10">
                <c:v>12061.440048435627</c:v>
              </c:pt>
              <c:pt idx="11">
                <c:v>16046.133811604241</c:v>
              </c:pt>
              <c:pt idx="12">
                <c:v>16131.596740541487</c:v>
              </c:pt>
              <c:pt idx="13">
                <c:v>16687.05205947013</c:v>
              </c:pt>
              <c:pt idx="14">
                <c:v>17498.019593540579</c:v>
              </c:pt>
              <c:pt idx="15">
                <c:v>14955.203751475216</c:v>
              </c:pt>
            </c:numLit>
          </c:val>
          <c:smooth val="0"/>
          <c:extLst>
            <c:ext xmlns:c16="http://schemas.microsoft.com/office/drawing/2014/chart" uri="{C3380CC4-5D6E-409C-BE32-E72D297353CC}">
              <c16:uniqueId val="{00000004-5CE3-4E7F-8CF7-64A5C781C050}"/>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'Specialty Reinsurance'!$H$50</c:f>
              <c:strCache>
                <c:ptCount val="1"/>
                <c:pt idx="0">
                  <c:v>Paid Losses</c:v>
                </c:pt>
              </c:strCache>
            </c:strRef>
          </c:tx>
          <c:spPr>
            <a:solidFill>
              <a:srgbClr val="C1BDDC"/>
            </a:solidFill>
            <a:ln w="3175">
              <a:solidFill>
                <a:srgbClr val="FFFFFF"/>
              </a:solidFill>
              <a:prstDash val="solid"/>
            </a:ln>
          </c:spPr>
          <c:invertIfNegative val="0"/>
          <c:cat>
            <c:numRef>
              <c:f>'Specialty Reinsurance'!$D$12:$D$28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'Specialty Reinsurance'!$H$51:$H$66</c:f>
              <c:numCache>
                <c:formatCode>0%</c:formatCode>
                <c:ptCount val="16"/>
                <c:pt idx="0">
                  <c:v>0.61110007315505999</c:v>
                </c:pt>
                <c:pt idx="1">
                  <c:v>0.66545225549587805</c:v>
                </c:pt>
                <c:pt idx="2">
                  <c:v>0.85314875372651899</c:v>
                </c:pt>
                <c:pt idx="3">
                  <c:v>0.75830198901903101</c:v>
                </c:pt>
                <c:pt idx="4">
                  <c:v>0.61200233567971496</c:v>
                </c:pt>
                <c:pt idx="5">
                  <c:v>0.60861090143754104</c:v>
                </c:pt>
                <c:pt idx="6">
                  <c:v>0.80442943349288198</c:v>
                </c:pt>
                <c:pt idx="7">
                  <c:v>0.70134087061705297</c:v>
                </c:pt>
                <c:pt idx="8">
                  <c:v>0.79588312852494003</c:v>
                </c:pt>
                <c:pt idx="9">
                  <c:v>0.913916226836609</c:v>
                </c:pt>
                <c:pt idx="10">
                  <c:v>0.61201609141810298</c:v>
                </c:pt>
                <c:pt idx="11">
                  <c:v>0.466944188465239</c:v>
                </c:pt>
                <c:pt idx="12">
                  <c:v>0.341541422347026</c:v>
                </c:pt>
                <c:pt idx="13">
                  <c:v>0.23100060952925999</c:v>
                </c:pt>
                <c:pt idx="14">
                  <c:v>0.111825117965306</c:v>
                </c:pt>
                <c:pt idx="15">
                  <c:v>2.3678899661547001E-2</c:v>
                </c:pt>
              </c:numCache>
            </c:numRef>
          </c:val>
          <c:extLst>
            <c:ext xmlns:c16="http://schemas.microsoft.com/office/drawing/2014/chart" uri="{C3380CC4-5D6E-409C-BE32-E72D297353CC}">
              <c16:uniqueId val="{00000000-5CE3-4E7F-8CF7-64A5C781C050}"/>
            </c:ext>
          </c:extLst>
        </c:ser>
        <c:ser>
          <c:idx val="2"/>
          <c:order val="2"/>
          <c:tx>
            <c:strRef>
              <c:f>'Specialty Reinsurance'!$I$50</c:f>
              <c:strCache>
                <c:ptCount val="1"/>
                <c:pt idx="0">
                  <c:v>Case Reserves</c:v>
                </c:pt>
              </c:strCache>
            </c:strRef>
          </c:tx>
          <c:spPr>
            <a:solidFill>
              <a:srgbClr val="FCAF86"/>
            </a:solidFill>
            <a:ln w="12700">
              <a:solidFill>
                <a:srgbClr val="FFFFFF"/>
              </a:solidFill>
              <a:prstDash val="solid"/>
            </a:ln>
          </c:spPr>
          <c:invertIfNegative val="0"/>
          <c:cat>
            <c:numRef>
              <c:f>'Specialty Reinsurance'!$D$12:$D$28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'Specialty Reinsurance'!$I$51:$I$66</c:f>
              <c:numCache>
                <c:formatCode>0%</c:formatCode>
                <c:ptCount val="16"/>
                <c:pt idx="0">
                  <c:v>1.5613344494412399E-2</c:v>
                </c:pt>
                <c:pt idx="1">
                  <c:v>2.3620500409663799E-2</c:v>
                </c:pt>
                <c:pt idx="2">
                  <c:v>2.7568271640863701E-2</c:v>
                </c:pt>
                <c:pt idx="3">
                  <c:v>2.5667840888538199E-2</c:v>
                </c:pt>
                <c:pt idx="4">
                  <c:v>6.2961516340950596E-2</c:v>
                </c:pt>
                <c:pt idx="5">
                  <c:v>4.9976457399826001E-2</c:v>
                </c:pt>
                <c:pt idx="6">
                  <c:v>4.65781908610685E-2</c:v>
                </c:pt>
                <c:pt idx="7">
                  <c:v>5.9312626254883302E-2</c:v>
                </c:pt>
                <c:pt idx="8">
                  <c:v>9.38635727080364E-2</c:v>
                </c:pt>
                <c:pt idx="9">
                  <c:v>0.21335738137083299</c:v>
                </c:pt>
                <c:pt idx="10">
                  <c:v>0.12843206728643899</c:v>
                </c:pt>
                <c:pt idx="11">
                  <c:v>0.13928498631356301</c:v>
                </c:pt>
                <c:pt idx="12">
                  <c:v>0.12922166534441001</c:v>
                </c:pt>
                <c:pt idx="13">
                  <c:v>0.155473644930366</c:v>
                </c:pt>
                <c:pt idx="14">
                  <c:v>0.145441456246623</c:v>
                </c:pt>
                <c:pt idx="15">
                  <c:v>6.4713698026507893E-2</c:v>
                </c:pt>
              </c:numCache>
            </c:numRef>
          </c:val>
          <c:extLst>
            <c:ext xmlns:c16="http://schemas.microsoft.com/office/drawing/2014/chart" uri="{C3380CC4-5D6E-409C-BE32-E72D297353CC}">
              <c16:uniqueId val="{00000001-5CE3-4E7F-8CF7-64A5C781C050}"/>
            </c:ext>
          </c:extLst>
        </c:ser>
        <c:ser>
          <c:idx val="3"/>
          <c:order val="3"/>
          <c:tx>
            <c:strRef>
              <c:f>'Specialty Reinsurance'!$J$50</c:f>
              <c:strCache>
                <c:ptCount val="1"/>
                <c:pt idx="0">
                  <c:v>IBNR</c:v>
                </c:pt>
              </c:strCache>
            </c:strRef>
          </c:tx>
          <c:spPr>
            <a:solidFill>
              <a:srgbClr val="A3D6D5"/>
            </a:solidFill>
            <a:ln w="12700">
              <a:solidFill>
                <a:srgbClr val="FFFFFF"/>
              </a:solidFill>
              <a:prstDash val="solid"/>
            </a:ln>
          </c:spPr>
          <c:invertIfNegative val="0"/>
          <c:cat>
            <c:numRef>
              <c:f>'Specialty Reinsurance'!$D$12:$D$28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'Specialty Reinsurance'!$J$51:$J$66</c:f>
              <c:numCache>
                <c:formatCode>0%</c:formatCode>
                <c:ptCount val="16"/>
                <c:pt idx="0">
                  <c:v>6.0568121485632702E-4</c:v>
                </c:pt>
                <c:pt idx="1">
                  <c:v>-2.4057226532955099E-4</c:v>
                </c:pt>
                <c:pt idx="2">
                  <c:v>3.4270254870070499E-3</c:v>
                </c:pt>
                <c:pt idx="3">
                  <c:v>3.7109555991299199E-3</c:v>
                </c:pt>
                <c:pt idx="4">
                  <c:v>7.06715294190614E-3</c:v>
                </c:pt>
                <c:pt idx="5">
                  <c:v>6.7359487370673796E-3</c:v>
                </c:pt>
                <c:pt idx="6">
                  <c:v>1.23203625757993E-2</c:v>
                </c:pt>
                <c:pt idx="7">
                  <c:v>1.06321400669764E-2</c:v>
                </c:pt>
                <c:pt idx="8">
                  <c:v>3.8646776720763103E-2</c:v>
                </c:pt>
                <c:pt idx="9">
                  <c:v>2.7838756624160299E-2</c:v>
                </c:pt>
                <c:pt idx="10">
                  <c:v>7.1227398681436904E-2</c:v>
                </c:pt>
                <c:pt idx="11">
                  <c:v>0.102974447100786</c:v>
                </c:pt>
                <c:pt idx="12">
                  <c:v>0.22372339054977999</c:v>
                </c:pt>
                <c:pt idx="13">
                  <c:v>0.37878242222875302</c:v>
                </c:pt>
                <c:pt idx="14">
                  <c:v>0.432564874214238</c:v>
                </c:pt>
                <c:pt idx="15">
                  <c:v>0.66399564466078398</c:v>
                </c:pt>
              </c:numCache>
            </c:numRef>
          </c:val>
          <c:extLst>
            <c:ext xmlns:c16="http://schemas.microsoft.com/office/drawing/2014/chart" uri="{C3380CC4-5D6E-409C-BE32-E72D297353CC}">
              <c16:uniqueId val="{00000002-5CE3-4E7F-8CF7-64A5C781C050}"/>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'Specialty Reinsurance'!$D$12:$D$27</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'Specialty Reinsurance'!$F$12:$F$27</c:f>
              <c:numCache>
                <c:formatCode>#,##0</c:formatCode>
                <c:ptCount val="16"/>
                <c:pt idx="0">
                  <c:v>1267.2610722122299</c:v>
                </c:pt>
                <c:pt idx="1">
                  <c:v>1199.74390354155</c:v>
                </c:pt>
                <c:pt idx="2">
                  <c:v>1270.4302642999501</c:v>
                </c:pt>
                <c:pt idx="3">
                  <c:v>1283.1225171844701</c:v>
                </c:pt>
                <c:pt idx="4">
                  <c:v>1269.4439290651701</c:v>
                </c:pt>
                <c:pt idx="5">
                  <c:v>1246.3070843738001</c:v>
                </c:pt>
                <c:pt idx="6">
                  <c:v>1320.89516509641</c:v>
                </c:pt>
                <c:pt idx="7">
                  <c:v>1307.3998263596</c:v>
                </c:pt>
                <c:pt idx="8">
                  <c:v>1275.1307616045001</c:v>
                </c:pt>
                <c:pt idx="9">
                  <c:v>1452.3865111929699</c:v>
                </c:pt>
                <c:pt idx="10">
                  <c:v>1882.26598639806</c:v>
                </c:pt>
                <c:pt idx="11">
                  <c:v>2008.98040593471</c:v>
                </c:pt>
                <c:pt idx="12">
                  <c:v>2203.9016021315701</c:v>
                </c:pt>
                <c:pt idx="13">
                  <c:v>2425.1646254961001</c:v>
                </c:pt>
                <c:pt idx="14">
                  <c:v>2324.9275021277199</c:v>
                </c:pt>
                <c:pt idx="15">
                  <c:v>1244.81351164795</c:v>
                </c:pt>
              </c:numCache>
            </c:numRef>
          </c:val>
          <c:smooth val="0"/>
          <c:extLst>
            <c:ext xmlns:c16="http://schemas.microsoft.com/office/drawing/2014/chart" uri="{C3380CC4-5D6E-409C-BE32-E72D297353CC}">
              <c16:uniqueId val="{00000003-5CE3-4E7F-8CF7-64A5C781C050}"/>
            </c:ext>
          </c:extLst>
        </c:ser>
        <c:ser>
          <c:idx val="4"/>
          <c:order val="4"/>
          <c:tx>
            <c:v>Written Premium</c:v>
          </c:tx>
          <c:marker>
            <c:symbol val="star"/>
            <c:size val="7"/>
            <c:spPr>
              <a:noFill/>
              <a:ln>
                <a:solidFill>
                  <a:srgbClr val="A29FCC"/>
                </a:solidFill>
                <a:prstDash val="solid"/>
              </a:ln>
            </c:spPr>
          </c:marker>
          <c:cat>
            <c:numLit>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Lit>
          </c:cat>
          <c:val>
            <c:numLit>
              <c:formatCode>General</c:formatCode>
              <c:ptCount val="16"/>
              <c:pt idx="0">
                <c:v>8877.8916211832893</c:v>
              </c:pt>
              <c:pt idx="1">
                <c:v>8651.2719127099481</c:v>
              </c:pt>
              <c:pt idx="2">
                <c:v>7853.1743206249594</c:v>
              </c:pt>
              <c:pt idx="3">
                <c:v>9762.8748163412183</c:v>
              </c:pt>
              <c:pt idx="4">
                <c:v>12224.660020720068</c:v>
              </c:pt>
              <c:pt idx="5">
                <c:v>10918.680924335396</c:v>
              </c:pt>
              <c:pt idx="6">
                <c:v>10842.444459737368</c:v>
              </c:pt>
              <c:pt idx="7">
                <c:v>11309.195336099268</c:v>
              </c:pt>
              <c:pt idx="8">
                <c:v>12883.167424521293</c:v>
              </c:pt>
              <c:pt idx="9">
                <c:v>12190.259939255653</c:v>
              </c:pt>
              <c:pt idx="10">
                <c:v>12061.440048435627</c:v>
              </c:pt>
              <c:pt idx="11">
                <c:v>16046.133811604241</c:v>
              </c:pt>
              <c:pt idx="12">
                <c:v>16131.596740541487</c:v>
              </c:pt>
              <c:pt idx="13">
                <c:v>16687.05205947013</c:v>
              </c:pt>
              <c:pt idx="14">
                <c:v>17498.019593540579</c:v>
              </c:pt>
              <c:pt idx="15">
                <c:v>14955.203751475216</c:v>
              </c:pt>
            </c:numLit>
          </c:val>
          <c:smooth val="0"/>
          <c:extLst>
            <c:ext xmlns:c16="http://schemas.microsoft.com/office/drawing/2014/chart" uri="{C3380CC4-5D6E-409C-BE32-E72D297353CC}">
              <c16:uniqueId val="{00000004-5CE3-4E7F-8CF7-64A5C781C050}"/>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'Specialty CS'!$D$16</c:f>
              <c:strCache>
                <c:ptCount val="1"/>
                <c:pt idx="0">
                  <c:v>2013</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2304-4380-A488-AE8445406FD6}"/>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2304-4380-A488-AE8445406FD6}"/>
              </c:ext>
            </c:extLst>
          </c:dPt>
          <c:dLbls>
            <c:dLbl>
              <c:idx val="12"/>
              <c:tx>
                <c:strRef>
                  <c:f>'Specialty CS'!$D$16</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{E9A1D203-E752-4E9D-9F9A-6BF6F749C308}</c15:txfldGUID>
                      <c15:f>'Specialty CS'!$D$16</c15:f>
                      <c15:dlblFieldTableCache>
                        <c:ptCount val="1"/>
                        <c:pt idx="0">
                          <c:v>2013</c:v>
                        </c:pt>
                      </c15:dlblFieldTableCache>
                    </c15:dlblFTEntry>
                  </c15:dlblFieldTable>
                  <c15:showDataLabelsRange val="0"/>
                </c:ext>
                <c:ext xmlns:c16="http://schemas.microsoft.com/office/drawing/2014/chart" uri="{C3380CC4-5D6E-409C-BE32-E72D297353CC}">
                  <c16:uniqueId val="{0000000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CS'!$H$11:$S$11,'Specialty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('Specialty CS'!$H$16:$S$16,'Specialty CS'!$F$55)</c:f>
              <c:numCache>
                <c:formatCode>0%</c:formatCode>
                <c:ptCount val="13"/>
                <c:pt idx="0">
                  <c:v>0.13065020247136799</c:v>
                </c:pt>
                <c:pt idx="1">
                  <c:v>0.44720004839868199</c:v>
                </c:pt>
                <c:pt idx="2">
                  <c:v>0.54852712557864003</c:v>
                </c:pt>
                <c:pt idx="3">
                  <c:v>0.57301864739409303</c:v>
                </c:pt>
                <c:pt idx="4">
                  <c:v>0.63000251442529498</c:v>
                </c:pt>
                <c:pt idx="5">
                  <c:v>0.62640805798032195</c:v>
                </c:pt>
                <c:pt idx="6">
                  <c:v>0.62365674894846601</c:v>
                </c:pt>
                <c:pt idx="7">
                  <c:v>0.63072809186303103</c:v>
                </c:pt>
                <c:pt idx="8">
                  <c:v>0.63542266981805096</c:v>
                </c:pt>
                <c:pt idx="9">
                  <c:v>0.63245473340216196</c:v>
                </c:pt>
                <c:pt idx="10">
                  <c:v>0.62834912417406896</c:v>
                </c:pt>
                <c:pt idx="11">
                  <c:v>0.63066157194151895</c:v>
                </c:pt>
                <c:pt idx="12">
                  <c:v>0.63190434015142105</c:v>
                </c:pt>
              </c:numCache>
            </c:numRef>
          </c:yVal>
          <c:smooth val="0"/>
          <c:extLst>
            <c:ext xmlns:c16="http://schemas.microsoft.com/office/drawing/2014/chart" uri="{C3380CC4-5D6E-409C-BE32-E72D297353CC}">
              <c16:uniqueId val="{00000003-2304-4380-A488-AE8445406FD6}"/>
            </c:ext>
          </c:extLst>
        </c:ser>
        <c:ser>
          <c:idx val="40"/>
          <c:order val="1"/>
          <c:tx>
            <c:strRef>
              <c:f>'Specialty CS'!$D$17</c:f>
              <c:strCache>
                <c:ptCount val="1"/>
                <c:pt idx="0">
                  <c:v>2014</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2304-4380-A488-AE8445406FD6}"/>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2304-4380-A488-AE8445406FD6}"/>
              </c:ext>
            </c:extLst>
          </c:dPt>
          <c:dLbls>
            <c:dLbl>
              <c:idx val="11"/>
              <c:tx>
                <c:strRef>
                  <c:f>'Specialty CS'!$D$17</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{C1ED430B-1342-4302-8951-6417826EA1B6}</c15:txfldGUID>
                      <c15:f>'Specialty CS'!$D$17</c15:f>
                      <c15:dlblFieldTableCache>
                        <c:ptCount val="1"/>
                        <c:pt idx="0">
                          <c:v>2014</c:v>
                        </c:pt>
                      </c15:dlblFieldTableCache>
                    </c15:dlblFTEntry>
                  </c15:dlblFieldTable>
                  <c15:showDataLabelsRange val="0"/>
                </c:ext>
                <c:ext xmlns:c16="http://schemas.microsoft.com/office/drawing/2014/chart" uri="{C3380CC4-5D6E-409C-BE32-E72D297353CC}">
                  <c16:uniqueId val="{0000000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CS'!$H$11:$R$11,'Specialty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('Specialty CS'!$H$17:$R$17,'Specialty CS'!$F$56)</c:f>
              <c:numCache>
                <c:formatCode>0%</c:formatCode>
                <c:ptCount val="12"/>
                <c:pt idx="0">
                  <c:v>8.3231037700416205E-2</c:v>
                </c:pt>
                <c:pt idx="1">
                  <c:v>0.43726041777721297</c:v>
                </c:pt>
                <c:pt idx="2">
                  <c:v>0.520436716432916</c:v>
                </c:pt>
                <c:pt idx="3">
                  <c:v>0.56320597681720197</c:v>
                </c:pt>
                <c:pt idx="4">
                  <c:v>0.62208743168844405</c:v>
                </c:pt>
                <c:pt idx="5">
                  <c:v>0.673567638258319</c:v>
                </c:pt>
                <c:pt idx="6">
                  <c:v>0.67797919385134697</c:v>
                </c:pt>
                <c:pt idx="7">
                  <c:v>0.68294525534207795</c:v>
                </c:pt>
                <c:pt idx="8">
                  <c:v>0.68093779975886204</c:v>
                </c:pt>
                <c:pt idx="9">
                  <c:v>0.680043226330586</c:v>
                </c:pt>
                <c:pt idx="10">
                  <c:v>0.68822316292395003</c:v>
                </c:pt>
                <c:pt idx="11">
                  <c:v>0.68914638126935002</c:v>
                </c:pt>
              </c:numCache>
            </c:numRef>
          </c:yVal>
          <c:smooth val="0"/>
          <c:extLst>
            <c:ext xmlns:c16="http://schemas.microsoft.com/office/drawing/2014/chart" uri="{C3380CC4-5D6E-409C-BE32-E72D297353CC}">
              <c16:uniqueId val="{00000007-2304-4380-A488-AE8445406FD6}"/>
            </c:ext>
          </c:extLst>
        </c:ser>
        <c:ser>
          <c:idx val="41"/>
          <c:order val="2"/>
          <c:tx>
            <c:strRef>
              <c:f>'Specialty CS'!$D$18</c:f>
              <c:strCache>
                <c:ptCount val="1"/>
                <c:pt idx="0">
                  <c:v>2015</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2304-4380-A488-AE8445406FD6}"/>
              </c:ext>
            </c:extLst>
          </c:dPt>
          <c:dLbls>
            <c:dLbl>
              <c:idx val="10"/>
              <c:tx>
                <c:strRef>
                  <c:f>'Specialty CS'!$D$18</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{BA48FCA4-949F-49C8-B924-8B973986BD59}</c15:txfldGUID>
                      <c15:f>'Specialty CS'!$D$18</c15:f>
                      <c15:dlblFieldTableCache>
                        <c:ptCount val="1"/>
                        <c:pt idx="0">
                          <c:v>2015</c:v>
                        </c:pt>
                      </c15:dlblFieldTableCache>
                    </c15:dlblFTEntry>
                  </c15:dlblFieldTable>
                  <c15:showDataLabelsRange val="0"/>
                </c:ext>
                <c:ext xmlns:c16="http://schemas.microsoft.com/office/drawing/2014/chart" uri="{C3380CC4-5D6E-409C-BE32-E72D297353CC}">
                  <c16:uniqueId val="{0000000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CS'!$H$11:$Q$11,'Specialty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('Specialty CS'!$H$18:$Q$18,'Specialty CS'!$F$57)</c:f>
              <c:numCache>
                <c:formatCode>0%</c:formatCode>
                <c:ptCount val="11"/>
                <c:pt idx="0">
                  <c:v>0.14330150507908701</c:v>
                </c:pt>
                <c:pt idx="1">
                  <c:v>0.56444496622973095</c:v>
                </c:pt>
                <c:pt idx="2">
                  <c:v>0.67738931549107595</c:v>
                </c:pt>
                <c:pt idx="3">
                  <c:v>0.81687268702003502</c:v>
                </c:pt>
                <c:pt idx="4">
                  <c:v>0.86168442174089799</c:v>
                </c:pt>
                <c:pt idx="5">
                  <c:v>0.86710478835730498</c:v>
                </c:pt>
                <c:pt idx="6">
                  <c:v>0.87265957842067099</c:v>
                </c:pt>
                <c:pt idx="7">
                  <c:v>0.87242896093327005</c:v>
                </c:pt>
                <c:pt idx="8">
                  <c:v>0.87151994451801096</c:v>
                </c:pt>
                <c:pt idx="9">
                  <c:v>0.863484946389525</c:v>
                </c:pt>
                <c:pt idx="10">
                  <c:v>0.86496758898514703</c:v>
                </c:pt>
              </c:numCache>
            </c:numRef>
          </c:yVal>
          <c:smooth val="0"/>
          <c:extLst>
            <c:ext xmlns:c16="http://schemas.microsoft.com/office/drawing/2014/chart" uri="{C3380CC4-5D6E-409C-BE32-E72D297353CC}">
              <c16:uniqueId val="{0000000A-2304-4380-A488-AE8445406FD6}"/>
            </c:ext>
          </c:extLst>
        </c:ser>
        <c:ser>
          <c:idx val="42"/>
          <c:order val="3"/>
          <c:tx>
            <c:strRef>
              <c:f>'Specialty CS'!$D$19</c:f>
              <c:strCache>
                <c:ptCount val="1"/>
                <c:pt idx="0">
                  <c:v>2016</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2304-4380-A488-AE8445406FD6}"/>
              </c:ext>
            </c:extLst>
          </c:dPt>
          <c:dLbls>
            <c:dLbl>
              <c:idx val="9"/>
              <c:tx>
                <c:strRef>
                  <c:f>'Specialty CS'!$D$19</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{33AF6D7B-462D-4C10-983E-3F468CEFFDF9}</c15:txfldGUID>
                      <c15:f>'Specialty CS'!$D$19</c15:f>
                      <c15:dlblFieldTableCache>
                        <c:ptCount val="1"/>
                        <c:pt idx="0">
                          <c:v>2016</c:v>
                        </c:pt>
                      </c15:dlblFieldTableCache>
                    </c15:dlblFTEntry>
                  </c15:dlblFieldTable>
                  <c15:showDataLabelsRange val="0"/>
                </c:ext>
                <c:ext xmlns:c16="http://schemas.microsoft.com/office/drawing/2014/chart" uri="{C3380CC4-5D6E-409C-BE32-E72D297353CC}">
                  <c16:uniqueId val="{0000000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CS'!$H$11:$P$11,'Specialty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('Specialty CS'!$H$19:$P$19,'Specialty CS'!$F$58)</c:f>
              <c:numCache>
                <c:formatCode>0%</c:formatCode>
                <c:ptCount val="10"/>
                <c:pt idx="0">
                  <c:v>0.10048193138766</c:v>
                </c:pt>
                <c:pt idx="1">
                  <c:v>0.45280112004560902</c:v>
                </c:pt>
                <c:pt idx="2">
                  <c:v>0.63637019024243402</c:v>
                </c:pt>
                <c:pt idx="3">
                  <c:v>0.68057034307145603</c:v>
                </c:pt>
                <c:pt idx="4">
                  <c:v>0.71048813633857699</c:v>
                </c:pt>
                <c:pt idx="5">
                  <c:v>0.72276499939872096</c:v>
                </c:pt>
                <c:pt idx="6">
                  <c:v>0.73855749770478396</c:v>
                </c:pt>
                <c:pt idx="7">
                  <c:v>0.74072899939262404</c:v>
                </c:pt>
                <c:pt idx="8">
                  <c:v>0.76408103325631305</c:v>
                </c:pt>
                <c:pt idx="9">
                  <c:v>0.768485416168596</c:v>
                </c:pt>
              </c:numCache>
            </c:numRef>
          </c:yVal>
          <c:smooth val="0"/>
          <c:extLst>
            <c:ext xmlns:c16="http://schemas.microsoft.com/office/drawing/2014/chart" uri="{C3380CC4-5D6E-409C-BE32-E72D297353CC}">
              <c16:uniqueId val="{0000000D-2304-4380-A488-AE8445406FD6}"/>
            </c:ext>
          </c:extLst>
        </c:ser>
        <c:ser>
          <c:idx val="43"/>
          <c:order val="4"/>
          <c:tx>
            <c:strRef>
              <c:f>'Specialty CS'!$D$20</c:f>
              <c:strCache>
                <c:ptCount val="1"/>
                <c:pt idx="0">
                  <c:v>2017</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2304-4380-A488-AE8445406FD6}"/>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2304-4380-A488-AE8445406FD6}"/>
              </c:ext>
            </c:extLst>
          </c:dPt>
          <c:dLbls>
            <c:dLbl>
              <c:idx val="8"/>
              <c:tx>
                <c:strRef>
                  <c:f>'Specialty CS'!$D$20</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{A7B36E3B-C0ED-4C1F-A05A-2F7AFC86F1C0}</c15:txfldGUID>
                      <c15:f>'Specialty CS'!$D$20</c15:f>
                      <c15:dlblFieldTableCache>
                        <c:ptCount val="1"/>
                        <c:pt idx="0">
                          <c:v>2017</c:v>
                        </c:pt>
                      </c15:dlblFieldTableCache>
                    </c15:dlblFTEntry>
                  </c15:dlblFieldTable>
                  <c15:showDataLabelsRange val="0"/>
                </c:ext>
                <c:ext xmlns:c16="http://schemas.microsoft.com/office/drawing/2014/chart" uri="{C3380CC4-5D6E-409C-BE32-E72D297353CC}">
                  <c16:uniqueId val="{00000010-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CS'!$H$11:$O$11,'Specialty CS'!$O$11)</c:f>
              <c:numCache>
                <c:formatCode>0</c:formatCode>
                <c:ptCount val="9"/>
                <c:pt idx="0">
                  <c:v>12</c:v>
                </c:pt>
                <c:pt idx="1">
                  <c:v>24</c:v>
                </c:pt>
                <c:pt idx="2">
                  <c:v>36</c:v>
                </c:pt>
                <c:pt idx="3">
                  <c:v>48</c:v>
                </c:pt>
                <c:pt idx="4">
                  <c:v>60</c:v>
                </c:pt>
                <c:pt idx="5">
                  <c:v>72</c:v>
                </c:pt>
                <c:pt idx="6">
                  <c:v>84</c:v>
                </c:pt>
                <c:pt idx="7">
                  <c:v>96</c:v>
                </c:pt>
                <c:pt idx="8">
                  <c:v>96</c:v>
                </c:pt>
              </c:numCache>
            </c:numRef>
          </c:xVal>
          <c:yVal>
            <c:numRef>
              <c:f>('Specialty CS'!$H$20:$O$20,'Specialty CS'!$F$59)</c:f>
              <c:numCache>
                <c:formatCode>0%</c:formatCode>
                <c:ptCount val="9"/>
                <c:pt idx="0">
                  <c:v>0.12501205837194199</c:v>
                </c:pt>
                <c:pt idx="1">
                  <c:v>0.53726857498192704</c:v>
                </c:pt>
                <c:pt idx="2">
                  <c:v>0.89057893496252305</c:v>
                </c:pt>
                <c:pt idx="3">
                  <c:v>0.95823999379447</c:v>
                </c:pt>
                <c:pt idx="4">
                  <c:v>0.99646087559198904</c:v>
                </c:pt>
                <c:pt idx="5">
                  <c:v>1.23179122183977</c:v>
                </c:pt>
                <c:pt idx="6">
                  <c:v>1.2748084939986399</c:v>
                </c:pt>
                <c:pt idx="7">
                  <c:v>1.3058375811410701</c:v>
                </c:pt>
                <c:pt idx="8">
                  <c:v>1.31015959889098</c:v>
                </c:pt>
              </c:numCache>
            </c:numRef>
          </c:yVal>
          <c:smooth val="0"/>
          <c:extLst>
            <c:ext xmlns:c16="http://schemas.microsoft.com/office/drawing/2014/chart" uri="{C3380CC4-5D6E-409C-BE32-E72D297353CC}">
              <c16:uniqueId val="{00000011-2304-4380-A488-AE8445406FD6}"/>
            </c:ext>
          </c:extLst>
        </c:ser>
        <c:ser>
          <c:idx val="44"/>
          <c:order val="5"/>
          <c:tx>
            <c:strRef>
              <c:f>'Specialty CS'!$D$21</c:f>
              <c:strCache>
                <c:ptCount val="1"/>
                <c:pt idx="0">
                  <c:v>2018</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2304-4380-A488-AE8445406FD6}"/>
              </c:ext>
            </c:extLst>
          </c:dPt>
          <c:dLbls>
            <c:dLbl>
              <c:idx val="7"/>
              <c:tx>
                <c:strRef>
                  <c:f>'Specialty CS'!$D$21</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{F9D8BEB6-F4EF-4370-81CD-6BE72CC0B5B5}</c15:txfldGUID>
                      <c15:f>'Specialty CS'!$D$21</c15:f>
                      <c15:dlblFieldTableCache>
                        <c:ptCount val="1"/>
                        <c:pt idx="0">
                          <c:v>2018</c:v>
                        </c:pt>
                      </c15:dlblFieldTableCache>
                    </c15:dlblFTEntry>
                  </c15:dlblFieldTable>
                  <c15:showDataLabelsRange val="0"/>
                </c:ext>
                <c:ext xmlns:c16="http://schemas.microsoft.com/office/drawing/2014/chart" uri="{C3380CC4-5D6E-409C-BE32-E72D297353CC}">
                  <c16:uniqueId val="{00000013-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CS'!$H$11:$N$11,'Specialty CS'!$N$11)</c:f>
              <c:numCache>
                <c:formatCode>0</c:formatCode>
                <c:ptCount val="8"/>
                <c:pt idx="0">
                  <c:v>12</c:v>
                </c:pt>
                <c:pt idx="1">
                  <c:v>24</c:v>
                </c:pt>
                <c:pt idx="2">
                  <c:v>36</c:v>
                </c:pt>
                <c:pt idx="3">
                  <c:v>48</c:v>
                </c:pt>
                <c:pt idx="4">
                  <c:v>60</c:v>
                </c:pt>
                <c:pt idx="5">
                  <c:v>72</c:v>
                </c:pt>
                <c:pt idx="6">
                  <c:v>84</c:v>
                </c:pt>
                <c:pt idx="7">
                  <c:v>84</c:v>
                </c:pt>
              </c:numCache>
            </c:numRef>
          </c:xVal>
          <c:yVal>
            <c:numRef>
              <c:f>('Specialty CS'!$H$21:$N$21,'Specialty CS'!$F$60)</c:f>
              <c:numCache>
                <c:formatCode>0%</c:formatCode>
                <c:ptCount val="8"/>
                <c:pt idx="0">
                  <c:v>0.11987925616537801</c:v>
                </c:pt>
                <c:pt idx="1">
                  <c:v>0.532150522343943</c:v>
                </c:pt>
                <c:pt idx="2">
                  <c:v>0.66528961665736297</c:v>
                </c:pt>
                <c:pt idx="3">
                  <c:v>0.740297259500447</c:v>
                </c:pt>
                <c:pt idx="4">
                  <c:v>0.92201538837615604</c:v>
                </c:pt>
                <c:pt idx="5">
                  <c:v>0.93125351084207397</c:v>
                </c:pt>
                <c:pt idx="6">
                  <c:v>0.99435510626075396</c:v>
                </c:pt>
                <c:pt idx="7">
                  <c:v>1.0057614103850101</c:v>
                </c:pt>
              </c:numCache>
            </c:numRef>
          </c:yVal>
          <c:smooth val="0"/>
          <c:extLst>
            <c:ext xmlns:c16="http://schemas.microsoft.com/office/drawing/2014/chart" uri="{C3380CC4-5D6E-409C-BE32-E72D297353CC}">
              <c16:uniqueId val="{00000014-2304-4380-A488-AE8445406FD6}"/>
            </c:ext>
          </c:extLst>
        </c:ser>
        <c:ser>
          <c:idx val="45"/>
          <c:order val="6"/>
          <c:tx>
            <c:strRef>
              <c:f>'Specialty CS'!$D$22</c:f>
              <c:strCache>
                <c:ptCount val="1"/>
                <c:pt idx="0">
                  <c:v>2019</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2304-4380-A488-AE8445406FD6}"/>
              </c:ext>
            </c:extLst>
          </c:dPt>
          <c:dLbls>
            <c:dLbl>
              <c:idx val="6"/>
              <c:tx>
                <c:strRef>
                  <c:f>'Specialty CS'!$D$22</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{F1DDC2C7-736E-45E1-B8CA-583E6DE2F902}</c15:txfldGUID>
                      <c15:f>'Specialty CS'!$D$22</c15:f>
                      <c15:dlblFieldTableCache>
                        <c:ptCount val="1"/>
                        <c:pt idx="0">
                          <c:v>2019</c:v>
                        </c:pt>
                      </c15:dlblFieldTableCache>
                    </c15:dlblFTEntry>
                  </c15:dlblFieldTable>
                  <c15:showDataLabelsRange val="0"/>
                </c:ext>
                <c:ext xmlns:c16="http://schemas.microsoft.com/office/drawing/2014/chart" uri="{C3380CC4-5D6E-409C-BE32-E72D297353CC}">
                  <c16:uniqueId val="{0000001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CS'!$H$11:$M$11,'Specialty CS'!$M$11)</c:f>
              <c:numCache>
                <c:formatCode>0</c:formatCode>
                <c:ptCount val="7"/>
                <c:pt idx="0">
                  <c:v>12</c:v>
                </c:pt>
                <c:pt idx="1">
                  <c:v>24</c:v>
                </c:pt>
                <c:pt idx="2">
                  <c:v>36</c:v>
                </c:pt>
                <c:pt idx="3">
                  <c:v>48</c:v>
                </c:pt>
                <c:pt idx="4">
                  <c:v>60</c:v>
                </c:pt>
                <c:pt idx="5">
                  <c:v>72</c:v>
                </c:pt>
                <c:pt idx="6">
                  <c:v>72</c:v>
                </c:pt>
              </c:numCache>
            </c:numRef>
          </c:xVal>
          <c:yVal>
            <c:numRef>
              <c:f>('Specialty CS'!$H$22:$M$22,'Specialty CS'!$F$61)</c:f>
              <c:numCache>
                <c:formatCode>0%</c:formatCode>
                <c:ptCount val="7"/>
                <c:pt idx="0">
                  <c:v>9.60833421519246E-2</c:v>
                </c:pt>
                <c:pt idx="1">
                  <c:v>0.31968090182806203</c:v>
                </c:pt>
                <c:pt idx="2">
                  <c:v>0.44966861776782702</c:v>
                </c:pt>
                <c:pt idx="3">
                  <c:v>0.55977960899668</c:v>
                </c:pt>
                <c:pt idx="4">
                  <c:v>0.68871575283170405</c:v>
                </c:pt>
                <c:pt idx="5">
                  <c:v>0.72771606446153103</c:v>
                </c:pt>
                <c:pt idx="6">
                  <c:v>0.75511959471319801</c:v>
                </c:pt>
              </c:numCache>
            </c:numRef>
          </c:yVal>
          <c:smooth val="0"/>
          <c:extLst>
            <c:ext xmlns:c16="http://schemas.microsoft.com/office/drawing/2014/chart" uri="{C3380CC4-5D6E-409C-BE32-E72D297353CC}">
              <c16:uniqueId val="{00000017-2304-4380-A488-AE8445406FD6}"/>
            </c:ext>
          </c:extLst>
        </c:ser>
        <c:ser>
          <c:idx val="46"/>
          <c:order val="7"/>
          <c:tx>
            <c:strRef>
              <c:f>'Specialty CS'!$D$23</c:f>
              <c:strCache>
                <c:ptCount val="1"/>
                <c:pt idx="0">
                  <c:v>2020</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2304-4380-A488-AE8445406FD6}"/>
              </c:ext>
            </c:extLst>
          </c:dPt>
          <c:dLbls>
            <c:dLbl>
              <c:idx val="5"/>
              <c:tx>
                <c:strRef>
                  <c:f>'Specialty CS'!$D$23</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{55E4C295-B5E0-4C9A-8BB7-41FC9FF96DD1}</c15:txfldGUID>
                      <c15:f>'Specialty CS'!$D$23</c15:f>
                      <c15:dlblFieldTableCache>
                        <c:ptCount val="1"/>
                        <c:pt idx="0">
                          <c:v>2020</c:v>
                        </c:pt>
                      </c15:dlblFieldTableCache>
                    </c15:dlblFTEntry>
                  </c15:dlblFieldTable>
                  <c15:showDataLabelsRange val="0"/>
                </c:ext>
                <c:ext xmlns:c16="http://schemas.microsoft.com/office/drawing/2014/chart" uri="{C3380CC4-5D6E-409C-BE32-E72D297353CC}">
                  <c16:uniqueId val="{0000001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CS'!$H$11:$L$11,'Specialty CS'!$L$11)</c:f>
              <c:numCache>
                <c:formatCode>0</c:formatCode>
                <c:ptCount val="6"/>
                <c:pt idx="0">
                  <c:v>12</c:v>
                </c:pt>
                <c:pt idx="1">
                  <c:v>24</c:v>
                </c:pt>
                <c:pt idx="2">
                  <c:v>36</c:v>
                </c:pt>
                <c:pt idx="3">
                  <c:v>48</c:v>
                </c:pt>
                <c:pt idx="4">
                  <c:v>60</c:v>
                </c:pt>
                <c:pt idx="5">
                  <c:v>60</c:v>
                </c:pt>
              </c:numCache>
            </c:numRef>
          </c:xVal>
          <c:yVal>
            <c:numRef>
              <c:f>('Specialty CS'!$H$23:$L$23,'Specialty CS'!$F$62)</c:f>
              <c:numCache>
                <c:formatCode>0%</c:formatCode>
                <c:ptCount val="6"/>
                <c:pt idx="0">
                  <c:v>6.7073709968904105E-2</c:v>
                </c:pt>
                <c:pt idx="1">
                  <c:v>0.23280380218976399</c:v>
                </c:pt>
                <c:pt idx="2">
                  <c:v>0.31477776602808499</c:v>
                </c:pt>
                <c:pt idx="3">
                  <c:v>0.37716575349796599</c:v>
                </c:pt>
                <c:pt idx="4">
                  <c:v>0.45743415633895801</c:v>
                </c:pt>
                <c:pt idx="5">
                  <c:v>0.49625670641202402</c:v>
                </c:pt>
              </c:numCache>
            </c:numRef>
          </c:yVal>
          <c:smooth val="0"/>
          <c:extLst>
            <c:ext xmlns:c16="http://schemas.microsoft.com/office/drawing/2014/chart" uri="{C3380CC4-5D6E-409C-BE32-E72D297353CC}">
              <c16:uniqueId val="{0000001A-2304-4380-A488-AE8445406FD6}"/>
            </c:ext>
          </c:extLst>
        </c:ser>
        <c:ser>
          <c:idx val="47"/>
          <c:order val="8"/>
          <c:tx>
            <c:strRef>
              <c:f>'Specialty CS'!$D$24</c:f>
              <c:strCache>
                <c:ptCount val="1"/>
                <c:pt idx="0">
                  <c:v>2021</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2304-4380-A488-AE8445406FD6}"/>
              </c:ext>
            </c:extLst>
          </c:dPt>
          <c:dLbls>
            <c:dLbl>
              <c:idx val="4"/>
              <c:tx>
                <c:strRef>
                  <c:f>'Specialty CS'!$D$24</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{D6E6CD86-4363-40AF-ACC7-486CA905D3D1}</c15:txfldGUID>
                      <c15:f>'Specialty CS'!$D$24</c15:f>
                      <c15:dlblFieldTableCache>
                        <c:ptCount val="1"/>
                        <c:pt idx="0">
                          <c:v>2021</c:v>
                        </c:pt>
                      </c15:dlblFieldTableCache>
                    </c15:dlblFTEntry>
                  </c15:dlblFieldTable>
                  <c15:showDataLabelsRange val="0"/>
                </c:ext>
                <c:ext xmlns:c16="http://schemas.microsoft.com/office/drawing/2014/chart" uri="{C3380CC4-5D6E-409C-BE32-E72D297353CC}">
                  <c16:uniqueId val="{0000001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CS'!$H$11:$K$11,'Specialty CS'!$K$11)</c:f>
              <c:numCache>
                <c:formatCode>0</c:formatCode>
                <c:ptCount val="5"/>
                <c:pt idx="0">
                  <c:v>12</c:v>
                </c:pt>
                <c:pt idx="1">
                  <c:v>24</c:v>
                </c:pt>
                <c:pt idx="2">
                  <c:v>36</c:v>
                </c:pt>
                <c:pt idx="3">
                  <c:v>48</c:v>
                </c:pt>
                <c:pt idx="4">
                  <c:v>48</c:v>
                </c:pt>
              </c:numCache>
            </c:numRef>
          </c:xVal>
          <c:yVal>
            <c:numRef>
              <c:f>('Specialty CS'!$H$24:$K$24,'Specialty CS'!$F$63)</c:f>
              <c:numCache>
                <c:formatCode>0%</c:formatCode>
                <c:ptCount val="5"/>
                <c:pt idx="0">
                  <c:v>6.6235787222175893E-2</c:v>
                </c:pt>
                <c:pt idx="1">
                  <c:v>0.43630860791696402</c:v>
                </c:pt>
                <c:pt idx="2">
                  <c:v>0.64370179623859702</c:v>
                </c:pt>
                <c:pt idx="3">
                  <c:v>0.83752373176935901</c:v>
                </c:pt>
                <c:pt idx="4">
                  <c:v>0.92212362556149297</c:v>
                </c:pt>
              </c:numCache>
            </c:numRef>
          </c:yVal>
          <c:smooth val="0"/>
          <c:extLst>
            <c:ext xmlns:c16="http://schemas.microsoft.com/office/drawing/2014/chart" uri="{C3380CC4-5D6E-409C-BE32-E72D297353CC}">
              <c16:uniqueId val="{0000001D-2304-4380-A488-AE8445406FD6}"/>
            </c:ext>
          </c:extLst>
        </c:ser>
        <c:ser>
          <c:idx val="48"/>
          <c:order val="9"/>
          <c:tx>
            <c:strRef>
              <c:f>'Specialty CS'!$D$25</c:f>
              <c:strCache>
                <c:ptCount val="1"/>
                <c:pt idx="0">
                  <c:v>2022</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2304-4380-A488-AE8445406FD6}"/>
              </c:ext>
            </c:extLst>
          </c:dPt>
          <c:dLbls>
            <c:dLbl>
              <c:idx val="3"/>
              <c:tx>
                <c:strRef>
                  <c:f>'Specialty CS'!$D$25</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{D46F1E35-F2EA-4A9F-9DBD-454C27EB9858}</c15:txfldGUID>
                      <c15:f>'Specialty CS'!$D$25</c15:f>
                      <c15:dlblFieldTableCache>
                        <c:ptCount val="1"/>
                        <c:pt idx="0">
                          <c:v>2022</c:v>
                        </c:pt>
                      </c15:dlblFieldTableCache>
                    </c15:dlblFTEntry>
                  </c15:dlblFieldTable>
                  <c15:showDataLabelsRange val="0"/>
                </c:ext>
                <c:ext xmlns:c16="http://schemas.microsoft.com/office/drawing/2014/chart" uri="{C3380CC4-5D6E-409C-BE32-E72D297353CC}">
                  <c16:uniqueId val="{0000001F-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CS'!$H$11:$J$11,'Specialty CS'!$J$11)</c:f>
              <c:numCache>
                <c:formatCode>0</c:formatCode>
                <c:ptCount val="4"/>
                <c:pt idx="0">
                  <c:v>12</c:v>
                </c:pt>
                <c:pt idx="1">
                  <c:v>24</c:v>
                </c:pt>
                <c:pt idx="2">
                  <c:v>36</c:v>
                </c:pt>
                <c:pt idx="3">
                  <c:v>36</c:v>
                </c:pt>
              </c:numCache>
            </c:numRef>
          </c:xVal>
          <c:yVal>
            <c:numRef>
              <c:f>('Specialty CS'!$H$25:$J$25,'Specialty CS'!$F$64)</c:f>
              <c:numCache>
                <c:formatCode>0%</c:formatCode>
                <c:ptCount val="4"/>
                <c:pt idx="0">
                  <c:v>7.8076143396657194E-2</c:v>
                </c:pt>
                <c:pt idx="1">
                  <c:v>0.29507070224531701</c:v>
                </c:pt>
                <c:pt idx="2">
                  <c:v>0.38181576723676602</c:v>
                </c:pt>
                <c:pt idx="3">
                  <c:v>0.49172203050880903</c:v>
                </c:pt>
              </c:numCache>
            </c:numRef>
          </c:yVal>
          <c:smooth val="0"/>
          <c:extLst>
            <c:ext xmlns:c16="http://schemas.microsoft.com/office/drawing/2014/chart" uri="{C3380CC4-5D6E-409C-BE32-E72D297353CC}">
              <c16:uniqueId val="{00000020-2304-4380-A488-AE8445406FD6}"/>
            </c:ext>
          </c:extLst>
        </c:ser>
        <c:ser>
          <c:idx val="49"/>
          <c:order val="10"/>
          <c:tx>
            <c:strRef>
              <c:f>'Specialty CS'!$D$26</c:f>
              <c:strCache>
                <c:ptCount val="1"/>
                <c:pt idx="0">
                  <c:v>2023</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2304-4380-A488-AE8445406FD6}"/>
              </c:ext>
            </c:extLst>
          </c:dPt>
          <c:dLbls>
            <c:dLbl>
              <c:idx val="2"/>
              <c:tx>
                <c:strRef>
                  <c:f>'Specialty CS'!$D$26</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{F5DA98A3-B92A-4C23-BF8A-091EB8BBAD55}</c15:txfldGUID>
                      <c15:f>'Specialty CS'!$D$26</c15:f>
                      <c15:dlblFieldTableCache>
                        <c:ptCount val="1"/>
                        <c:pt idx="0">
                          <c:v>2023</c:v>
                        </c:pt>
                      </c15:dlblFieldTableCache>
                    </c15:dlblFTEntry>
                  </c15:dlblFieldTable>
                  <c15:showDataLabelsRange val="0"/>
                </c:ext>
                <c:ext xmlns:c16="http://schemas.microsoft.com/office/drawing/2014/chart" uri="{C3380CC4-5D6E-409C-BE32-E72D297353CC}">
                  <c16:uniqueId val="{0000002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CS'!$H$11:$I$11,'Specialty CS'!$I$11)</c:f>
              <c:numCache>
                <c:formatCode>0</c:formatCode>
                <c:ptCount val="3"/>
                <c:pt idx="0">
                  <c:v>12</c:v>
                </c:pt>
                <c:pt idx="1">
                  <c:v>24</c:v>
                </c:pt>
                <c:pt idx="2">
                  <c:v>24</c:v>
                </c:pt>
              </c:numCache>
            </c:numRef>
          </c:xVal>
          <c:yVal>
            <c:numRef>
              <c:f>('Specialty CS'!$H$26:$I$26,'Specialty CS'!$F$65)</c:f>
              <c:numCache>
                <c:formatCode>0%</c:formatCode>
                <c:ptCount val="3"/>
                <c:pt idx="0">
                  <c:v>9.7486448057738206E-2</c:v>
                </c:pt>
                <c:pt idx="1">
                  <c:v>0.36312798526539702</c:v>
                </c:pt>
                <c:pt idx="2">
                  <c:v>0.58927397414604099</c:v>
                </c:pt>
              </c:numCache>
            </c:numRef>
          </c:yVal>
          <c:smooth val="0"/>
          <c:extLst>
            <c:ext xmlns:c16="http://schemas.microsoft.com/office/drawing/2014/chart" uri="{C3380CC4-5D6E-409C-BE32-E72D297353CC}">
              <c16:uniqueId val="{00000023-2304-4380-A488-AE8445406FD6}"/>
            </c:ext>
          </c:extLst>
        </c:ser>
        <c:ser>
          <c:idx val="50"/>
          <c:order val="11"/>
          <c:tx>
            <c:strRef>
              <c:f>'Specialty CS'!$D$27</c:f>
              <c:strCache>
                <c:ptCount val="1"/>
                <c:pt idx="0">
                  <c:v>2024</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'Specialty CS'!$D$27</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{694407A6-7D6F-42ED-B956-6C187016FD8D}</c15:txfldGUID>
                      <c15:f>'Specialty CS'!$D$27</c15:f>
                      <c15:dlblFieldTableCache>
                        <c:ptCount val="1"/>
                        <c:pt idx="0">
                          <c:v>2024</c:v>
                        </c:pt>
                      </c15:dlblFieldTableCache>
                    </c15:dlblFTEntry>
                  </c15:dlblFieldTable>
                  <c15:showDataLabelsRange val="0"/>
                </c:ext>
                <c:ext xmlns:c16="http://schemas.microsoft.com/office/drawing/2014/chart" uri="{C3380CC4-5D6E-409C-BE32-E72D297353CC}">
                  <c16:uniqueId val="{00000024-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CS'!$H$11,'Specialty CS'!$H$11)</c:f>
              <c:numCache>
                <c:formatCode>0</c:formatCode>
                <c:ptCount val="2"/>
                <c:pt idx="0">
                  <c:v>12</c:v>
                </c:pt>
                <c:pt idx="1">
                  <c:v>12</c:v>
                </c:pt>
              </c:numCache>
            </c:numRef>
          </c:xVal>
          <c:yVal>
            <c:numRef>
              <c:f>('Specialty CS'!$H$27,'Specialty CS'!$F$66)</c:f>
              <c:numCache>
                <c:formatCode>0%</c:formatCode>
                <c:ptCount val="2"/>
                <c:pt idx="0">
                  <c:v>0.215527231277133</c:v>
                </c:pt>
                <c:pt idx="1">
                  <c:v>0.68223551231025104</c:v>
                </c:pt>
              </c:numCache>
            </c:numRef>
          </c:yVal>
          <c:smooth val="0"/>
          <c:extLst>
            <c:ext xmlns:c16="http://schemas.microsoft.com/office/drawing/2014/chart" uri="{C3380CC4-5D6E-409C-BE32-E72D297353CC}">
              <c16:uniqueId val="{00000025-2304-4380-A488-AE8445406FD6}"/>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'Specialty CS'!$H$50</c:f>
              <c:strCache>
                <c:ptCount val="1"/>
                <c:pt idx="0">
                  <c:v>Paid Losses</c:v>
                </c:pt>
              </c:strCache>
            </c:strRef>
          </c:tx>
          <c:spPr>
            <a:solidFill>
              <a:srgbClr val="C1BDDC"/>
            </a:solidFill>
            <a:ln w="3175">
              <a:solidFill>
                <a:srgbClr val="FFFFFF"/>
              </a:solidFill>
              <a:prstDash val="solid"/>
            </a:ln>
          </c:spPr>
          <c:invertIfNegative val="0"/>
          <c:cat>
            <c:numRef>
              <c:f>'Specialty CS'!$D$12:$D$28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'Specialty CS'!$H$51:$H$66</c:f>
              <c:numCache>
                <c:formatCode>0%</c:formatCode>
                <c:ptCount val="16"/>
                <c:pt idx="0">
                  <c:v>0.34783455584710798</c:v>
                </c:pt>
                <c:pt idx="1">
                  <c:v>0.60361367711102198</c:v>
                </c:pt>
                <c:pt idx="2">
                  <c:v>0.78090723526711303</c:v>
                </c:pt>
                <c:pt idx="3">
                  <c:v>0.58742217551831299</c:v>
                </c:pt>
                <c:pt idx="4">
                  <c:v>0.62180126633447796</c:v>
                </c:pt>
                <c:pt idx="5">
                  <c:v>0.669898722565062</c:v>
                </c:pt>
                <c:pt idx="6">
                  <c:v>0.85009019590342705</c:v>
                </c:pt>
                <c:pt idx="7">
                  <c:v>0.69351848828893103</c:v>
                </c:pt>
                <c:pt idx="8">
                  <c:v>1.16685186502382</c:v>
                </c:pt>
                <c:pt idx="9">
                  <c:v>0.75045088735408505</c:v>
                </c:pt>
                <c:pt idx="10">
                  <c:v>0.61161010855198406</c:v>
                </c:pt>
                <c:pt idx="11">
                  <c:v>0.365899327069308</c:v>
                </c:pt>
                <c:pt idx="12">
                  <c:v>0.57565969132836803</c:v>
                </c:pt>
                <c:pt idx="13">
                  <c:v>0.23585908698323901</c:v>
                </c:pt>
                <c:pt idx="14">
                  <c:v>0.14750874906095299</c:v>
                </c:pt>
                <c:pt idx="15">
                  <c:v>6.9907232949371595E-2</c:v>
                </c:pt>
              </c:numCache>
            </c:numRef>
          </c:val>
          <c:extLst>
            <c:ext xmlns:c16="http://schemas.microsoft.com/office/drawing/2014/chart" uri="{C3380CC4-5D6E-409C-BE32-E72D297353CC}">
              <c16:uniqueId val="{00000000-5CE3-4E7F-8CF7-64A5C781C050}"/>
            </c:ext>
          </c:extLst>
        </c:ser>
        <c:ser>
          <c:idx val="2"/>
          <c:order val="2"/>
          <c:tx>
            <c:strRef>
              <c:f>'Specialty CS'!$I$50</c:f>
              <c:strCache>
                <c:ptCount val="1"/>
                <c:pt idx="0">
                  <c:v>Case Reserves</c:v>
                </c:pt>
              </c:strCache>
            </c:strRef>
          </c:tx>
          <c:spPr>
            <a:solidFill>
              <a:srgbClr val="FCAF86"/>
            </a:solidFill>
            <a:ln w="12700">
              <a:solidFill>
                <a:srgbClr val="FFFFFF"/>
              </a:solidFill>
              <a:prstDash val="solid"/>
            </a:ln>
          </c:spPr>
          <c:invertIfNegative val="0"/>
          <c:cat>
            <c:numRef>
              <c:f>'Specialty CS'!$D$12:$D$28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'Specialty CS'!$I$51:$I$66</c:f>
              <c:numCache>
                <c:formatCode>0%</c:formatCode>
                <c:ptCount val="16"/>
                <c:pt idx="0">
                  <c:v>2.9104943437922898E-3</c:v>
                </c:pt>
                <c:pt idx="1">
                  <c:v>1.02289661267221E-4</c:v>
                </c:pt>
                <c:pt idx="2">
                  <c:v>2.1988519018377498E-3</c:v>
                </c:pt>
                <c:pt idx="3">
                  <c:v>6.6111044315715697E-2</c:v>
                </c:pt>
                <c:pt idx="4">
                  <c:v>8.8603056070411697E-3</c:v>
                </c:pt>
                <c:pt idx="5">
                  <c:v>1.83244403588885E-2</c:v>
                </c:pt>
                <c:pt idx="6">
                  <c:v>1.33947504860979E-2</c:v>
                </c:pt>
                <c:pt idx="7">
                  <c:v>7.0562544967381402E-2</c:v>
                </c:pt>
                <c:pt idx="8">
                  <c:v>0.13898571611725799</c:v>
                </c:pt>
                <c:pt idx="9">
                  <c:v>0.243904218906669</c:v>
                </c:pt>
                <c:pt idx="10">
                  <c:v>0.116105955909547</c:v>
                </c:pt>
                <c:pt idx="11">
                  <c:v>9.1534829269649898E-2</c:v>
                </c:pt>
                <c:pt idx="12">
                  <c:v>0.26186404044099099</c:v>
                </c:pt>
                <c:pt idx="13">
                  <c:v>0.14595668025352701</c:v>
                </c:pt>
                <c:pt idx="14">
                  <c:v>0.21561923620444401</c:v>
                </c:pt>
                <c:pt idx="15">
                  <c:v>0.14561999832776101</c:v>
                </c:pt>
              </c:numCache>
            </c:numRef>
          </c:val>
          <c:extLst>
            <c:ext xmlns:c16="http://schemas.microsoft.com/office/drawing/2014/chart" uri="{C3380CC4-5D6E-409C-BE32-E72D297353CC}">
              <c16:uniqueId val="{00000001-5CE3-4E7F-8CF7-64A5C781C050}"/>
            </c:ext>
          </c:extLst>
        </c:ser>
        <c:ser>
          <c:idx val="3"/>
          <c:order val="3"/>
          <c:tx>
            <c:strRef>
              <c:f>'Specialty CS'!$J$50</c:f>
              <c:strCache>
                <c:ptCount val="1"/>
                <c:pt idx="0">
                  <c:v>IBNR</c:v>
                </c:pt>
              </c:strCache>
            </c:strRef>
          </c:tx>
          <c:spPr>
            <a:solidFill>
              <a:srgbClr val="A3D6D5"/>
            </a:solidFill>
            <a:ln w="12700">
              <a:solidFill>
                <a:srgbClr val="FFFFFF"/>
              </a:solidFill>
              <a:prstDash val="solid"/>
            </a:ln>
          </c:spPr>
          <c:invertIfNegative val="0"/>
          <c:cat>
            <c:numRef>
              <c:f>'Specialty CS'!$D$12:$D$28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'Specialty CS'!$J$51:$J$66</c:f>
              <c:numCache>
                <c:formatCode>0%</c:formatCode>
                <c:ptCount val="16"/>
                <c:pt idx="0">
                  <c:v>5.5613110251547896E-7</c:v>
                </c:pt>
                <c:pt idx="1">
                  <c:v>-2.8180741342524201E-5</c:v>
                </c:pt>
                <c:pt idx="2">
                  <c:v>2.3974530593613499E-4</c:v>
                </c:pt>
                <c:pt idx="3">
                  <c:v>8.1492434037243997E-5</c:v>
                </c:pt>
                <c:pt idx="4">
                  <c:v>1.24276820990152E-3</c:v>
                </c:pt>
                <c:pt idx="5">
                  <c:v>9.2321834539971605E-4</c:v>
                </c:pt>
                <c:pt idx="6">
                  <c:v>1.4826425956211899E-3</c:v>
                </c:pt>
                <c:pt idx="7">
                  <c:v>4.4043829122832603E-3</c:v>
                </c:pt>
                <c:pt idx="8">
                  <c:v>4.3220177499078902E-3</c:v>
                </c:pt>
                <c:pt idx="9">
                  <c:v>1.1406304124260899E-2</c:v>
                </c:pt>
                <c:pt idx="10">
                  <c:v>2.7403530251666801E-2</c:v>
                </c:pt>
                <c:pt idx="11">
                  <c:v>3.8822550073066599E-2</c:v>
                </c:pt>
                <c:pt idx="12">
                  <c:v>8.4599893792134506E-2</c:v>
                </c:pt>
                <c:pt idx="13">
                  <c:v>0.109906263272043</c:v>
                </c:pt>
                <c:pt idx="14">
                  <c:v>0.22614598888064399</c:v>
                </c:pt>
                <c:pt idx="15">
                  <c:v>0.46670828103311801</c:v>
                </c:pt>
              </c:numCache>
            </c:numRef>
          </c:val>
          <c:extLst>
            <c:ext xmlns:c16="http://schemas.microsoft.com/office/drawing/2014/chart" uri="{C3380CC4-5D6E-409C-BE32-E72D297353CC}">
              <c16:uniqueId val="{00000002-5CE3-4E7F-8CF7-64A5C781C050}"/>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'Specialty CS'!$D$12:$D$27</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'Specialty CS'!$F$12:$F$27</c:f>
              <c:numCache>
                <c:formatCode>#,##0</c:formatCode>
                <c:ptCount val="16"/>
                <c:pt idx="0">
                  <c:v>379.917127846553</c:v>
                </c:pt>
                <c:pt idx="1">
                  <c:v>387.65488773856902</c:v>
                </c:pt>
                <c:pt idx="2">
                  <c:v>352.997627605221</c:v>
                </c:pt>
                <c:pt idx="3">
                  <c:v>488.24418292283099</c:v>
                </c:pt>
                <c:pt idx="4">
                  <c:v>474.29118442082802</c:v>
                </c:pt>
                <c:pt idx="5">
                  <c:v>564.31585529223696</c:v>
                </c:pt>
                <c:pt idx="6">
                  <c:v>553.82872727496294</c:v>
                </c:pt>
                <c:pt idx="7">
                  <c:v>562.73576360514801</c:v>
                </c:pt>
                <c:pt idx="8">
                  <c:v>518.46342718500102</c:v>
                </c:pt>
                <c:pt idx="9">
                  <c:v>659.94558219733506</c:v>
                </c:pt>
                <c:pt idx="10">
                  <c:v>778.26999723479298</c:v>
                </c:pt>
                <c:pt idx="11">
                  <c:v>675.17209936689699</c:v>
                </c:pt>
                <c:pt idx="12">
                  <c:v>716.11351337321003</c:v>
                </c:pt>
                <c:pt idx="13">
                  <c:v>751.75979723218404</c:v>
                </c:pt>
                <c:pt idx="14">
                  <c:v>746.38274251195298</c:v>
                </c:pt>
                <c:pt idx="15">
                  <c:v>348.50550418177198</c:v>
                </c:pt>
              </c:numCache>
            </c:numRef>
          </c:val>
          <c:smooth val="0"/>
          <c:extLst>
            <c:ext xmlns:c16="http://schemas.microsoft.com/office/drawing/2014/chart" uri="{C3380CC4-5D6E-409C-BE32-E72D297353CC}">
              <c16:uniqueId val="{00000003-5CE3-4E7F-8CF7-64A5C781C050}"/>
            </c:ext>
          </c:extLst>
        </c:ser>
        <c:ser>
          <c:idx val="4"/>
          <c:order val="4"/>
          <c:tx>
            <c:v>Written Premium</c:v>
          </c:tx>
          <c:marker>
            <c:symbol val="star"/>
            <c:size val="7"/>
            <c:spPr>
              <a:noFill/>
              <a:ln>
                <a:solidFill>
                  <a:srgbClr val="A29FCC"/>
                </a:solidFill>
                <a:prstDash val="solid"/>
              </a:ln>
            </c:spPr>
          </c:marker>
          <c:cat>
            <c:numLit>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Lit>
          </c:cat>
          <c:val>
            <c:numLit>
              <c:formatCode>General</c:formatCode>
              <c:ptCount val="16"/>
              <c:pt idx="0">
                <c:v>8877.8916211832893</c:v>
              </c:pt>
              <c:pt idx="1">
                <c:v>8651.2719127099481</c:v>
              </c:pt>
              <c:pt idx="2">
                <c:v>7853.1743206249594</c:v>
              </c:pt>
              <c:pt idx="3">
                <c:v>9762.8748163412183</c:v>
              </c:pt>
              <c:pt idx="4">
                <c:v>12224.660020720068</c:v>
              </c:pt>
              <c:pt idx="5">
                <c:v>10918.680924335396</c:v>
              </c:pt>
              <c:pt idx="6">
                <c:v>10842.444459737368</c:v>
              </c:pt>
              <c:pt idx="7">
                <c:v>11309.195336099268</c:v>
              </c:pt>
              <c:pt idx="8">
                <c:v>12883.167424521293</c:v>
              </c:pt>
              <c:pt idx="9">
                <c:v>12190.259939255653</c:v>
              </c:pt>
              <c:pt idx="10">
                <c:v>12061.440048435627</c:v>
              </c:pt>
              <c:pt idx="11">
                <c:v>16046.133811604241</c:v>
              </c:pt>
              <c:pt idx="12">
                <c:v>16131.596740541487</c:v>
              </c:pt>
              <c:pt idx="13">
                <c:v>16687.05205947013</c:v>
              </c:pt>
              <c:pt idx="14">
                <c:v>17498.019593540579</c:v>
              </c:pt>
              <c:pt idx="15">
                <c:v>14955.203751475216</c:v>
              </c:pt>
            </c:numLit>
          </c:val>
          <c:smooth val="0"/>
          <c:extLst>
            <c:ext xmlns:c16="http://schemas.microsoft.com/office/drawing/2014/chart" uri="{C3380CC4-5D6E-409C-BE32-E72D297353CC}">
              <c16:uniqueId val="{00000004-5CE3-4E7F-8CF7-64A5C781C050}"/>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'Credit &amp; Surety'!$D$16</c:f>
              <c:strCache>
                <c:ptCount val="1"/>
                <c:pt idx="0">
                  <c:v>2013</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2304-4380-A488-AE8445406FD6}"/>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2304-4380-A488-AE8445406FD6}"/>
              </c:ext>
            </c:extLst>
          </c:dPt>
          <c:dLbls>
            <c:dLbl>
              <c:idx val="12"/>
              <c:tx>
                <c:strRef>
                  <c:f>'Credit &amp; Surety'!$D$16</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{496C3C26-F315-4669-A96E-D08C13A53BCF}</c15:txfldGUID>
                      <c15:f>'Credit &amp; Surety'!$D$16</c15:f>
                      <c15:dlblFieldTableCache>
                        <c:ptCount val="1"/>
                        <c:pt idx="0">
                          <c:v>2013</c:v>
                        </c:pt>
                      </c15:dlblFieldTableCache>
                    </c15:dlblFTEntry>
                  </c15:dlblFieldTable>
                  <c15:showDataLabelsRange val="0"/>
                </c:ext>
                <c:ext xmlns:c16="http://schemas.microsoft.com/office/drawing/2014/chart" uri="{C3380CC4-5D6E-409C-BE32-E72D297353CC}">
                  <c16:uniqueId val="{0000000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Surety'!$H$11:$S$11,'Credit &amp; Surety'!$S$11)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('Credit &amp; Surety'!$H$16:$S$16,'Credit &amp; Surety'!$F$55)</c:f>
              <c:numCache>
                <c:formatCode>0%</c:formatCode>
                <c:ptCount val="13"/>
                <c:pt idx="0">
                  <c:v>3.2952617028788003E-2</c:v>
                </c:pt>
                <c:pt idx="1">
                  <c:v>0.20249339903953001</c:v>
                </c:pt>
                <c:pt idx="2">
                  <c:v>0.424819630570208</c:v>
                </c:pt>
                <c:pt idx="3">
                  <c:v>0.53480324747880004</c:v>
                </c:pt>
                <c:pt idx="4">
                  <c:v>0.59279556312716197</c:v>
                </c:pt>
                <c:pt idx="5">
                  <c:v>0.59409060998673002</c:v>
                </c:pt>
                <c:pt idx="6">
                  <c:v>0.58569608373419202</c:v>
                </c:pt>
                <c:pt idx="7">
                  <c:v>0.58339973633730402</c:v>
                </c:pt>
                <c:pt idx="8">
                  <c:v>0.58875420315879001</c:v>
                </c:pt>
                <c:pt idx="9">
                  <c:v>0.58186482051769906</c:v>
                </c:pt>
                <c:pt idx="10">
                  <c:v>0.57178333390821701</c:v>
                </c:pt>
                <c:pt idx="11">
                  <c:v>0.56756873056561397</c:v>
                </c:pt>
                <c:pt idx="12">
                  <c:v>0.56947988896092505</c:v>
                </c:pt>
              </c:numCache>
            </c:numRef>
          </c:yVal>
          <c:smooth val="0"/>
          <c:extLst>
            <c:ext xmlns:c16="http://schemas.microsoft.com/office/drawing/2014/chart" uri="{C3380CC4-5D6E-409C-BE32-E72D297353CC}">
              <c16:uniqueId val="{00000003-2304-4380-A488-AE8445406FD6}"/>
            </c:ext>
          </c:extLst>
        </c:ser>
        <c:ser>
          <c:idx val="40"/>
          <c:order val="1"/>
          <c:tx>
            <c:strRef>
              <c:f>'Credit &amp; Surety'!$D$17</c:f>
              <c:strCache>
                <c:ptCount val="1"/>
                <c:pt idx="0">
                  <c:v>2014</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2304-4380-A488-AE8445406FD6}"/>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2304-4380-A488-AE8445406FD6}"/>
              </c:ext>
            </c:extLst>
          </c:dPt>
          <c:dLbls>
            <c:dLbl>
              <c:idx val="11"/>
              <c:tx>
                <c:strRef>
                  <c:f>'Credit &amp; Surety'!$D$17</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{9F211014-64E8-415F-987F-35C59BE751A6}</c15:txfldGUID>
                      <c15:f>'Credit &amp; Surety'!$D$17</c15:f>
                      <c15:dlblFieldTableCache>
                        <c:ptCount val="1"/>
                        <c:pt idx="0">
                          <c:v>2014</c:v>
                        </c:pt>
                      </c15:dlblFieldTableCache>
                    </c15:dlblFTEntry>
                  </c15:dlblFieldTable>
                  <c15:showDataLabelsRange val="0"/>
                </c:ext>
                <c:ext xmlns:c16="http://schemas.microsoft.com/office/drawing/2014/chart" uri="{C3380CC4-5D6E-409C-BE32-E72D297353CC}">
                  <c16:uniqueId val="{0000000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Surety'!$H$11:$R$11,'Credit &amp; Surety'!$R$11)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('Credit &amp; Surety'!$H$17:$R$17,'Credit &amp; Surety'!$F$56)</c:f>
              <c:numCache>
                <c:formatCode>0%</c:formatCode>
                <c:ptCount val="12"/>
                <c:pt idx="0">
                  <c:v>2.2478971735737999E-2</c:v>
                </c:pt>
                <c:pt idx="1">
                  <c:v>0.21113400091058901</c:v>
                </c:pt>
                <c:pt idx="2">
                  <c:v>0.35867612706938901</c:v>
                </c:pt>
                <c:pt idx="3">
                  <c:v>0.44033695361436698</c:v>
                </c:pt>
                <c:pt idx="4">
                  <c:v>0.49089786352358999</c:v>
                </c:pt>
                <c:pt idx="5">
                  <c:v>0.52407338995924102</c:v>
                </c:pt>
                <c:pt idx="6">
                  <c:v>0.53158670845476297</c:v>
                </c:pt>
                <c:pt idx="7">
                  <c:v>0.52509052812849499</c:v>
                </c:pt>
                <c:pt idx="8">
                  <c:v>0.53877142410239198</c:v>
                </c:pt>
                <c:pt idx="9">
                  <c:v>0.53807128081889299</c:v>
                </c:pt>
                <c:pt idx="10">
                  <c:v>0.54363084467399003</c:v>
                </c:pt>
                <c:pt idx="11">
                  <c:v>0.53983859871789597</c:v>
                </c:pt>
              </c:numCache>
            </c:numRef>
          </c:yVal>
          <c:smooth val="0"/>
          <c:extLst>
            <c:ext xmlns:c16="http://schemas.microsoft.com/office/drawing/2014/chart" uri="{C3380CC4-5D6E-409C-BE32-E72D297353CC}">
              <c16:uniqueId val="{00000007-2304-4380-A488-AE8445406FD6}"/>
            </c:ext>
          </c:extLst>
        </c:ser>
        <c:ser>
          <c:idx val="41"/>
          <c:order val="2"/>
          <c:tx>
            <c:strRef>
              <c:f>'Credit &amp; Surety'!$D$18</c:f>
              <c:strCache>
                <c:ptCount val="1"/>
                <c:pt idx="0">
                  <c:v>2015</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2304-4380-A488-AE8445406FD6}"/>
              </c:ext>
            </c:extLst>
          </c:dPt>
          <c:dLbls>
            <c:dLbl>
              <c:idx val="10"/>
              <c:tx>
                <c:strRef>
                  <c:f>'Credit &amp; Surety'!$D$18</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{3B1F66BC-C47C-4014-B97F-68BB442B92C9}</c15:txfldGUID>
                      <c15:f>'Credit &amp; Surety'!$D$18</c15:f>
                      <c15:dlblFieldTableCache>
                        <c:ptCount val="1"/>
                        <c:pt idx="0">
                          <c:v>2015</c:v>
                        </c:pt>
                      </c15:dlblFieldTableCache>
                    </c15:dlblFTEntry>
                  </c15:dlblFieldTable>
                  <c15:showDataLabelsRange val="0"/>
                </c:ext>
                <c:ext xmlns:c16="http://schemas.microsoft.com/office/drawing/2014/chart" uri="{C3380CC4-5D6E-409C-BE32-E72D297353CC}">
                  <c16:uniqueId val="{0000000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Surety'!$H$11:$Q$11,'Credit &amp; Surety'!$Q$11)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('Credit &amp; Surety'!$H$18:$Q$18,'Credit &amp; Surety'!$F$57)</c:f>
              <c:numCache>
                <c:formatCode>0%</c:formatCode>
                <c:ptCount val="11"/>
                <c:pt idx="0">
                  <c:v>1.5655324081584002E-2</c:v>
                </c:pt>
                <c:pt idx="1">
                  <c:v>0.31906538365300702</c:v>
                </c:pt>
                <c:pt idx="2">
                  <c:v>0.490871140730815</c:v>
                </c:pt>
                <c:pt idx="3">
                  <c:v>0.51964089042650097</c:v>
                </c:pt>
                <c:pt idx="4">
                  <c:v>0.60685795661853303</c:v>
                </c:pt>
                <c:pt idx="5">
                  <c:v>0.63853371373194101</c:v>
                </c:pt>
                <c:pt idx="6">
                  <c:v>0.67197147879320196</c:v>
                </c:pt>
                <c:pt idx="7">
                  <c:v>0.77016976841519902</c:v>
                </c:pt>
                <c:pt idx="8">
                  <c:v>0.77375308969217305</c:v>
                </c:pt>
                <c:pt idx="9">
                  <c:v>0.75612964836109897</c:v>
                </c:pt>
                <c:pt idx="10">
                  <c:v>0.74956648821243999</c:v>
                </c:pt>
              </c:numCache>
            </c:numRef>
          </c:yVal>
          <c:smooth val="0"/>
          <c:extLst>
            <c:ext xmlns:c16="http://schemas.microsoft.com/office/drawing/2014/chart" uri="{C3380CC4-5D6E-409C-BE32-E72D297353CC}">
              <c16:uniqueId val="{0000000A-2304-4380-A488-AE8445406FD6}"/>
            </c:ext>
          </c:extLst>
        </c:ser>
        <c:ser>
          <c:idx val="42"/>
          <c:order val="3"/>
          <c:tx>
            <c:strRef>
              <c:f>'Credit &amp; Surety'!$D$19</c:f>
              <c:strCache>
                <c:ptCount val="1"/>
                <c:pt idx="0">
                  <c:v>2016</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2304-4380-A488-AE8445406FD6}"/>
              </c:ext>
            </c:extLst>
          </c:dPt>
          <c:dLbls>
            <c:dLbl>
              <c:idx val="9"/>
              <c:tx>
                <c:strRef>
                  <c:f>'Credit &amp; Surety'!$D$19</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{49973A6A-8CD8-4677-84F3-47FDD4D7246C}</c15:txfldGUID>
                      <c15:f>'Credit &amp; Surety'!$D$19</c15:f>
                      <c15:dlblFieldTableCache>
                        <c:ptCount val="1"/>
                        <c:pt idx="0">
                          <c:v>2016</c:v>
                        </c:pt>
                      </c15:dlblFieldTableCache>
                    </c15:dlblFTEntry>
                  </c15:dlblFieldTable>
                  <c15:showDataLabelsRange val="0"/>
                </c:ext>
                <c:ext xmlns:c16="http://schemas.microsoft.com/office/drawing/2014/chart" uri="{C3380CC4-5D6E-409C-BE32-E72D297353CC}">
                  <c16:uniqueId val="{0000000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Surety'!$H$11:$P$11,'Credit &amp; Surety'!$P$11)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('Credit &amp; Surety'!$H$19:$P$19,'Credit &amp; Surety'!$F$58)</c:f>
              <c:numCache>
                <c:formatCode>0%</c:formatCode>
                <c:ptCount val="10"/>
                <c:pt idx="0">
                  <c:v>6.0800479199905003E-3</c:v>
                </c:pt>
                <c:pt idx="1">
                  <c:v>0.16911738705111001</c:v>
                </c:pt>
                <c:pt idx="2">
                  <c:v>0.32087233729446102</c:v>
                </c:pt>
                <c:pt idx="3">
                  <c:v>0.417445205951327</c:v>
                </c:pt>
                <c:pt idx="4">
                  <c:v>0.43813755208407901</c:v>
                </c:pt>
                <c:pt idx="5">
                  <c:v>0.46866240885605098</c:v>
                </c:pt>
                <c:pt idx="6">
                  <c:v>0.52340508105814498</c:v>
                </c:pt>
                <c:pt idx="7">
                  <c:v>0.51019319833182097</c:v>
                </c:pt>
                <c:pt idx="8">
                  <c:v>0.50430004829744002</c:v>
                </c:pt>
                <c:pt idx="9">
                  <c:v>0.51072789693594201</c:v>
                </c:pt>
              </c:numCache>
            </c:numRef>
          </c:yVal>
          <c:smooth val="0"/>
          <c:extLst>
            <c:ext xmlns:c16="http://schemas.microsoft.com/office/drawing/2014/chart" uri="{C3380CC4-5D6E-409C-BE32-E72D297353CC}">
              <c16:uniqueId val="{0000000D-2304-4380-A488-AE8445406FD6}"/>
            </c:ext>
          </c:extLst>
        </c:ser>
        <c:ser>
          <c:idx val="43"/>
          <c:order val="4"/>
          <c:tx>
            <c:strRef>
              <c:f>'Credit &amp; Surety'!$D$20</c:f>
              <c:strCache>
                <c:ptCount val="1"/>
                <c:pt idx="0">
                  <c:v>2017</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2304-4380-A488-AE8445406FD6}"/>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2304-4380-A488-AE8445406FD6}"/>
              </c:ext>
            </c:extLst>
          </c:dPt>
          <c:dLbls>
            <c:dLbl>
              <c:idx val="8"/>
              <c:tx>
                <c:strRef>
                  <c:f>'Credit &amp; Surety'!$D$20</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{C1C7F065-2AD9-4FF3-B0AE-1D281C821C33}</c15:txfldGUID>
                      <c15:f>'Credit &amp; Surety'!$D$20</c15:f>
                      <c15:dlblFieldTableCache>
                        <c:ptCount val="1"/>
                        <c:pt idx="0">
                          <c:v>2017</c:v>
                        </c:pt>
                      </c15:dlblFieldTableCache>
                    </c15:dlblFTEntry>
                  </c15:dlblFieldTable>
                  <c15:showDataLabelsRange val="0"/>
                </c:ext>
                <c:ext xmlns:c16="http://schemas.microsoft.com/office/drawing/2014/chart" uri="{C3380CC4-5D6E-409C-BE32-E72D297353CC}">
                  <c16:uniqueId val="{00000010-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Surety'!$H$11:$O$11,'Credit &amp; Surety'!$O$11)</c:f>
              <c:numCache>
                <c:formatCode>0</c:formatCode>
                <c:ptCount val="9"/>
                <c:pt idx="0">
                  <c:v>12</c:v>
                </c:pt>
                <c:pt idx="1">
                  <c:v>24</c:v>
                </c:pt>
                <c:pt idx="2">
                  <c:v>36</c:v>
                </c:pt>
                <c:pt idx="3">
                  <c:v>48</c:v>
                </c:pt>
                <c:pt idx="4">
                  <c:v>60</c:v>
                </c:pt>
                <c:pt idx="5">
                  <c:v>72</c:v>
                </c:pt>
                <c:pt idx="6">
                  <c:v>84</c:v>
                </c:pt>
                <c:pt idx="7">
                  <c:v>96</c:v>
                </c:pt>
                <c:pt idx="8">
                  <c:v>96</c:v>
                </c:pt>
              </c:numCache>
            </c:numRef>
          </c:xVal>
          <c:yVal>
            <c:numRef>
              <c:f>('Credit &amp; Surety'!$H$20:$O$20,'Credit &amp; Surety'!$F$59)</c:f>
              <c:numCache>
                <c:formatCode>0%</c:formatCode>
                <c:ptCount val="9"/>
                <c:pt idx="0">
                  <c:v>4.3125996603185099E-2</c:v>
                </c:pt>
                <c:pt idx="1">
                  <c:v>0.18663503873309101</c:v>
                </c:pt>
                <c:pt idx="2">
                  <c:v>0.42035292858962497</c:v>
                </c:pt>
                <c:pt idx="3">
                  <c:v>0.53836865234461095</c:v>
                </c:pt>
                <c:pt idx="4">
                  <c:v>0.54902885332963303</c:v>
                </c:pt>
                <c:pt idx="5">
                  <c:v>0.55975667140665297</c:v>
                </c:pt>
                <c:pt idx="6">
                  <c:v>0.57692135856513604</c:v>
                </c:pt>
                <c:pt idx="7">
                  <c:v>0.58890430910896197</c:v>
                </c:pt>
                <c:pt idx="8">
                  <c:v>0.60473240181040699</c:v>
                </c:pt>
              </c:numCache>
            </c:numRef>
          </c:yVal>
          <c:smooth val="0"/>
          <c:extLst>
            <c:ext xmlns:c16="http://schemas.microsoft.com/office/drawing/2014/chart" uri="{C3380CC4-5D6E-409C-BE32-E72D297353CC}">
              <c16:uniqueId val="{00000011-2304-4380-A488-AE8445406FD6}"/>
            </c:ext>
          </c:extLst>
        </c:ser>
        <c:ser>
          <c:idx val="44"/>
          <c:order val="5"/>
          <c:tx>
            <c:strRef>
              <c:f>'Credit &amp; Surety'!$D$21</c:f>
              <c:strCache>
                <c:ptCount val="1"/>
                <c:pt idx="0">
                  <c:v>2018</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2304-4380-A488-AE8445406FD6}"/>
              </c:ext>
            </c:extLst>
          </c:dPt>
          <c:dLbls>
            <c:dLbl>
              <c:idx val="7"/>
              <c:tx>
                <c:strRef>
                  <c:f>'Credit &amp; Surety'!$D$21</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{65A33BB1-5D30-42B1-A0E9-362938FC33C9}</c15:txfldGUID>
                      <c15:f>'Credit &amp; Surety'!$D$21</c15:f>
                      <c15:dlblFieldTableCache>
                        <c:ptCount val="1"/>
                        <c:pt idx="0">
                          <c:v>2018</c:v>
                        </c:pt>
                      </c15:dlblFieldTableCache>
                    </c15:dlblFTEntry>
                  </c15:dlblFieldTable>
                  <c15:showDataLabelsRange val="0"/>
                </c:ext>
                <c:ext xmlns:c16="http://schemas.microsoft.com/office/drawing/2014/chart" uri="{C3380CC4-5D6E-409C-BE32-E72D297353CC}">
                  <c16:uniqueId val="{00000013-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Surety'!$H$11:$N$11,'Credit &amp; Surety'!$N$11)</c:f>
              <c:numCache>
                <c:formatCode>0</c:formatCode>
                <c:ptCount val="8"/>
                <c:pt idx="0">
                  <c:v>12</c:v>
                </c:pt>
                <c:pt idx="1">
                  <c:v>24</c:v>
                </c:pt>
                <c:pt idx="2">
                  <c:v>36</c:v>
                </c:pt>
                <c:pt idx="3">
                  <c:v>48</c:v>
                </c:pt>
                <c:pt idx="4">
                  <c:v>60</c:v>
                </c:pt>
                <c:pt idx="5">
                  <c:v>72</c:v>
                </c:pt>
                <c:pt idx="6">
                  <c:v>84</c:v>
                </c:pt>
                <c:pt idx="7">
                  <c:v>84</c:v>
                </c:pt>
              </c:numCache>
            </c:numRef>
          </c:xVal>
          <c:yVal>
            <c:numRef>
              <c:f>('Credit &amp; Surety'!$H$21:$N$21,'Credit &amp; Surety'!$F$60)</c:f>
              <c:numCache>
                <c:formatCode>0%</c:formatCode>
                <c:ptCount val="8"/>
                <c:pt idx="0">
                  <c:v>9.77320983649419E-2</c:v>
                </c:pt>
                <c:pt idx="1">
                  <c:v>0.29889897741211402</c:v>
                </c:pt>
                <c:pt idx="2">
                  <c:v>0.43398673468434101</c:v>
                </c:pt>
                <c:pt idx="3">
                  <c:v>0.46725849573449302</c:v>
                </c:pt>
                <c:pt idx="4">
                  <c:v>0.50807598258478504</c:v>
                </c:pt>
                <c:pt idx="5">
                  <c:v>0.54799655678246195</c:v>
                </c:pt>
                <c:pt idx="6">
                  <c:v>0.55970113972108504</c:v>
                </c:pt>
                <c:pt idx="7">
                  <c:v>0.58763784546432696</c:v>
                </c:pt>
              </c:numCache>
            </c:numRef>
          </c:yVal>
          <c:smooth val="0"/>
          <c:extLst>
            <c:ext xmlns:c16="http://schemas.microsoft.com/office/drawing/2014/chart" uri="{C3380CC4-5D6E-409C-BE32-E72D297353CC}">
              <c16:uniqueId val="{00000014-2304-4380-A488-AE8445406FD6}"/>
            </c:ext>
          </c:extLst>
        </c:ser>
        <c:ser>
          <c:idx val="45"/>
          <c:order val="6"/>
          <c:tx>
            <c:strRef>
              <c:f>'Credit &amp; Surety'!$D$22</c:f>
              <c:strCache>
                <c:ptCount val="1"/>
                <c:pt idx="0">
                  <c:v>2019</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2304-4380-A488-AE8445406FD6}"/>
              </c:ext>
            </c:extLst>
          </c:dPt>
          <c:dLbls>
            <c:dLbl>
              <c:idx val="6"/>
              <c:tx>
                <c:strRef>
                  <c:f>'Credit &amp; Surety'!$D$22</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{371F5FFC-1A9D-4E21-93FF-53BBAE3B8CDC}</c15:txfldGUID>
                      <c15:f>'Credit &amp; Surety'!$D$22</c15:f>
                      <c15:dlblFieldTableCache>
                        <c:ptCount val="1"/>
                        <c:pt idx="0">
                          <c:v>2019</c:v>
                        </c:pt>
                      </c15:dlblFieldTableCache>
                    </c15:dlblFTEntry>
                  </c15:dlblFieldTable>
                  <c15:showDataLabelsRange val="0"/>
                </c:ext>
                <c:ext xmlns:c16="http://schemas.microsoft.com/office/drawing/2014/chart" uri="{C3380CC4-5D6E-409C-BE32-E72D297353CC}">
                  <c16:uniqueId val="{0000001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Surety'!$H$11:$M$11,'Credit &amp; Surety'!$M$11)</c:f>
              <c:numCache>
                <c:formatCode>0</c:formatCode>
                <c:ptCount val="7"/>
                <c:pt idx="0">
                  <c:v>12</c:v>
                </c:pt>
                <c:pt idx="1">
                  <c:v>24</c:v>
                </c:pt>
                <c:pt idx="2">
                  <c:v>36</c:v>
                </c:pt>
                <c:pt idx="3">
                  <c:v>48</c:v>
                </c:pt>
                <c:pt idx="4">
                  <c:v>60</c:v>
                </c:pt>
                <c:pt idx="5">
                  <c:v>72</c:v>
                </c:pt>
                <c:pt idx="6">
                  <c:v>72</c:v>
                </c:pt>
              </c:numCache>
            </c:numRef>
          </c:xVal>
          <c:yVal>
            <c:numRef>
              <c:f>('Credit &amp; Surety'!$H$22:$M$22,'Credit &amp; Surety'!$F$61)</c:f>
              <c:numCache>
                <c:formatCode>0%</c:formatCode>
                <c:ptCount val="7"/>
                <c:pt idx="0">
                  <c:v>0.11974355403152399</c:v>
                </c:pt>
                <c:pt idx="1">
                  <c:v>0.465998448238436</c:v>
                </c:pt>
                <c:pt idx="2">
                  <c:v>0.54760813654810703</c:v>
                </c:pt>
                <c:pt idx="3">
                  <c:v>0.60628838944128804</c:v>
                </c:pt>
                <c:pt idx="4">
                  <c:v>0.63081703231483299</c:v>
                </c:pt>
                <c:pt idx="5">
                  <c:v>0.64503337359538004</c:v>
                </c:pt>
                <c:pt idx="6">
                  <c:v>0.71106520592700495</c:v>
                </c:pt>
              </c:numCache>
            </c:numRef>
          </c:yVal>
          <c:smooth val="0"/>
          <c:extLst>
            <c:ext xmlns:c16="http://schemas.microsoft.com/office/drawing/2014/chart" uri="{C3380CC4-5D6E-409C-BE32-E72D297353CC}">
              <c16:uniqueId val="{00000017-2304-4380-A488-AE8445406FD6}"/>
            </c:ext>
          </c:extLst>
        </c:ser>
        <c:ser>
          <c:idx val="46"/>
          <c:order val="7"/>
          <c:tx>
            <c:strRef>
              <c:f>'Credit &amp; Surety'!$D$23</c:f>
              <c:strCache>
                <c:ptCount val="1"/>
                <c:pt idx="0">
                  <c:v>2020</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2304-4380-A488-AE8445406FD6}"/>
              </c:ext>
            </c:extLst>
          </c:dPt>
          <c:dLbls>
            <c:dLbl>
              <c:idx val="5"/>
              <c:tx>
                <c:strRef>
                  <c:f>'Credit &amp; Surety'!$D$23</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{E07FDBEF-822E-40C7-A69C-2EB319EE51FD}</c15:txfldGUID>
                      <c15:f>'Credit &amp; Surety'!$D$23</c15:f>
                      <c15:dlblFieldTableCache>
                        <c:ptCount val="1"/>
                        <c:pt idx="0">
                          <c:v>2020</c:v>
                        </c:pt>
                      </c15:dlblFieldTableCache>
                    </c15:dlblFTEntry>
                  </c15:dlblFieldTable>
                  <c15:showDataLabelsRange val="0"/>
                </c:ext>
                <c:ext xmlns:c16="http://schemas.microsoft.com/office/drawing/2014/chart" uri="{C3380CC4-5D6E-409C-BE32-E72D297353CC}">
                  <c16:uniqueId val="{0000001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Surety'!$H$11:$L$11,'Credit &amp; Surety'!$L$11)</c:f>
              <c:numCache>
                <c:formatCode>0</c:formatCode>
                <c:ptCount val="6"/>
                <c:pt idx="0">
                  <c:v>12</c:v>
                </c:pt>
                <c:pt idx="1">
                  <c:v>24</c:v>
                </c:pt>
                <c:pt idx="2">
                  <c:v>36</c:v>
                </c:pt>
                <c:pt idx="3">
                  <c:v>48</c:v>
                </c:pt>
                <c:pt idx="4">
                  <c:v>60</c:v>
                </c:pt>
                <c:pt idx="5">
                  <c:v>60</c:v>
                </c:pt>
              </c:numCache>
            </c:numRef>
          </c:xVal>
          <c:yVal>
            <c:numRef>
              <c:f>('Credit &amp; Surety'!$H$23:$L$23,'Credit &amp; Surety'!$F$62)</c:f>
              <c:numCache>
                <c:formatCode>0%</c:formatCode>
                <c:ptCount val="6"/>
                <c:pt idx="0">
                  <c:v>0.15683344318993001</c:v>
                </c:pt>
                <c:pt idx="1">
                  <c:v>0.239034641061734</c:v>
                </c:pt>
                <c:pt idx="2">
                  <c:v>0.32576521846273798</c:v>
                </c:pt>
                <c:pt idx="3">
                  <c:v>0.44692531203687702</c:v>
                </c:pt>
                <c:pt idx="4">
                  <c:v>0.492887077566386</c:v>
                </c:pt>
                <c:pt idx="5">
                  <c:v>0.61466706514370495</c:v>
                </c:pt>
              </c:numCache>
            </c:numRef>
          </c:yVal>
          <c:smooth val="0"/>
          <c:extLst>
            <c:ext xmlns:c16="http://schemas.microsoft.com/office/drawing/2014/chart" uri="{C3380CC4-5D6E-409C-BE32-E72D297353CC}">
              <c16:uniqueId val="{0000001A-2304-4380-A488-AE8445406FD6}"/>
            </c:ext>
          </c:extLst>
        </c:ser>
        <c:ser>
          <c:idx val="47"/>
          <c:order val="8"/>
          <c:tx>
            <c:strRef>
              <c:f>'Credit &amp; Surety'!$D$24</c:f>
              <c:strCache>
                <c:ptCount val="1"/>
                <c:pt idx="0">
                  <c:v>2021</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2304-4380-A488-AE8445406FD6}"/>
              </c:ext>
            </c:extLst>
          </c:dPt>
          <c:dLbls>
            <c:dLbl>
              <c:idx val="4"/>
              <c:tx>
                <c:strRef>
                  <c:f>'Credit &amp; Surety'!$D$24</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{9DB83C8E-538D-4806-A963-375C2E5107C9}</c15:txfldGUID>
                      <c15:f>'Credit &amp; Surety'!$D$24</c15:f>
                      <c15:dlblFieldTableCache>
                        <c:ptCount val="1"/>
                        <c:pt idx="0">
                          <c:v>2021</c:v>
                        </c:pt>
                      </c15:dlblFieldTableCache>
                    </c15:dlblFTEntry>
                  </c15:dlblFieldTable>
                  <c15:showDataLabelsRange val="0"/>
                </c:ext>
                <c:ext xmlns:c16="http://schemas.microsoft.com/office/drawing/2014/chart" uri="{C3380CC4-5D6E-409C-BE32-E72D297353CC}">
                  <c16:uniqueId val="{0000001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Surety'!$H$11:$K$11,'Credit &amp; Surety'!$K$11)</c:f>
              <c:numCache>
                <c:formatCode>0</c:formatCode>
                <c:ptCount val="5"/>
                <c:pt idx="0">
                  <c:v>12</c:v>
                </c:pt>
                <c:pt idx="1">
                  <c:v>24</c:v>
                </c:pt>
                <c:pt idx="2">
                  <c:v>36</c:v>
                </c:pt>
                <c:pt idx="3">
                  <c:v>48</c:v>
                </c:pt>
                <c:pt idx="4">
                  <c:v>48</c:v>
                </c:pt>
              </c:numCache>
            </c:numRef>
          </c:xVal>
          <c:yVal>
            <c:numRef>
              <c:f>('Credit &amp; Surety'!$H$24:$K$24,'Credit &amp; Surety'!$F$63)</c:f>
              <c:numCache>
                <c:formatCode>0%</c:formatCode>
                <c:ptCount val="5"/>
                <c:pt idx="0">
                  <c:v>4.2635546917101801E-2</c:v>
                </c:pt>
                <c:pt idx="1">
                  <c:v>0.18003877612339</c:v>
                </c:pt>
                <c:pt idx="2">
                  <c:v>0.27904918507552501</c:v>
                </c:pt>
                <c:pt idx="3">
                  <c:v>0.35204308307493098</c:v>
                </c:pt>
                <c:pt idx="4">
                  <c:v>0.53761765050192101</c:v>
                </c:pt>
              </c:numCache>
            </c:numRef>
          </c:yVal>
          <c:smooth val="0"/>
          <c:extLst>
            <c:ext xmlns:c16="http://schemas.microsoft.com/office/drawing/2014/chart" uri="{C3380CC4-5D6E-409C-BE32-E72D297353CC}">
              <c16:uniqueId val="{0000001D-2304-4380-A488-AE8445406FD6}"/>
            </c:ext>
          </c:extLst>
        </c:ser>
        <c:ser>
          <c:idx val="48"/>
          <c:order val="9"/>
          <c:tx>
            <c:strRef>
              <c:f>'Credit &amp; Surety'!$D$25</c:f>
              <c:strCache>
                <c:ptCount val="1"/>
                <c:pt idx="0">
                  <c:v>2022</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2304-4380-A488-AE8445406FD6}"/>
              </c:ext>
            </c:extLst>
          </c:dPt>
          <c:dLbls>
            <c:dLbl>
              <c:idx val="3"/>
              <c:tx>
                <c:strRef>
                  <c:f>'Credit &amp; Surety'!$D$25</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{23731F4D-AEDA-4005-B89D-B09B8F249D65}</c15:txfldGUID>
                      <c15:f>'Credit &amp; Surety'!$D$25</c15:f>
                      <c15:dlblFieldTableCache>
                        <c:ptCount val="1"/>
                        <c:pt idx="0">
                          <c:v>2022</c:v>
                        </c:pt>
                      </c15:dlblFieldTableCache>
                    </c15:dlblFTEntry>
                  </c15:dlblFieldTable>
                  <c15:showDataLabelsRange val="0"/>
                </c:ext>
                <c:ext xmlns:c16="http://schemas.microsoft.com/office/drawing/2014/chart" uri="{C3380CC4-5D6E-409C-BE32-E72D297353CC}">
                  <c16:uniqueId val="{0000001F-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Surety'!$H$11:$J$11,'Credit &amp; Surety'!$J$11)</c:f>
              <c:numCache>
                <c:formatCode>0</c:formatCode>
                <c:ptCount val="4"/>
                <c:pt idx="0">
                  <c:v>12</c:v>
                </c:pt>
                <c:pt idx="1">
                  <c:v>24</c:v>
                </c:pt>
                <c:pt idx="2">
                  <c:v>36</c:v>
                </c:pt>
                <c:pt idx="3">
                  <c:v>36</c:v>
                </c:pt>
              </c:numCache>
            </c:numRef>
          </c:xVal>
          <c:yVal>
            <c:numRef>
              <c:f>('Credit &amp; Surety'!$H$25:$J$25,'Credit &amp; Surety'!$F$64)</c:f>
              <c:numCache>
                <c:formatCode>0%</c:formatCode>
                <c:ptCount val="4"/>
                <c:pt idx="0">
                  <c:v>4.3041769349716999E-2</c:v>
                </c:pt>
                <c:pt idx="1">
                  <c:v>0.215388885669902</c:v>
                </c:pt>
                <c:pt idx="2">
                  <c:v>0.33581858533400599</c:v>
                </c:pt>
                <c:pt idx="3">
                  <c:v>0.61413903458994701</c:v>
                </c:pt>
              </c:numCache>
            </c:numRef>
          </c:yVal>
          <c:smooth val="0"/>
          <c:extLst>
            <c:ext xmlns:c16="http://schemas.microsoft.com/office/drawing/2014/chart" uri="{C3380CC4-5D6E-409C-BE32-E72D297353CC}">
              <c16:uniqueId val="{00000020-2304-4380-A488-AE8445406FD6}"/>
            </c:ext>
          </c:extLst>
        </c:ser>
        <c:ser>
          <c:idx val="49"/>
          <c:order val="10"/>
          <c:tx>
            <c:strRef>
              <c:f>'Credit &amp; Surety'!$D$26</c:f>
              <c:strCache>
                <c:ptCount val="1"/>
                <c:pt idx="0">
                  <c:v>2023</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2304-4380-A488-AE8445406FD6}"/>
              </c:ext>
            </c:extLst>
          </c:dPt>
          <c:dLbls>
            <c:dLbl>
              <c:idx val="2"/>
              <c:tx>
                <c:strRef>
                  <c:f>'Credit &amp; Surety'!$D$26</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{999E390E-A5DF-4B73-8DA8-4C515EB21E67}</c15:txfldGUID>
                      <c15:f>'Credit &amp; Surety'!$D$26</c15:f>
                      <c15:dlblFieldTableCache>
                        <c:ptCount val="1"/>
                        <c:pt idx="0">
                          <c:v>2023</c:v>
                        </c:pt>
                      </c15:dlblFieldTableCache>
                    </c15:dlblFTEntry>
                  </c15:dlblFieldTable>
                  <c15:showDataLabelsRange val="0"/>
                </c:ext>
                <c:ext xmlns:c16="http://schemas.microsoft.com/office/drawing/2014/chart" uri="{C3380CC4-5D6E-409C-BE32-E72D297353CC}">
                  <c16:uniqueId val="{0000002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Surety'!$H$11:$I$11,'Credit &amp; Surety'!$I$11)</c:f>
              <c:numCache>
                <c:formatCode>0</c:formatCode>
                <c:ptCount val="3"/>
                <c:pt idx="0">
                  <c:v>12</c:v>
                </c:pt>
                <c:pt idx="1">
                  <c:v>24</c:v>
                </c:pt>
                <c:pt idx="2">
                  <c:v>24</c:v>
                </c:pt>
              </c:numCache>
            </c:numRef>
          </c:xVal>
          <c:yVal>
            <c:numRef>
              <c:f>('Credit &amp; Surety'!$H$26:$I$26,'Credit &amp; Surety'!$F$65)</c:f>
              <c:numCache>
                <c:formatCode>0%</c:formatCode>
                <c:ptCount val="3"/>
                <c:pt idx="0">
                  <c:v>5.8507542529007701E-2</c:v>
                </c:pt>
                <c:pt idx="1">
                  <c:v>0.207129053436512</c:v>
                </c:pt>
                <c:pt idx="2">
                  <c:v>0.62355898913709196</c:v>
                </c:pt>
              </c:numCache>
            </c:numRef>
          </c:yVal>
          <c:smooth val="0"/>
          <c:extLst>
            <c:ext xmlns:c16="http://schemas.microsoft.com/office/drawing/2014/chart" uri="{C3380CC4-5D6E-409C-BE32-E72D297353CC}">
              <c16:uniqueId val="{00000023-2304-4380-A488-AE8445406FD6}"/>
            </c:ext>
          </c:extLst>
        </c:ser>
        <c:ser>
          <c:idx val="50"/>
          <c:order val="11"/>
          <c:tx>
            <c:strRef>
              <c:f>'Credit &amp; Surety'!$D$27</c:f>
              <c:strCache>
                <c:ptCount val="1"/>
                <c:pt idx="0">
                  <c:v>2024</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'Credit &amp; Surety'!$D$27</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{E6151656-344A-44CF-9BB2-E897BC2E93B4}</c15:txfldGUID>
                      <c15:f>'Credit &amp; Surety'!$D$27</c15:f>
                      <c15:dlblFieldTableCache>
                        <c:ptCount val="1"/>
                        <c:pt idx="0">
                          <c:v>2024</c:v>
                        </c:pt>
                      </c15:dlblFieldTableCache>
                    </c15:dlblFTEntry>
                  </c15:dlblFieldTable>
                  <c15:showDataLabelsRange val="0"/>
                </c:ext>
                <c:ext xmlns:c16="http://schemas.microsoft.com/office/drawing/2014/chart" uri="{C3380CC4-5D6E-409C-BE32-E72D297353CC}">
                  <c16:uniqueId val="{00000024-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Surety'!$H$11,'Credit &amp; Surety'!$H$11)</c:f>
              <c:numCache>
                <c:formatCode>0</c:formatCode>
                <c:ptCount val="2"/>
                <c:pt idx="0">
                  <c:v>12</c:v>
                </c:pt>
                <c:pt idx="1">
                  <c:v>12</c:v>
                </c:pt>
              </c:numCache>
            </c:numRef>
          </c:xVal>
          <c:yVal>
            <c:numRef>
              <c:f>('Credit &amp; Surety'!$H$27,'Credit &amp; Surety'!$F$66)</c:f>
              <c:numCache>
                <c:formatCode>0%</c:formatCode>
                <c:ptCount val="2"/>
                <c:pt idx="0">
                  <c:v>0.25138530378392698</c:v>
                </c:pt>
                <c:pt idx="1">
                  <c:v>0.83153998522598005</c:v>
                </c:pt>
              </c:numCache>
            </c:numRef>
          </c:yVal>
          <c:smooth val="0"/>
          <c:extLst>
            <c:ext xmlns:c16="http://schemas.microsoft.com/office/drawing/2014/chart" uri="{C3380CC4-5D6E-409C-BE32-E72D297353CC}">
              <c16:uniqueId val="{00000025-2304-4380-A488-AE8445406FD6}"/>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'Credit &amp; Surety'!$H$50</c:f>
              <c:strCache>
                <c:ptCount val="1"/>
                <c:pt idx="0">
                  <c:v>Paid Losses</c:v>
                </c:pt>
              </c:strCache>
            </c:strRef>
          </c:tx>
          <c:spPr>
            <a:solidFill>
              <a:srgbClr val="C1BDDC"/>
            </a:solidFill>
            <a:ln w="3175">
              <a:solidFill>
                <a:srgbClr val="FFFFFF"/>
              </a:solidFill>
              <a:prstDash val="solid"/>
            </a:ln>
          </c:spPr>
          <c:invertIfNegative val="0"/>
          <c:cat>
            <c:numRef>
              <c:f>'Credit &amp; Surety'!$D$12:$D$28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'Credit &amp; Surety'!$H$51:$H$66</c:f>
              <c:numCache>
                <c:formatCode>0%</c:formatCode>
                <c:ptCount val="16"/>
                <c:pt idx="0">
                  <c:v>0.46199841549403198</c:v>
                </c:pt>
                <c:pt idx="1">
                  <c:v>0.34743651709186701</c:v>
                </c:pt>
                <c:pt idx="2">
                  <c:v>0.40413646831156003</c:v>
                </c:pt>
                <c:pt idx="3">
                  <c:v>0.47669302886175802</c:v>
                </c:pt>
                <c:pt idx="4">
                  <c:v>0.54650751406696696</c:v>
                </c:pt>
                <c:pt idx="5">
                  <c:v>0.513906929004186</c:v>
                </c:pt>
                <c:pt idx="6">
                  <c:v>0.73357598986295103</c:v>
                </c:pt>
                <c:pt idx="7">
                  <c:v>0.47424195962162702</c:v>
                </c:pt>
                <c:pt idx="8">
                  <c:v>0.52750191159698101</c:v>
                </c:pt>
                <c:pt idx="9">
                  <c:v>0.48662869986099999</c:v>
                </c:pt>
                <c:pt idx="10">
                  <c:v>0.58445318835396498</c:v>
                </c:pt>
                <c:pt idx="11">
                  <c:v>0.40482961635352899</c:v>
                </c:pt>
                <c:pt idx="12">
                  <c:v>0.231533418043263</c:v>
                </c:pt>
                <c:pt idx="13">
                  <c:v>0.22248502548229601</c:v>
                </c:pt>
                <c:pt idx="14">
                  <c:v>0.10498877077763601</c:v>
                </c:pt>
                <c:pt idx="15">
                  <c:v>1.7534217658684698E-2</c:v>
                </c:pt>
              </c:numCache>
            </c:numRef>
          </c:val>
          <c:extLst>
            <c:ext xmlns:c16="http://schemas.microsoft.com/office/drawing/2014/chart" uri="{C3380CC4-5D6E-409C-BE32-E72D297353CC}">
              <c16:uniqueId val="{00000000-5CE3-4E7F-8CF7-64A5C781C050}"/>
            </c:ext>
          </c:extLst>
        </c:ser>
        <c:ser>
          <c:idx val="2"/>
          <c:order val="2"/>
          <c:tx>
            <c:strRef>
              <c:f>'Credit &amp; Surety'!$I$50</c:f>
              <c:strCache>
                <c:ptCount val="1"/>
                <c:pt idx="0">
                  <c:v>Case Reserves</c:v>
                </c:pt>
              </c:strCache>
            </c:strRef>
          </c:tx>
          <c:spPr>
            <a:solidFill>
              <a:srgbClr val="FCAF86"/>
            </a:solidFill>
            <a:ln w="12700">
              <a:solidFill>
                <a:srgbClr val="FFFFFF"/>
              </a:solidFill>
              <a:prstDash val="solid"/>
            </a:ln>
          </c:spPr>
          <c:invertIfNegative val="0"/>
          <c:cat>
            <c:numRef>
              <c:f>'Credit &amp; Surety'!$D$12:$D$28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'Credit &amp; Surety'!$I$51:$I$66</c:f>
              <c:numCache>
                <c:formatCode>0%</c:formatCode>
                <c:ptCount val="16"/>
                <c:pt idx="0">
                  <c:v>6.6069853732204998E-3</c:v>
                </c:pt>
                <c:pt idx="1">
                  <c:v>6.5776712053560501E-3</c:v>
                </c:pt>
                <c:pt idx="2">
                  <c:v>4.9934658927633701E-3</c:v>
                </c:pt>
                <c:pt idx="3">
                  <c:v>9.1806205361630502E-3</c:v>
                </c:pt>
                <c:pt idx="4">
                  <c:v>2.1061216498647398E-2</c:v>
                </c:pt>
                <c:pt idx="5">
                  <c:v>2.9723915669804001E-2</c:v>
                </c:pt>
                <c:pt idx="6">
                  <c:v>2.2553658498147399E-2</c:v>
                </c:pt>
                <c:pt idx="7">
                  <c:v>3.0058088675813398E-2</c:v>
                </c:pt>
                <c:pt idx="8">
                  <c:v>6.1402397511980802E-2</c:v>
                </c:pt>
                <c:pt idx="9">
                  <c:v>7.3072439860084507E-2</c:v>
                </c:pt>
                <c:pt idx="10">
                  <c:v>6.0580185241414501E-2</c:v>
                </c:pt>
                <c:pt idx="11">
                  <c:v>8.8057461212856805E-2</c:v>
                </c:pt>
                <c:pt idx="12">
                  <c:v>0.120509665031668</c:v>
                </c:pt>
                <c:pt idx="13">
                  <c:v>0.11333355985171099</c:v>
                </c:pt>
                <c:pt idx="14">
                  <c:v>0.10214028265887599</c:v>
                </c:pt>
                <c:pt idx="15">
                  <c:v>0.233851086125242</c:v>
                </c:pt>
              </c:numCache>
            </c:numRef>
          </c:val>
          <c:extLst>
            <c:ext xmlns:c16="http://schemas.microsoft.com/office/drawing/2014/chart" uri="{C3380CC4-5D6E-409C-BE32-E72D297353CC}">
              <c16:uniqueId val="{00000001-5CE3-4E7F-8CF7-64A5C781C050}"/>
            </c:ext>
          </c:extLst>
        </c:ser>
        <c:ser>
          <c:idx val="3"/>
          <c:order val="3"/>
          <c:tx>
            <c:strRef>
              <c:f>'Credit &amp; Surety'!$J$50</c:f>
              <c:strCache>
                <c:ptCount val="1"/>
                <c:pt idx="0">
                  <c:v>IBNR</c:v>
                </c:pt>
              </c:strCache>
            </c:strRef>
          </c:tx>
          <c:spPr>
            <a:solidFill>
              <a:srgbClr val="A3D6D5"/>
            </a:solidFill>
            <a:ln w="12700">
              <a:solidFill>
                <a:srgbClr val="FFFFFF"/>
              </a:solidFill>
              <a:prstDash val="solid"/>
            </a:ln>
          </c:spPr>
          <c:invertIfNegative val="0"/>
          <c:cat>
            <c:numRef>
              <c:f>'Credit &amp; Surety'!$D$12:$D$28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'Credit &amp; Surety'!$J$51:$J$66</c:f>
              <c:numCache>
                <c:formatCode>0%</c:formatCode>
                <c:ptCount val="16"/>
                <c:pt idx="0">
                  <c:v>2.3643240840852701E-4</c:v>
                </c:pt>
                <c:pt idx="1">
                  <c:v>-4.1298715926127899E-4</c:v>
                </c:pt>
                <c:pt idx="2">
                  <c:v>2.5932237735884202E-4</c:v>
                </c:pt>
                <c:pt idx="3">
                  <c:v>6.0237737111821902E-4</c:v>
                </c:pt>
                <c:pt idx="4">
                  <c:v>1.9111583953114E-3</c:v>
                </c:pt>
                <c:pt idx="5">
                  <c:v>-3.7922459560938201E-3</c:v>
                </c:pt>
                <c:pt idx="6">
                  <c:v>-6.5631601486589404E-3</c:v>
                </c:pt>
                <c:pt idx="7">
                  <c:v>6.4278486385025901E-3</c:v>
                </c:pt>
                <c:pt idx="8">
                  <c:v>1.5828092701445001E-2</c:v>
                </c:pt>
                <c:pt idx="9">
                  <c:v>2.7936705743241901E-2</c:v>
                </c:pt>
                <c:pt idx="10">
                  <c:v>6.6031832331625698E-2</c:v>
                </c:pt>
                <c:pt idx="11">
                  <c:v>0.121779987577319</c:v>
                </c:pt>
                <c:pt idx="12">
                  <c:v>0.185574567426989</c:v>
                </c:pt>
                <c:pt idx="13">
                  <c:v>0.27832044925594002</c:v>
                </c:pt>
                <c:pt idx="14">
                  <c:v>0.41642993570058001</c:v>
                </c:pt>
                <c:pt idx="15">
                  <c:v>0.58015468144205296</c:v>
                </c:pt>
              </c:numCache>
            </c:numRef>
          </c:val>
          <c:extLst>
            <c:ext xmlns:c16="http://schemas.microsoft.com/office/drawing/2014/chart" uri="{C3380CC4-5D6E-409C-BE32-E72D297353CC}">
              <c16:uniqueId val="{00000002-5CE3-4E7F-8CF7-64A5C781C050}"/>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'Credit &amp; Surety'!$D$12:$D$27</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'Credit &amp; Surety'!$F$12:$F$27</c:f>
              <c:numCache>
                <c:formatCode>#,##0</c:formatCode>
                <c:ptCount val="16"/>
                <c:pt idx="0">
                  <c:v>502.86457020227601</c:v>
                </c:pt>
                <c:pt idx="1">
                  <c:v>357.00003397960302</c:v>
                </c:pt>
                <c:pt idx="2">
                  <c:v>474.20165036937499</c:v>
                </c:pt>
                <c:pt idx="3">
                  <c:v>442.565549096952</c:v>
                </c:pt>
                <c:pt idx="4">
                  <c:v>512.90080292299399</c:v>
                </c:pt>
                <c:pt idx="5">
                  <c:v>574.03565456157799</c:v>
                </c:pt>
                <c:pt idx="6">
                  <c:v>629.81237246463104</c:v>
                </c:pt>
                <c:pt idx="7">
                  <c:v>712.661639931168</c:v>
                </c:pt>
                <c:pt idx="8">
                  <c:v>671.13773222070404</c:v>
                </c:pt>
                <c:pt idx="9">
                  <c:v>757.425066042597</c:v>
                </c:pt>
                <c:pt idx="10">
                  <c:v>810.54391563890294</c:v>
                </c:pt>
                <c:pt idx="11">
                  <c:v>572.49145572855502</c:v>
                </c:pt>
                <c:pt idx="12">
                  <c:v>622.64699886090398</c:v>
                </c:pt>
                <c:pt idx="13">
                  <c:v>700.337658765436</c:v>
                </c:pt>
                <c:pt idx="14">
                  <c:v>623.20619366364099</c:v>
                </c:pt>
                <c:pt idx="15">
                  <c:v>329.80119501780001</c:v>
                </c:pt>
              </c:numCache>
            </c:numRef>
          </c:val>
          <c:smooth val="0"/>
          <c:extLst>
            <c:ext xmlns:c16="http://schemas.microsoft.com/office/drawing/2014/chart" uri="{C3380CC4-5D6E-409C-BE32-E72D297353CC}">
              <c16:uniqueId val="{00000003-5CE3-4E7F-8CF7-64A5C781C050}"/>
            </c:ext>
          </c:extLst>
        </c:ser>
        <c:ser>
          <c:idx val="4"/>
          <c:order val="4"/>
          <c:tx>
            <c:v>Written Premium</c:v>
          </c:tx>
          <c:marker>
            <c:symbol val="star"/>
            <c:size val="7"/>
            <c:spPr>
              <a:noFill/>
              <a:ln>
                <a:solidFill>
                  <a:srgbClr val="A29FCC"/>
                </a:solidFill>
                <a:prstDash val="solid"/>
              </a:ln>
            </c:spPr>
          </c:marker>
          <c:cat>
            <c:numLit>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Lit>
          </c:cat>
          <c:val>
            <c:numLit>
              <c:formatCode>General</c:formatCode>
              <c:ptCount val="16"/>
              <c:pt idx="0">
                <c:v>8877.8916211832893</c:v>
              </c:pt>
              <c:pt idx="1">
                <c:v>8651.2719127099481</c:v>
              </c:pt>
              <c:pt idx="2">
                <c:v>7853.1743206249594</c:v>
              </c:pt>
              <c:pt idx="3">
                <c:v>9762.8748163412183</c:v>
              </c:pt>
              <c:pt idx="4">
                <c:v>12224.660020720068</c:v>
              </c:pt>
              <c:pt idx="5">
                <c:v>10918.680924335396</c:v>
              </c:pt>
              <c:pt idx="6">
                <c:v>10842.444459737368</c:v>
              </c:pt>
              <c:pt idx="7">
                <c:v>11309.195336099268</c:v>
              </c:pt>
              <c:pt idx="8">
                <c:v>12883.167424521293</c:v>
              </c:pt>
              <c:pt idx="9">
                <c:v>12190.259939255653</c:v>
              </c:pt>
              <c:pt idx="10">
                <c:v>12061.440048435627</c:v>
              </c:pt>
              <c:pt idx="11">
                <c:v>16046.133811604241</c:v>
              </c:pt>
              <c:pt idx="12">
                <c:v>16131.596740541487</c:v>
              </c:pt>
              <c:pt idx="13">
                <c:v>16687.05205947013</c:v>
              </c:pt>
              <c:pt idx="14">
                <c:v>17498.019593540579</c:v>
              </c:pt>
              <c:pt idx="15">
                <c:v>14955.203751475216</c:v>
              </c:pt>
            </c:numLit>
          </c:val>
          <c:smooth val="0"/>
          <c:extLst>
            <c:ext xmlns:c16="http://schemas.microsoft.com/office/drawing/2014/chart" uri="{C3380CC4-5D6E-409C-BE32-E72D297353CC}">
              <c16:uniqueId val="{00000004-5CE3-4E7F-8CF7-64A5C781C050}"/>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'Credit &amp; Surety Reinsurance'!$D$16</c:f>
              <c:strCache>
                <c:ptCount val="1"/>
                <c:pt idx="0">
                  <c:v>2013</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2304-4380-A488-AE8445406FD6}"/>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2304-4380-A488-AE8445406FD6}"/>
              </c:ext>
            </c:extLst>
          </c:dPt>
          <c:dLbls>
            <c:dLbl>
              <c:idx val="12"/>
              <c:tx>
                <c:strRef>
                  <c:f>'Credit &amp; Surety Reinsurance'!$D$16</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{0B6C40C2-DF08-49F1-9E1B-7759FA4F4B79}</c15:txfldGUID>
                      <c15:f>'Credit &amp; Surety Reinsurance'!$D$16</c15:f>
                      <c15:dlblFieldTableCache>
                        <c:ptCount val="1"/>
                        <c:pt idx="0">
                          <c:v>2013</c:v>
                        </c:pt>
                      </c15:dlblFieldTableCache>
                    </c15:dlblFTEntry>
                  </c15:dlblFieldTable>
                  <c15:showDataLabelsRange val="0"/>
                </c:ext>
                <c:ext xmlns:c16="http://schemas.microsoft.com/office/drawing/2014/chart" uri="{C3380CC4-5D6E-409C-BE32-E72D297353CC}">
                  <c16:uniqueId val="{0000000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Reinsurance'!$H$11:$S$11,'Credit &amp; Surety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('Credit &amp; Surety Reinsurance'!$H$16:$S$16,'Credit &amp; Surety Reinsurance'!$F$55)</c:f>
              <c:numCache>
                <c:formatCode>0%</c:formatCode>
                <c:ptCount val="13"/>
                <c:pt idx="0">
                  <c:v>6.4312511559900698E-2</c:v>
                </c:pt>
                <c:pt idx="1">
                  <c:v>0.28768464474900102</c:v>
                </c:pt>
                <c:pt idx="2">
                  <c:v>0.69712366295616901</c:v>
                </c:pt>
                <c:pt idx="3">
                  <c:v>0.88274522842855097</c:v>
                </c:pt>
                <c:pt idx="4">
                  <c:v>0.95316552569967306</c:v>
                </c:pt>
                <c:pt idx="5">
                  <c:v>0.949205389770713</c:v>
                </c:pt>
                <c:pt idx="6">
                  <c:v>0.924063249885272</c:v>
                </c:pt>
                <c:pt idx="7">
                  <c:v>0.91130761076949196</c:v>
                </c:pt>
                <c:pt idx="8">
                  <c:v>0.934951914503514</c:v>
                </c:pt>
                <c:pt idx="9">
                  <c:v>0.92171098431206899</c:v>
                </c:pt>
                <c:pt idx="10">
                  <c:v>0.91389850429701303</c:v>
                </c:pt>
                <c:pt idx="11">
                  <c:v>0.91424656199842003</c:v>
                </c:pt>
                <c:pt idx="12">
                  <c:v>0.918169683064604</c:v>
                </c:pt>
              </c:numCache>
            </c:numRef>
          </c:yVal>
          <c:smooth val="0"/>
          <c:extLst>
            <c:ext xmlns:c16="http://schemas.microsoft.com/office/drawing/2014/chart" uri="{C3380CC4-5D6E-409C-BE32-E72D297353CC}">
              <c16:uniqueId val="{00000003-2304-4380-A488-AE8445406FD6}"/>
            </c:ext>
          </c:extLst>
        </c:ser>
        <c:ser>
          <c:idx val="40"/>
          <c:order val="1"/>
          <c:tx>
            <c:strRef>
              <c:f>'Credit &amp; Surety Reinsurance'!$D$17</c:f>
              <c:strCache>
                <c:ptCount val="1"/>
                <c:pt idx="0">
                  <c:v>2014</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2304-4380-A488-AE8445406FD6}"/>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2304-4380-A488-AE8445406FD6}"/>
              </c:ext>
            </c:extLst>
          </c:dPt>
          <c:dLbls>
            <c:dLbl>
              <c:idx val="11"/>
              <c:tx>
                <c:strRef>
                  <c:f>'Credit &amp; Surety Reinsurance'!$D$17</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{239EBBF7-8F47-4985-8B47-5EECFDC78506}</c15:txfldGUID>
                      <c15:f>'Credit &amp; Surety Reinsurance'!$D$17</c15:f>
                      <c15:dlblFieldTableCache>
                        <c:ptCount val="1"/>
                        <c:pt idx="0">
                          <c:v>2014</c:v>
                        </c:pt>
                      </c15:dlblFieldTableCache>
                    </c15:dlblFTEntry>
                  </c15:dlblFieldTable>
                  <c15:showDataLabelsRange val="0"/>
                </c:ext>
                <c:ext xmlns:c16="http://schemas.microsoft.com/office/drawing/2014/chart" uri="{C3380CC4-5D6E-409C-BE32-E72D297353CC}">
                  <c16:uniqueId val="{0000000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Reinsurance'!$H$11:$R$11,'Credit &amp; Surety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('Credit &amp; Surety Reinsurance'!$H$17:$R$17,'Credit &amp; Surety Reinsurance'!$F$56)</c:f>
              <c:numCache>
                <c:formatCode>0%</c:formatCode>
                <c:ptCount val="12"/>
                <c:pt idx="0">
                  <c:v>4.7626480068834701E-2</c:v>
                </c:pt>
                <c:pt idx="1">
                  <c:v>0.36915961084963</c:v>
                </c:pt>
                <c:pt idx="2">
                  <c:v>0.59402316472389705</c:v>
                </c:pt>
                <c:pt idx="3">
                  <c:v>0.71012091326083204</c:v>
                </c:pt>
                <c:pt idx="4">
                  <c:v>0.73358421625291903</c:v>
                </c:pt>
                <c:pt idx="5">
                  <c:v>0.77968270219236602</c:v>
                </c:pt>
                <c:pt idx="6">
                  <c:v>0.79085410311320004</c:v>
                </c:pt>
                <c:pt idx="7">
                  <c:v>0.77836639075163705</c:v>
                </c:pt>
                <c:pt idx="8">
                  <c:v>0.79326373041250497</c:v>
                </c:pt>
                <c:pt idx="9">
                  <c:v>0.79519053332446099</c:v>
                </c:pt>
                <c:pt idx="10">
                  <c:v>0.80835059752640603</c:v>
                </c:pt>
                <c:pt idx="11">
                  <c:v>0.79914509230365705</c:v>
                </c:pt>
              </c:numCache>
            </c:numRef>
          </c:yVal>
          <c:smooth val="0"/>
          <c:extLst>
            <c:ext xmlns:c16="http://schemas.microsoft.com/office/drawing/2014/chart" uri="{C3380CC4-5D6E-409C-BE32-E72D297353CC}">
              <c16:uniqueId val="{00000007-2304-4380-A488-AE8445406FD6}"/>
            </c:ext>
          </c:extLst>
        </c:ser>
        <c:ser>
          <c:idx val="41"/>
          <c:order val="2"/>
          <c:tx>
            <c:strRef>
              <c:f>'Credit &amp; Surety Reinsurance'!$D$18</c:f>
              <c:strCache>
                <c:ptCount val="1"/>
                <c:pt idx="0">
                  <c:v>2015</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2304-4380-A488-AE8445406FD6}"/>
              </c:ext>
            </c:extLst>
          </c:dPt>
          <c:dLbls>
            <c:dLbl>
              <c:idx val="10"/>
              <c:tx>
                <c:strRef>
                  <c:f>'Credit &amp; Surety Reinsurance'!$D$18</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{A6FF30A5-821E-4EED-A538-9D10A22E9B34}</c15:txfldGUID>
                      <c15:f>'Credit &amp; Surety Reinsurance'!$D$18</c15:f>
                      <c15:dlblFieldTableCache>
                        <c:ptCount val="1"/>
                        <c:pt idx="0">
                          <c:v>2015</c:v>
                        </c:pt>
                      </c15:dlblFieldTableCache>
                    </c15:dlblFTEntry>
                  </c15:dlblFieldTable>
                  <c15:showDataLabelsRange val="0"/>
                </c:ext>
                <c:ext xmlns:c16="http://schemas.microsoft.com/office/drawing/2014/chart" uri="{C3380CC4-5D6E-409C-BE32-E72D297353CC}">
                  <c16:uniqueId val="{0000000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Reinsurance'!$H$11:$Q$11,'Credit &amp; Surety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('Credit &amp; Surety Reinsurance'!$H$18:$Q$18,'Credit &amp; Surety Reinsurance'!$F$57)</c:f>
              <c:numCache>
                <c:formatCode>0%</c:formatCode>
                <c:ptCount val="11"/>
                <c:pt idx="0">
                  <c:v>3.07704769586888E-2</c:v>
                </c:pt>
                <c:pt idx="1">
                  <c:v>0.40843467262194599</c:v>
                </c:pt>
                <c:pt idx="2">
                  <c:v>0.64481222152059103</c:v>
                </c:pt>
                <c:pt idx="3">
                  <c:v>0.70190056233849396</c:v>
                </c:pt>
                <c:pt idx="4">
                  <c:v>0.73314793444607695</c:v>
                </c:pt>
                <c:pt idx="5">
                  <c:v>0.78860547219652399</c:v>
                </c:pt>
                <c:pt idx="6">
                  <c:v>0.82413027372314895</c:v>
                </c:pt>
                <c:pt idx="7">
                  <c:v>0.85582554738278904</c:v>
                </c:pt>
                <c:pt idx="8">
                  <c:v>0.86877439678568502</c:v>
                </c:pt>
                <c:pt idx="9">
                  <c:v>0.87195409101559895</c:v>
                </c:pt>
                <c:pt idx="10">
                  <c:v>0.85362075313388996</c:v>
                </c:pt>
              </c:numCache>
            </c:numRef>
          </c:yVal>
          <c:smooth val="0"/>
          <c:extLst>
            <c:ext xmlns:c16="http://schemas.microsoft.com/office/drawing/2014/chart" uri="{C3380CC4-5D6E-409C-BE32-E72D297353CC}">
              <c16:uniqueId val="{0000000A-2304-4380-A488-AE8445406FD6}"/>
            </c:ext>
          </c:extLst>
        </c:ser>
        <c:ser>
          <c:idx val="42"/>
          <c:order val="3"/>
          <c:tx>
            <c:strRef>
              <c:f>'Credit &amp; Surety Reinsurance'!$D$19</c:f>
              <c:strCache>
                <c:ptCount val="1"/>
                <c:pt idx="0">
                  <c:v>2016</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2304-4380-A488-AE8445406FD6}"/>
              </c:ext>
            </c:extLst>
          </c:dPt>
          <c:dLbls>
            <c:dLbl>
              <c:idx val="9"/>
              <c:tx>
                <c:strRef>
                  <c:f>'Credit &amp; Surety Reinsurance'!$D$19</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{02307759-9130-4AE7-80BF-CD6D5A4F15A5}</c15:txfldGUID>
                      <c15:f>'Credit &amp; Surety Reinsurance'!$D$19</c15:f>
                      <c15:dlblFieldTableCache>
                        <c:ptCount val="1"/>
                        <c:pt idx="0">
                          <c:v>2016</c:v>
                        </c:pt>
                      </c15:dlblFieldTableCache>
                    </c15:dlblFTEntry>
                  </c15:dlblFieldTable>
                  <c15:showDataLabelsRange val="0"/>
                </c:ext>
                <c:ext xmlns:c16="http://schemas.microsoft.com/office/drawing/2014/chart" uri="{C3380CC4-5D6E-409C-BE32-E72D297353CC}">
                  <c16:uniqueId val="{0000000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Reinsurance'!$H$11:$P$11,'Credit &amp; Surety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('Credit &amp; Surety Reinsurance'!$H$19:$P$19,'Credit &amp; Surety Reinsurance'!$F$58)</c:f>
              <c:numCache>
                <c:formatCode>0%</c:formatCode>
                <c:ptCount val="10"/>
                <c:pt idx="0">
                  <c:v>2.9644568612187901E-2</c:v>
                </c:pt>
                <c:pt idx="1">
                  <c:v>0.23230269475989501</c:v>
                </c:pt>
                <c:pt idx="2">
                  <c:v>0.37717035932445198</c:v>
                </c:pt>
                <c:pt idx="3">
                  <c:v>0.425446609956036</c:v>
                </c:pt>
                <c:pt idx="4">
                  <c:v>0.45295146361056798</c:v>
                </c:pt>
                <c:pt idx="5">
                  <c:v>0.46793926350850501</c:v>
                </c:pt>
                <c:pt idx="6">
                  <c:v>0.49595973850917802</c:v>
                </c:pt>
                <c:pt idx="7">
                  <c:v>0.49565139001585301</c:v>
                </c:pt>
                <c:pt idx="8">
                  <c:v>0.49648480458382499</c:v>
                </c:pt>
                <c:pt idx="9">
                  <c:v>0.50034397753933202</c:v>
                </c:pt>
              </c:numCache>
            </c:numRef>
          </c:yVal>
          <c:smooth val="0"/>
          <c:extLst>
            <c:ext xmlns:c16="http://schemas.microsoft.com/office/drawing/2014/chart" uri="{C3380CC4-5D6E-409C-BE32-E72D297353CC}">
              <c16:uniqueId val="{0000000D-2304-4380-A488-AE8445406FD6}"/>
            </c:ext>
          </c:extLst>
        </c:ser>
        <c:ser>
          <c:idx val="43"/>
          <c:order val="4"/>
          <c:tx>
            <c:strRef>
              <c:f>'Credit &amp; Surety Reinsurance'!$D$20</c:f>
              <c:strCache>
                <c:ptCount val="1"/>
                <c:pt idx="0">
                  <c:v>2017</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2304-4380-A488-AE8445406FD6}"/>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2304-4380-A488-AE8445406FD6}"/>
              </c:ext>
            </c:extLst>
          </c:dPt>
          <c:dLbls>
            <c:dLbl>
              <c:idx val="8"/>
              <c:tx>
                <c:strRef>
                  <c:f>'Credit &amp; Surety Reinsurance'!$D$20</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{F74411B5-4269-4F91-A7AC-BD90548B25D6}</c15:txfldGUID>
                      <c15:f>'Credit &amp; Surety Reinsurance'!$D$20</c15:f>
                      <c15:dlblFieldTableCache>
                        <c:ptCount val="1"/>
                        <c:pt idx="0">
                          <c:v>2017</c:v>
                        </c:pt>
                      </c15:dlblFieldTableCache>
                    </c15:dlblFTEntry>
                  </c15:dlblFieldTable>
                  <c15:showDataLabelsRange val="0"/>
                </c:ext>
                <c:ext xmlns:c16="http://schemas.microsoft.com/office/drawing/2014/chart" uri="{C3380CC4-5D6E-409C-BE32-E72D297353CC}">
                  <c16:uniqueId val="{00000010-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Reinsurance'!$H$11:$O$11,'Credit &amp; Surety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('Credit &amp; Surety Reinsurance'!$H$20:$O$20,'Credit &amp; Surety Reinsurance'!$F$59)</c:f>
              <c:numCache>
                <c:formatCode>0%</c:formatCode>
                <c:ptCount val="9"/>
                <c:pt idx="0">
                  <c:v>4.7327356580446497E-2</c:v>
                </c:pt>
                <c:pt idx="1">
                  <c:v>0.310765472553936</c:v>
                </c:pt>
                <c:pt idx="2">
                  <c:v>0.49388478492542498</c:v>
                </c:pt>
                <c:pt idx="3">
                  <c:v>0.54514471596925296</c:v>
                </c:pt>
                <c:pt idx="4">
                  <c:v>0.59028289118999799</c:v>
                </c:pt>
                <c:pt idx="5">
                  <c:v>0.63964826056908897</c:v>
                </c:pt>
                <c:pt idx="6">
                  <c:v>0.65560886758644099</c:v>
                </c:pt>
                <c:pt idx="7">
                  <c:v>0.68018015043458502</c:v>
                </c:pt>
                <c:pt idx="8">
                  <c:v>0.69465205788026196</c:v>
                </c:pt>
              </c:numCache>
            </c:numRef>
          </c:yVal>
          <c:smooth val="0"/>
          <c:extLst>
            <c:ext xmlns:c16="http://schemas.microsoft.com/office/drawing/2014/chart" uri="{C3380CC4-5D6E-409C-BE32-E72D297353CC}">
              <c16:uniqueId val="{00000011-2304-4380-A488-AE8445406FD6}"/>
            </c:ext>
          </c:extLst>
        </c:ser>
        <c:ser>
          <c:idx val="44"/>
          <c:order val="5"/>
          <c:tx>
            <c:strRef>
              <c:f>'Credit &amp; Surety Reinsurance'!$D$21</c:f>
              <c:strCache>
                <c:ptCount val="1"/>
                <c:pt idx="0">
                  <c:v>2018</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2304-4380-A488-AE8445406FD6}"/>
              </c:ext>
            </c:extLst>
          </c:dPt>
          <c:dLbls>
            <c:dLbl>
              <c:idx val="7"/>
              <c:tx>
                <c:strRef>
                  <c:f>'Credit &amp; Surety Reinsurance'!$D$21</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{0E9AF59D-B3A3-4678-A76A-B5B4AC158A7E}</c15:txfldGUID>
                      <c15:f>'Credit &amp; Surety Reinsurance'!$D$21</c15:f>
                      <c15:dlblFieldTableCache>
                        <c:ptCount val="1"/>
                        <c:pt idx="0">
                          <c:v>2018</c:v>
                        </c:pt>
                      </c15:dlblFieldTableCache>
                    </c15:dlblFTEntry>
                  </c15:dlblFieldTable>
                  <c15:showDataLabelsRange val="0"/>
                </c:ext>
                <c:ext xmlns:c16="http://schemas.microsoft.com/office/drawing/2014/chart" uri="{C3380CC4-5D6E-409C-BE32-E72D297353CC}">
                  <c16:uniqueId val="{00000013-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Reinsurance'!$H$11:$N$11,'Credit &amp; Surety Reinsurance'!$N$11)</c:f>
              <c:numCache>
                <c:formatCode>0</c:formatCode>
                <c:ptCount val="8"/>
                <c:pt idx="0">
                  <c:v>12</c:v>
                </c:pt>
                <c:pt idx="1">
                  <c:v>24</c:v>
                </c:pt>
                <c:pt idx="2">
                  <c:v>36</c:v>
                </c:pt>
                <c:pt idx="3">
                  <c:v>48</c:v>
                </c:pt>
                <c:pt idx="4">
                  <c:v>60</c:v>
                </c:pt>
                <c:pt idx="5">
                  <c:v>72</c:v>
                </c:pt>
                <c:pt idx="6">
                  <c:v>84</c:v>
                </c:pt>
                <c:pt idx="7">
                  <c:v>84</c:v>
                </c:pt>
              </c:numCache>
            </c:numRef>
          </c:xVal>
          <c:yVal>
            <c:numRef>
              <c:f>('Credit &amp; Surety Reinsurance'!$H$21:$N$21,'Credit &amp; Surety Reinsurance'!$F$60)</c:f>
              <c:numCache>
                <c:formatCode>0%</c:formatCode>
                <c:ptCount val="8"/>
                <c:pt idx="0">
                  <c:v>0.15819865861775601</c:v>
                </c:pt>
                <c:pt idx="1">
                  <c:v>0.42822444490697198</c:v>
                </c:pt>
                <c:pt idx="2">
                  <c:v>0.58230838834216003</c:v>
                </c:pt>
                <c:pt idx="3">
                  <c:v>0.65257156316852805</c:v>
                </c:pt>
                <c:pt idx="4">
                  <c:v>0.71783172566252396</c:v>
                </c:pt>
                <c:pt idx="5">
                  <c:v>0.74928360157767004</c:v>
                </c:pt>
                <c:pt idx="6">
                  <c:v>0.789273938386851</c:v>
                </c:pt>
                <c:pt idx="7">
                  <c:v>0.81682248051395501</c:v>
                </c:pt>
              </c:numCache>
            </c:numRef>
          </c:yVal>
          <c:smooth val="0"/>
          <c:extLst>
            <c:ext xmlns:c16="http://schemas.microsoft.com/office/drawing/2014/chart" uri="{C3380CC4-5D6E-409C-BE32-E72D297353CC}">
              <c16:uniqueId val="{00000014-2304-4380-A488-AE8445406FD6}"/>
            </c:ext>
          </c:extLst>
        </c:ser>
        <c:ser>
          <c:idx val="45"/>
          <c:order val="6"/>
          <c:tx>
            <c:strRef>
              <c:f>'Credit &amp; Surety Reinsurance'!$D$22</c:f>
              <c:strCache>
                <c:ptCount val="1"/>
                <c:pt idx="0">
                  <c:v>2019</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2304-4380-A488-AE8445406FD6}"/>
              </c:ext>
            </c:extLst>
          </c:dPt>
          <c:dLbls>
            <c:dLbl>
              <c:idx val="6"/>
              <c:tx>
                <c:strRef>
                  <c:f>'Credit &amp; Surety Reinsurance'!$D$22</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{06A0F552-9491-49FB-9EB6-A5BF9B6E07D4}</c15:txfldGUID>
                      <c15:f>'Credit &amp; Surety Reinsurance'!$D$22</c15:f>
                      <c15:dlblFieldTableCache>
                        <c:ptCount val="1"/>
                        <c:pt idx="0">
                          <c:v>2019</c:v>
                        </c:pt>
                      </c15:dlblFieldTableCache>
                    </c15:dlblFTEntry>
                  </c15:dlblFieldTable>
                  <c15:showDataLabelsRange val="0"/>
                </c:ext>
                <c:ext xmlns:c16="http://schemas.microsoft.com/office/drawing/2014/chart" uri="{C3380CC4-5D6E-409C-BE32-E72D297353CC}">
                  <c16:uniqueId val="{0000001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Reinsurance'!$H$11:$M$11,'Credit &amp; Surety Reinsurance'!$M$11)</c:f>
              <c:numCache>
                <c:formatCode>0</c:formatCode>
                <c:ptCount val="7"/>
                <c:pt idx="0">
                  <c:v>12</c:v>
                </c:pt>
                <c:pt idx="1">
                  <c:v>24</c:v>
                </c:pt>
                <c:pt idx="2">
                  <c:v>36</c:v>
                </c:pt>
                <c:pt idx="3">
                  <c:v>48</c:v>
                </c:pt>
                <c:pt idx="4">
                  <c:v>60</c:v>
                </c:pt>
                <c:pt idx="5">
                  <c:v>72</c:v>
                </c:pt>
                <c:pt idx="6">
                  <c:v>72</c:v>
                </c:pt>
              </c:numCache>
            </c:numRef>
          </c:xVal>
          <c:yVal>
            <c:numRef>
              <c:f>('Credit &amp; Surety Reinsurance'!$H$22:$M$22,'Credit &amp; Surety Reinsurance'!$F$61)</c:f>
              <c:numCache>
                <c:formatCode>0%</c:formatCode>
                <c:ptCount val="7"/>
                <c:pt idx="0">
                  <c:v>8.9915858764095594E-2</c:v>
                </c:pt>
                <c:pt idx="1">
                  <c:v>0.45339862490691402</c:v>
                </c:pt>
                <c:pt idx="2">
                  <c:v>0.57107965532002303</c:v>
                </c:pt>
                <c:pt idx="3">
                  <c:v>0.61650506990818998</c:v>
                </c:pt>
                <c:pt idx="4">
                  <c:v>0.68273933695868605</c:v>
                </c:pt>
                <c:pt idx="5">
                  <c:v>0.75661219223763498</c:v>
                </c:pt>
                <c:pt idx="6">
                  <c:v>0.84668544383105804</c:v>
                </c:pt>
              </c:numCache>
            </c:numRef>
          </c:yVal>
          <c:smooth val="0"/>
          <c:extLst>
            <c:ext xmlns:c16="http://schemas.microsoft.com/office/drawing/2014/chart" uri="{C3380CC4-5D6E-409C-BE32-E72D297353CC}">
              <c16:uniqueId val="{00000017-2304-4380-A488-AE8445406FD6}"/>
            </c:ext>
          </c:extLst>
        </c:ser>
        <c:ser>
          <c:idx val="46"/>
          <c:order val="7"/>
          <c:tx>
            <c:strRef>
              <c:f>'Credit &amp; Surety Reinsurance'!$D$23</c:f>
              <c:strCache>
                <c:ptCount val="1"/>
                <c:pt idx="0">
                  <c:v>2020</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2304-4380-A488-AE8445406FD6}"/>
              </c:ext>
            </c:extLst>
          </c:dPt>
          <c:dLbls>
            <c:dLbl>
              <c:idx val="5"/>
              <c:tx>
                <c:strRef>
                  <c:f>'Credit &amp; Surety Reinsurance'!$D$23</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{584F9D30-1A2F-4A19-AD6D-BD076566CA56}</c15:txfldGUID>
                      <c15:f>'Credit &amp; Surety Reinsurance'!$D$23</c15:f>
                      <c15:dlblFieldTableCache>
                        <c:ptCount val="1"/>
                        <c:pt idx="0">
                          <c:v>2020</c:v>
                        </c:pt>
                      </c15:dlblFieldTableCache>
                    </c15:dlblFTEntry>
                  </c15:dlblFieldTable>
                  <c15:showDataLabelsRange val="0"/>
                </c:ext>
                <c:ext xmlns:c16="http://schemas.microsoft.com/office/drawing/2014/chart" uri="{C3380CC4-5D6E-409C-BE32-E72D297353CC}">
                  <c16:uniqueId val="{0000001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Reinsurance'!$H$11:$L$11,'Credit &amp; Surety Reinsurance'!$L$11)</c:f>
              <c:numCache>
                <c:formatCode>0</c:formatCode>
                <c:ptCount val="6"/>
                <c:pt idx="0">
                  <c:v>12</c:v>
                </c:pt>
                <c:pt idx="1">
                  <c:v>24</c:v>
                </c:pt>
                <c:pt idx="2">
                  <c:v>36</c:v>
                </c:pt>
                <c:pt idx="3">
                  <c:v>48</c:v>
                </c:pt>
                <c:pt idx="4">
                  <c:v>60</c:v>
                </c:pt>
                <c:pt idx="5">
                  <c:v>60</c:v>
                </c:pt>
              </c:numCache>
            </c:numRef>
          </c:xVal>
          <c:yVal>
            <c:numRef>
              <c:f>('Credit &amp; Surety Reinsurance'!$H$23:$L$23,'Credit &amp; Surety Reinsurance'!$F$62)</c:f>
              <c:numCache>
                <c:formatCode>0%</c:formatCode>
                <c:ptCount val="6"/>
                <c:pt idx="0">
                  <c:v>8.6432254440880596E-2</c:v>
                </c:pt>
                <c:pt idx="1">
                  <c:v>0.191599439208227</c:v>
                </c:pt>
                <c:pt idx="2">
                  <c:v>0.291713564080198</c:v>
                </c:pt>
                <c:pt idx="3">
                  <c:v>0.452984272110526</c:v>
                </c:pt>
                <c:pt idx="4">
                  <c:v>0.49140013833859097</c:v>
                </c:pt>
                <c:pt idx="5">
                  <c:v>0.65964202896027502</c:v>
                </c:pt>
              </c:numCache>
            </c:numRef>
          </c:yVal>
          <c:smooth val="0"/>
          <c:extLst>
            <c:ext xmlns:c16="http://schemas.microsoft.com/office/drawing/2014/chart" uri="{C3380CC4-5D6E-409C-BE32-E72D297353CC}">
              <c16:uniqueId val="{0000001A-2304-4380-A488-AE8445406FD6}"/>
            </c:ext>
          </c:extLst>
        </c:ser>
        <c:ser>
          <c:idx val="47"/>
          <c:order val="8"/>
          <c:tx>
            <c:strRef>
              <c:f>'Credit &amp; Surety Reinsurance'!$D$24</c:f>
              <c:strCache>
                <c:ptCount val="1"/>
                <c:pt idx="0">
                  <c:v>2021</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2304-4380-A488-AE8445406FD6}"/>
              </c:ext>
            </c:extLst>
          </c:dPt>
          <c:dLbls>
            <c:dLbl>
              <c:idx val="4"/>
              <c:tx>
                <c:strRef>
                  <c:f>'Credit &amp; Surety Reinsurance'!$D$24</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{D08A3A26-062D-4411-9FD7-183FE69DF227}</c15:txfldGUID>
                      <c15:f>'Credit &amp; Surety Reinsurance'!$D$24</c15:f>
                      <c15:dlblFieldTableCache>
                        <c:ptCount val="1"/>
                        <c:pt idx="0">
                          <c:v>2021</c:v>
                        </c:pt>
                      </c15:dlblFieldTableCache>
                    </c15:dlblFTEntry>
                  </c15:dlblFieldTable>
                  <c15:showDataLabelsRange val="0"/>
                </c:ext>
                <c:ext xmlns:c16="http://schemas.microsoft.com/office/drawing/2014/chart" uri="{C3380CC4-5D6E-409C-BE32-E72D297353CC}">
                  <c16:uniqueId val="{0000001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Reinsurance'!$H$11:$K$11,'Credit &amp; Surety Reinsurance'!$K$11)</c:f>
              <c:numCache>
                <c:formatCode>0</c:formatCode>
                <c:ptCount val="5"/>
                <c:pt idx="0">
                  <c:v>12</c:v>
                </c:pt>
                <c:pt idx="1">
                  <c:v>24</c:v>
                </c:pt>
                <c:pt idx="2">
                  <c:v>36</c:v>
                </c:pt>
                <c:pt idx="3">
                  <c:v>48</c:v>
                </c:pt>
                <c:pt idx="4">
                  <c:v>48</c:v>
                </c:pt>
              </c:numCache>
            </c:numRef>
          </c:xVal>
          <c:yVal>
            <c:numRef>
              <c:f>('Credit &amp; Surety Reinsurance'!$H$24:$K$24,'Credit &amp; Surety Reinsurance'!$F$63)</c:f>
              <c:numCache>
                <c:formatCode>0%</c:formatCode>
                <c:ptCount val="5"/>
                <c:pt idx="0">
                  <c:v>2.1475095999166201E-2</c:v>
                </c:pt>
                <c:pt idx="1">
                  <c:v>0.17852683103315001</c:v>
                </c:pt>
                <c:pt idx="2">
                  <c:v>0.30936780392629298</c:v>
                </c:pt>
                <c:pt idx="3">
                  <c:v>0.45460688187555698</c:v>
                </c:pt>
                <c:pt idx="4">
                  <c:v>0.70572911902569901</c:v>
                </c:pt>
              </c:numCache>
            </c:numRef>
          </c:yVal>
          <c:smooth val="0"/>
          <c:extLst>
            <c:ext xmlns:c16="http://schemas.microsoft.com/office/drawing/2014/chart" uri="{C3380CC4-5D6E-409C-BE32-E72D297353CC}">
              <c16:uniqueId val="{0000001D-2304-4380-A488-AE8445406FD6}"/>
            </c:ext>
          </c:extLst>
        </c:ser>
        <c:ser>
          <c:idx val="48"/>
          <c:order val="9"/>
          <c:tx>
            <c:strRef>
              <c:f>'Credit &amp; Surety Reinsurance'!$D$25</c:f>
              <c:strCache>
                <c:ptCount val="1"/>
                <c:pt idx="0">
                  <c:v>2022</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2304-4380-A488-AE8445406FD6}"/>
              </c:ext>
            </c:extLst>
          </c:dPt>
          <c:dLbls>
            <c:dLbl>
              <c:idx val="3"/>
              <c:tx>
                <c:strRef>
                  <c:f>'Credit &amp; Surety Reinsurance'!$D$25</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{D60B6135-4335-493B-89B5-F8AF2EA4C2DC}</c15:txfldGUID>
                      <c15:f>'Credit &amp; Surety Reinsurance'!$D$25</c15:f>
                      <c15:dlblFieldTableCache>
                        <c:ptCount val="1"/>
                        <c:pt idx="0">
                          <c:v>2022</c:v>
                        </c:pt>
                      </c15:dlblFieldTableCache>
                    </c15:dlblFTEntry>
                  </c15:dlblFieldTable>
                  <c15:showDataLabelsRange val="0"/>
                </c:ext>
                <c:ext xmlns:c16="http://schemas.microsoft.com/office/drawing/2014/chart" uri="{C3380CC4-5D6E-409C-BE32-E72D297353CC}">
                  <c16:uniqueId val="{0000001F-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Reinsurance'!$H$11:$J$11,'Credit &amp; Surety Reinsurance'!$J$11)</c:f>
              <c:numCache>
                <c:formatCode>0</c:formatCode>
                <c:ptCount val="4"/>
                <c:pt idx="0">
                  <c:v>12</c:v>
                </c:pt>
                <c:pt idx="1">
                  <c:v>24</c:v>
                </c:pt>
                <c:pt idx="2">
                  <c:v>36</c:v>
                </c:pt>
                <c:pt idx="3">
                  <c:v>36</c:v>
                </c:pt>
              </c:numCache>
            </c:numRef>
          </c:xVal>
          <c:yVal>
            <c:numRef>
              <c:f>('Credit &amp; Surety Reinsurance'!$H$25:$J$25,'Credit &amp; Surety Reinsurance'!$F$64)</c:f>
              <c:numCache>
                <c:formatCode>0%</c:formatCode>
                <c:ptCount val="4"/>
                <c:pt idx="0">
                  <c:v>2.7941387436803699E-2</c:v>
                </c:pt>
                <c:pt idx="1">
                  <c:v>0.26163401725873803</c:v>
                </c:pt>
                <c:pt idx="2">
                  <c:v>0.45212756339330701</c:v>
                </c:pt>
                <c:pt idx="3">
                  <c:v>0.74238485695689105</c:v>
                </c:pt>
              </c:numCache>
            </c:numRef>
          </c:yVal>
          <c:smooth val="0"/>
          <c:extLst>
            <c:ext xmlns:c16="http://schemas.microsoft.com/office/drawing/2014/chart" uri="{C3380CC4-5D6E-409C-BE32-E72D297353CC}">
              <c16:uniqueId val="{00000020-2304-4380-A488-AE8445406FD6}"/>
            </c:ext>
          </c:extLst>
        </c:ser>
        <c:ser>
          <c:idx val="49"/>
          <c:order val="10"/>
          <c:tx>
            <c:strRef>
              <c:f>'Credit &amp; Surety Reinsurance'!$D$26</c:f>
              <c:strCache>
                <c:ptCount val="1"/>
                <c:pt idx="0">
                  <c:v>2023</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2304-4380-A488-AE8445406FD6}"/>
              </c:ext>
            </c:extLst>
          </c:dPt>
          <c:dLbls>
            <c:dLbl>
              <c:idx val="2"/>
              <c:tx>
                <c:strRef>
                  <c:f>'Credit &amp; Surety Reinsurance'!$D$26</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{24A39940-F5BF-4C93-B3CF-2108C3DD0726}</c15:txfldGUID>
                      <c15:f>'Credit &amp; Surety Reinsurance'!$D$26</c15:f>
                      <c15:dlblFieldTableCache>
                        <c:ptCount val="1"/>
                        <c:pt idx="0">
                          <c:v>2023</c:v>
                        </c:pt>
                      </c15:dlblFieldTableCache>
                    </c15:dlblFTEntry>
                  </c15:dlblFieldTable>
                  <c15:showDataLabelsRange val="0"/>
                </c:ext>
                <c:ext xmlns:c16="http://schemas.microsoft.com/office/drawing/2014/chart" uri="{C3380CC4-5D6E-409C-BE32-E72D297353CC}">
                  <c16:uniqueId val="{0000002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Reinsurance'!$H$11:$I$11,'Credit &amp; Surety Reinsurance'!$I$11)</c:f>
              <c:numCache>
                <c:formatCode>0</c:formatCode>
                <c:ptCount val="3"/>
                <c:pt idx="0">
                  <c:v>12</c:v>
                </c:pt>
                <c:pt idx="1">
                  <c:v>24</c:v>
                </c:pt>
                <c:pt idx="2">
                  <c:v>24</c:v>
                </c:pt>
              </c:numCache>
            </c:numRef>
          </c:xVal>
          <c:yVal>
            <c:numRef>
              <c:f>('Credit &amp; Surety Reinsurance'!$H$26:$I$26,'Credit &amp; Surety Reinsurance'!$F$65)</c:f>
              <c:numCache>
                <c:formatCode>0%</c:formatCode>
                <c:ptCount val="3"/>
                <c:pt idx="0">
                  <c:v>7.7989181457995799E-2</c:v>
                </c:pt>
                <c:pt idx="1">
                  <c:v>0.36006346345114199</c:v>
                </c:pt>
                <c:pt idx="2">
                  <c:v>0.80372358318013604</c:v>
                </c:pt>
              </c:numCache>
            </c:numRef>
          </c:yVal>
          <c:smooth val="0"/>
          <c:extLst>
            <c:ext xmlns:c16="http://schemas.microsoft.com/office/drawing/2014/chart" uri="{C3380CC4-5D6E-409C-BE32-E72D297353CC}">
              <c16:uniqueId val="{00000023-2304-4380-A488-AE8445406FD6}"/>
            </c:ext>
          </c:extLst>
        </c:ser>
        <c:ser>
          <c:idx val="50"/>
          <c:order val="11"/>
          <c:tx>
            <c:strRef>
              <c:f>'Credit &amp; Surety Reinsurance'!$D$27</c:f>
              <c:strCache>
                <c:ptCount val="1"/>
                <c:pt idx="0">
                  <c:v>2024</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'Credit &amp; Surety Reinsurance'!$D$27</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{38D0A888-DBE2-40DC-BAA1-60C23D910B06}</c15:txfldGUID>
                      <c15:f>'Credit &amp; Surety Reinsurance'!$D$27</c15:f>
                      <c15:dlblFieldTableCache>
                        <c:ptCount val="1"/>
                        <c:pt idx="0">
                          <c:v>2024</c:v>
                        </c:pt>
                      </c15:dlblFieldTableCache>
                    </c15:dlblFTEntry>
                  </c15:dlblFieldTable>
                  <c15:showDataLabelsRange val="0"/>
                </c:ext>
                <c:ext xmlns:c16="http://schemas.microsoft.com/office/drawing/2014/chart" uri="{C3380CC4-5D6E-409C-BE32-E72D297353CC}">
                  <c16:uniqueId val="{00000024-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Reinsurance'!$H$11,'Credit &amp; Surety Reinsurance'!$H$11)</c:f>
              <c:numCache>
                <c:formatCode>0</c:formatCode>
                <c:ptCount val="2"/>
                <c:pt idx="0">
                  <c:v>12</c:v>
                </c:pt>
                <c:pt idx="1">
                  <c:v>12</c:v>
                </c:pt>
              </c:numCache>
            </c:numRef>
          </c:xVal>
          <c:yVal>
            <c:numRef>
              <c:f>('Credit &amp; Surety Reinsurance'!$H$27,'Credit &amp; Surety Reinsurance'!$F$66)</c:f>
              <c:numCache>
                <c:formatCode>0%</c:formatCode>
                <c:ptCount val="2"/>
                <c:pt idx="0">
                  <c:v>9.9297620509850901E-2</c:v>
                </c:pt>
                <c:pt idx="1">
                  <c:v>0.89223828183248399</c:v>
                </c:pt>
              </c:numCache>
            </c:numRef>
          </c:yVal>
          <c:smooth val="0"/>
          <c:extLst>
            <c:ext xmlns:c16="http://schemas.microsoft.com/office/drawing/2014/chart" uri="{C3380CC4-5D6E-409C-BE32-E72D297353CC}">
              <c16:uniqueId val="{00000025-2304-4380-A488-AE8445406FD6}"/>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1000000000000001"/>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'Credit &amp; Surety Reinsurance'!$H$50</c:f>
              <c:strCache>
                <c:ptCount val="1"/>
                <c:pt idx="0">
                  <c:v>Paid Losses</c:v>
                </c:pt>
              </c:strCache>
            </c:strRef>
          </c:tx>
          <c:spPr>
            <a:solidFill>
              <a:srgbClr val="C1BDDC"/>
            </a:solidFill>
            <a:ln w="3175">
              <a:solidFill>
                <a:srgbClr val="FFFFFF"/>
              </a:solidFill>
              <a:prstDash val="solid"/>
            </a:ln>
          </c:spPr>
          <c:invertIfNegative val="0"/>
          <c:cat>
            <c:numRef>
              <c:f>'Credit &amp; Surety Reinsurance'!$D$12:$D$28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'Credit &amp; Surety Reinsurance'!$H$51:$H$66</c:f>
              <c:numCache>
                <c:formatCode>0%</c:formatCode>
                <c:ptCount val="16"/>
                <c:pt idx="0">
                  <c:v>0.512795607409677</c:v>
                </c:pt>
                <c:pt idx="1">
                  <c:v>0.45502707473570297</c:v>
                </c:pt>
                <c:pt idx="2">
                  <c:v>0.54121782353893799</c:v>
                </c:pt>
                <c:pt idx="3">
                  <c:v>0.62537222330162301</c:v>
                </c:pt>
                <c:pt idx="4">
                  <c:v>0.87421719929595798</c:v>
                </c:pt>
                <c:pt idx="5">
                  <c:v>0.75068104348944997</c:v>
                </c:pt>
                <c:pt idx="6">
                  <c:v>0.82958858678074499</c:v>
                </c:pt>
                <c:pt idx="7">
                  <c:v>0.46563099134511099</c:v>
                </c:pt>
                <c:pt idx="8">
                  <c:v>0.59259545380031697</c:v>
                </c:pt>
                <c:pt idx="9">
                  <c:v>0.70914113456777295</c:v>
                </c:pt>
                <c:pt idx="10">
                  <c:v>0.669160167953751</c:v>
                </c:pt>
                <c:pt idx="11">
                  <c:v>0.46694479378196901</c:v>
                </c:pt>
                <c:pt idx="12">
                  <c:v>0.33860479818331202</c:v>
                </c:pt>
                <c:pt idx="13">
                  <c:v>0.33546766269258499</c:v>
                </c:pt>
                <c:pt idx="14">
                  <c:v>0.20166226491513101</c:v>
                </c:pt>
                <c:pt idx="15">
                  <c:v>3.4141927726602003E-2</c:v>
                </c:pt>
              </c:numCache>
            </c:numRef>
          </c:val>
          <c:extLst>
            <c:ext xmlns:c16="http://schemas.microsoft.com/office/drawing/2014/chart" uri="{C3380CC4-5D6E-409C-BE32-E72D297353CC}">
              <c16:uniqueId val="{00000000-5CE3-4E7F-8CF7-64A5C781C050}"/>
            </c:ext>
          </c:extLst>
        </c:ser>
        <c:ser>
          <c:idx val="2"/>
          <c:order val="2"/>
          <c:tx>
            <c:strRef>
              <c:f>'Credit &amp; Surety Reinsurance'!$I$50</c:f>
              <c:strCache>
                <c:ptCount val="1"/>
                <c:pt idx="0">
                  <c:v>Case Reserves</c:v>
                </c:pt>
              </c:strCache>
            </c:strRef>
          </c:tx>
          <c:spPr>
            <a:solidFill>
              <a:srgbClr val="FCAF86"/>
            </a:solidFill>
            <a:ln w="12700">
              <a:solidFill>
                <a:srgbClr val="FFFFFF"/>
              </a:solidFill>
              <a:prstDash val="solid"/>
            </a:ln>
          </c:spPr>
          <c:invertIfNegative val="0"/>
          <c:cat>
            <c:numRef>
              <c:f>'Credit &amp; Surety Reinsurance'!$D$12:$D$28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'Credit &amp; Surety Reinsurance'!$I$51:$I$66</c:f>
              <c:numCache>
                <c:formatCode>0%</c:formatCode>
                <c:ptCount val="16"/>
                <c:pt idx="0">
                  <c:v>8.4310835453345195E-3</c:v>
                </c:pt>
                <c:pt idx="1">
                  <c:v>1.0534886361752699E-2</c:v>
                </c:pt>
                <c:pt idx="2">
                  <c:v>8.4195890180647805E-3</c:v>
                </c:pt>
                <c:pt idx="3">
                  <c:v>1.6696779030661899E-2</c:v>
                </c:pt>
                <c:pt idx="4">
                  <c:v>4.0029362702461997E-2</c:v>
                </c:pt>
                <c:pt idx="5">
                  <c:v>5.7669554036955603E-2</c:v>
                </c:pt>
                <c:pt idx="6">
                  <c:v>4.2365504234853801E-2</c:v>
                </c:pt>
                <c:pt idx="7">
                  <c:v>3.0853813238714101E-2</c:v>
                </c:pt>
                <c:pt idx="8">
                  <c:v>8.7584696634267906E-2</c:v>
                </c:pt>
                <c:pt idx="9">
                  <c:v>8.0132803819078599E-2</c:v>
                </c:pt>
                <c:pt idx="10">
                  <c:v>8.74520242838846E-2</c:v>
                </c:pt>
                <c:pt idx="11">
                  <c:v>2.44553445566227E-2</c:v>
                </c:pt>
                <c:pt idx="12">
                  <c:v>0.116002083692245</c:v>
                </c:pt>
                <c:pt idx="13">
                  <c:v>0.11665990070072201</c:v>
                </c:pt>
                <c:pt idx="14">
                  <c:v>0.15840119853601101</c:v>
                </c:pt>
                <c:pt idx="15">
                  <c:v>6.5155692783248897E-2</c:v>
                </c:pt>
              </c:numCache>
            </c:numRef>
          </c:val>
          <c:extLst>
            <c:ext xmlns:c16="http://schemas.microsoft.com/office/drawing/2014/chart" uri="{C3380CC4-5D6E-409C-BE32-E72D297353CC}">
              <c16:uniqueId val="{00000001-5CE3-4E7F-8CF7-64A5C781C050}"/>
            </c:ext>
          </c:extLst>
        </c:ser>
        <c:ser>
          <c:idx val="3"/>
          <c:order val="3"/>
          <c:tx>
            <c:strRef>
              <c:f>'Credit &amp; Surety Reinsurance'!$J$50</c:f>
              <c:strCache>
                <c:ptCount val="1"/>
                <c:pt idx="0">
                  <c:v>IBNR</c:v>
                </c:pt>
              </c:strCache>
            </c:strRef>
          </c:tx>
          <c:spPr>
            <a:solidFill>
              <a:srgbClr val="A3D6D5"/>
            </a:solidFill>
            <a:ln w="12700">
              <a:solidFill>
                <a:srgbClr val="FFFFFF"/>
              </a:solidFill>
              <a:prstDash val="solid"/>
            </a:ln>
          </c:spPr>
          <c:invertIfNegative val="0"/>
          <c:cat>
            <c:numRef>
              <c:f>'Credit &amp; Surety Reinsurance'!$D$12:$D$28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'Credit &amp; Surety Reinsurance'!$J$51:$J$66</c:f>
              <c:numCache>
                <c:formatCode>0%</c:formatCode>
                <c:ptCount val="16"/>
                <c:pt idx="0">
                  <c:v>3.01852431361685E-4</c:v>
                </c:pt>
                <c:pt idx="1">
                  <c:v>-7.0551353002519502E-4</c:v>
                </c:pt>
                <c:pt idx="2">
                  <c:v>4.4776385438523802E-4</c:v>
                </c:pt>
                <c:pt idx="3">
                  <c:v>1.1088463334176901E-3</c:v>
                </c:pt>
                <c:pt idx="4">
                  <c:v>3.9231210661838604E-3</c:v>
                </c:pt>
                <c:pt idx="5">
                  <c:v>-9.2055052227487996E-3</c:v>
                </c:pt>
                <c:pt idx="6">
                  <c:v>-1.8333337881708801E-2</c:v>
                </c:pt>
                <c:pt idx="7">
                  <c:v>3.8591729555074298E-3</c:v>
                </c:pt>
                <c:pt idx="8">
                  <c:v>1.4471907445677E-2</c:v>
                </c:pt>
                <c:pt idx="9">
                  <c:v>2.7548542127104E-2</c:v>
                </c:pt>
                <c:pt idx="10">
                  <c:v>9.0073251593423206E-2</c:v>
                </c:pt>
                <c:pt idx="11">
                  <c:v>0.16824189062168399</c:v>
                </c:pt>
                <c:pt idx="12">
                  <c:v>0.25112223715014198</c:v>
                </c:pt>
                <c:pt idx="13">
                  <c:v>0.29025729356358398</c:v>
                </c:pt>
                <c:pt idx="14">
                  <c:v>0.443660119728993</c:v>
                </c:pt>
                <c:pt idx="15">
                  <c:v>0.79294066132263297</c:v>
                </c:pt>
              </c:numCache>
            </c:numRef>
          </c:val>
          <c:extLst>
            <c:ext xmlns:c16="http://schemas.microsoft.com/office/drawing/2014/chart" uri="{C3380CC4-5D6E-409C-BE32-E72D297353CC}">
              <c16:uniqueId val="{00000002-5CE3-4E7F-8CF7-64A5C781C050}"/>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'Credit &amp; Surety Reinsurance'!$D$12:$D$27</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'Credit &amp; Surety Reinsurance'!$F$12:$F$27</c:f>
              <c:numCache>
                <c:formatCode>#,##0</c:formatCode>
                <c:ptCount val="16"/>
                <c:pt idx="0">
                  <c:v>393.82109868391802</c:v>
                </c:pt>
                <c:pt idx="1">
                  <c:v>208.98987324390399</c:v>
                </c:pt>
                <c:pt idx="2">
                  <c:v>274.15087312703702</c:v>
                </c:pt>
                <c:pt idx="3">
                  <c:v>240.145952774036</c:v>
                </c:pt>
                <c:pt idx="4">
                  <c:v>247.806502279662</c:v>
                </c:pt>
                <c:pt idx="5">
                  <c:v>268.64257137246801</c:v>
                </c:pt>
                <c:pt idx="6">
                  <c:v>307.86200208216701</c:v>
                </c:pt>
                <c:pt idx="7">
                  <c:v>391.10306522570897</c:v>
                </c:pt>
                <c:pt idx="8">
                  <c:v>327.317910574699</c:v>
                </c:pt>
                <c:pt idx="9">
                  <c:v>375.84267181583198</c:v>
                </c:pt>
                <c:pt idx="10">
                  <c:v>399.37481932049297</c:v>
                </c:pt>
                <c:pt idx="11">
                  <c:v>303.15819655261203</c:v>
                </c:pt>
                <c:pt idx="12">
                  <c:v>300.86284494053598</c:v>
                </c:pt>
                <c:pt idx="13">
                  <c:v>343.90103534522802</c:v>
                </c:pt>
                <c:pt idx="14">
                  <c:v>287.26458326275701</c:v>
                </c:pt>
                <c:pt idx="15">
                  <c:v>168.96259870509999</c:v>
                </c:pt>
              </c:numCache>
            </c:numRef>
          </c:val>
          <c:smooth val="0"/>
          <c:extLst>
            <c:ext xmlns:c16="http://schemas.microsoft.com/office/drawing/2014/chart" uri="{C3380CC4-5D6E-409C-BE32-E72D297353CC}">
              <c16:uniqueId val="{00000003-5CE3-4E7F-8CF7-64A5C781C050}"/>
            </c:ext>
          </c:extLst>
        </c:ser>
        <c:ser>
          <c:idx val="4"/>
          <c:order val="4"/>
          <c:tx>
            <c:v>Written Premium</c:v>
          </c:tx>
          <c:marker>
            <c:symbol val="star"/>
            <c:size val="7"/>
            <c:spPr>
              <a:noFill/>
              <a:ln>
                <a:solidFill>
                  <a:srgbClr val="A29FCC"/>
                </a:solidFill>
                <a:prstDash val="solid"/>
              </a:ln>
            </c:spPr>
          </c:marker>
          <c:cat>
            <c:numLit>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Lit>
          </c:cat>
          <c:val>
            <c:numLit>
              <c:formatCode>General</c:formatCode>
              <c:ptCount val="16"/>
              <c:pt idx="0">
                <c:v>8877.8916211832893</c:v>
              </c:pt>
              <c:pt idx="1">
                <c:v>8651.2719127099481</c:v>
              </c:pt>
              <c:pt idx="2">
                <c:v>7853.1743206249594</c:v>
              </c:pt>
              <c:pt idx="3">
                <c:v>9762.8748163412183</c:v>
              </c:pt>
              <c:pt idx="4">
                <c:v>12224.660020720068</c:v>
              </c:pt>
              <c:pt idx="5">
                <c:v>10918.680924335396</c:v>
              </c:pt>
              <c:pt idx="6">
                <c:v>10842.444459737368</c:v>
              </c:pt>
              <c:pt idx="7">
                <c:v>11309.195336099268</c:v>
              </c:pt>
              <c:pt idx="8">
                <c:v>12883.167424521293</c:v>
              </c:pt>
              <c:pt idx="9">
                <c:v>12190.259939255653</c:v>
              </c:pt>
              <c:pt idx="10">
                <c:v>12061.440048435627</c:v>
              </c:pt>
              <c:pt idx="11">
                <c:v>16046.133811604241</c:v>
              </c:pt>
              <c:pt idx="12">
                <c:v>16131.596740541487</c:v>
              </c:pt>
              <c:pt idx="13">
                <c:v>16687.05205947013</c:v>
              </c:pt>
              <c:pt idx="14">
                <c:v>17498.019593540579</c:v>
              </c:pt>
              <c:pt idx="15">
                <c:v>14955.203751475216</c:v>
              </c:pt>
            </c:numLit>
          </c:val>
          <c:smooth val="0"/>
          <c:extLst>
            <c:ext xmlns:c16="http://schemas.microsoft.com/office/drawing/2014/chart" uri="{C3380CC4-5D6E-409C-BE32-E72D297353CC}">
              <c16:uniqueId val="{00000004-5CE3-4E7F-8CF7-64A5C781C050}"/>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'Credit &amp; Surety CS'!$D$16</c:f>
              <c:strCache>
                <c:ptCount val="1"/>
                <c:pt idx="0">
                  <c:v>2013</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2304-4380-A488-AE8445406FD6}"/>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2304-4380-A488-AE8445406FD6}"/>
              </c:ext>
            </c:extLst>
          </c:dPt>
          <c:dLbls>
            <c:dLbl>
              <c:idx val="12"/>
              <c:tx>
                <c:strRef>
                  <c:f>'Credit &amp; Surety CS'!$D$16</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{23A8606F-8C87-46D8-96CE-BA81AC055F3A}</c15:txfldGUID>
                      <c15:f>'Credit &amp; Surety CS'!$D$16</c15:f>
                      <c15:dlblFieldTableCache>
                        <c:ptCount val="1"/>
                        <c:pt idx="0">
                          <c:v>2013</c:v>
                        </c:pt>
                      </c15:dlblFieldTableCache>
                    </c15:dlblFTEntry>
                  </c15:dlblFieldTable>
                  <c15:showDataLabelsRange val="0"/>
                </c:ext>
                <c:ext xmlns:c16="http://schemas.microsoft.com/office/drawing/2014/chart" uri="{C3380CC4-5D6E-409C-BE32-E72D297353CC}">
                  <c16:uniqueId val="{0000000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CS'!$H$11:$S$11,'Credit &amp; Surety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('Credit &amp; Surety CS'!$H$16:$S$16,'Credit &amp; Surety CS'!$F$55)</c:f>
              <c:numCache>
                <c:formatCode>0%</c:formatCode>
                <c:ptCount val="13"/>
                <c:pt idx="0">
                  <c:v>3.6378194010949099E-3</c:v>
                </c:pt>
                <c:pt idx="1">
                  <c:v>0.122857795509469</c:v>
                </c:pt>
                <c:pt idx="2">
                  <c:v>0.17027357032502399</c:v>
                </c:pt>
                <c:pt idx="3">
                  <c:v>0.20955187434037501</c:v>
                </c:pt>
                <c:pt idx="4">
                  <c:v>0.25592668388295398</c:v>
                </c:pt>
                <c:pt idx="5">
                  <c:v>0.26213420325703801</c:v>
                </c:pt>
                <c:pt idx="6">
                  <c:v>0.26939511563833402</c:v>
                </c:pt>
                <c:pt idx="7">
                  <c:v>0.27687597013108001</c:v>
                </c:pt>
                <c:pt idx="8">
                  <c:v>0.26513334923109599</c:v>
                </c:pt>
                <c:pt idx="9">
                  <c:v>0.26418130578853299</c:v>
                </c:pt>
                <c:pt idx="10">
                  <c:v>0.25197878305549098</c:v>
                </c:pt>
                <c:pt idx="11">
                  <c:v>0.24349906699013399</c:v>
                </c:pt>
                <c:pt idx="12">
                  <c:v>0.243529470382504</c:v>
                </c:pt>
              </c:numCache>
            </c:numRef>
          </c:yVal>
          <c:smooth val="0"/>
          <c:extLst>
            <c:ext xmlns:c16="http://schemas.microsoft.com/office/drawing/2014/chart" uri="{C3380CC4-5D6E-409C-BE32-E72D297353CC}">
              <c16:uniqueId val="{00000003-2304-4380-A488-AE8445406FD6}"/>
            </c:ext>
          </c:extLst>
        </c:ser>
        <c:ser>
          <c:idx val="40"/>
          <c:order val="1"/>
          <c:tx>
            <c:strRef>
              <c:f>'Credit &amp; Surety CS'!$D$17</c:f>
              <c:strCache>
                <c:ptCount val="1"/>
                <c:pt idx="0">
                  <c:v>2014</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2304-4380-A488-AE8445406FD6}"/>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2304-4380-A488-AE8445406FD6}"/>
              </c:ext>
            </c:extLst>
          </c:dPt>
          <c:dLbls>
            <c:dLbl>
              <c:idx val="11"/>
              <c:tx>
                <c:strRef>
                  <c:f>'Credit &amp; Surety CS'!$D$17</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{C6930546-A48F-48DA-B431-F6484655F905}</c15:txfldGUID>
                      <c15:f>'Credit &amp; Surety CS'!$D$17</c15:f>
                      <c15:dlblFieldTableCache>
                        <c:ptCount val="1"/>
                        <c:pt idx="0">
                          <c:v>2014</c:v>
                        </c:pt>
                      </c15:dlblFieldTableCache>
                    </c15:dlblFTEntry>
                  </c15:dlblFieldTable>
                  <c15:showDataLabelsRange val="0"/>
                </c:ext>
                <c:ext xmlns:c16="http://schemas.microsoft.com/office/drawing/2014/chart" uri="{C3380CC4-5D6E-409C-BE32-E72D297353CC}">
                  <c16:uniqueId val="{0000000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CS'!$H$11:$R$11,'Credit &amp; Surety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('Credit &amp; Surety CS'!$H$17:$R$17,'Credit &amp; Surety CS'!$F$56)</c:f>
              <c:numCache>
                <c:formatCode>0%</c:formatCode>
                <c:ptCount val="12"/>
                <c:pt idx="0">
                  <c:v>3.5767405713157903E-4</c:v>
                </c:pt>
                <c:pt idx="1">
                  <c:v>7.2124938382350096E-2</c:v>
                </c:pt>
                <c:pt idx="2">
                  <c:v>0.151650372916176</c:v>
                </c:pt>
                <c:pt idx="3">
                  <c:v>0.203018361203439</c:v>
                </c:pt>
                <c:pt idx="4">
                  <c:v>0.27741599565220498</c:v>
                </c:pt>
                <c:pt idx="5">
                  <c:v>0.29922369071921801</c:v>
                </c:pt>
                <c:pt idx="6">
                  <c:v>0.30351913453740198</c:v>
                </c:pt>
                <c:pt idx="7">
                  <c:v>0.302293474930248</c:v>
                </c:pt>
                <c:pt idx="8">
                  <c:v>0.31490431209146502</c:v>
                </c:pt>
                <c:pt idx="9">
                  <c:v>0.31189334508715899</c:v>
                </c:pt>
                <c:pt idx="10">
                  <c:v>0.310767040567069</c:v>
                </c:pt>
                <c:pt idx="11">
                  <c:v>0.31173663097515902</c:v>
                </c:pt>
              </c:numCache>
            </c:numRef>
          </c:yVal>
          <c:smooth val="0"/>
          <c:extLst>
            <c:ext xmlns:c16="http://schemas.microsoft.com/office/drawing/2014/chart" uri="{C3380CC4-5D6E-409C-BE32-E72D297353CC}">
              <c16:uniqueId val="{00000007-2304-4380-A488-AE8445406FD6}"/>
            </c:ext>
          </c:extLst>
        </c:ser>
        <c:ser>
          <c:idx val="41"/>
          <c:order val="2"/>
          <c:tx>
            <c:strRef>
              <c:f>'Credit &amp; Surety CS'!$D$18</c:f>
              <c:strCache>
                <c:ptCount val="1"/>
                <c:pt idx="0">
                  <c:v>2015</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2304-4380-A488-AE8445406FD6}"/>
              </c:ext>
            </c:extLst>
          </c:dPt>
          <c:dLbls>
            <c:dLbl>
              <c:idx val="10"/>
              <c:tx>
                <c:strRef>
                  <c:f>'Credit &amp; Surety CS'!$D$18</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{35AD96CC-E7BC-4796-8352-CCDB7073EB74}</c15:txfldGUID>
                      <c15:f>'Credit &amp; Surety CS'!$D$18</c15:f>
                      <c15:dlblFieldTableCache>
                        <c:ptCount val="1"/>
                        <c:pt idx="0">
                          <c:v>2015</c:v>
                        </c:pt>
                      </c15:dlblFieldTableCache>
                    </c15:dlblFTEntry>
                  </c15:dlblFieldTable>
                  <c15:showDataLabelsRange val="0"/>
                </c:ext>
                <c:ext xmlns:c16="http://schemas.microsoft.com/office/drawing/2014/chart" uri="{C3380CC4-5D6E-409C-BE32-E72D297353CC}">
                  <c16:uniqueId val="{0000000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CS'!$H$11:$Q$11,'Credit &amp; Surety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('Credit &amp; Surety CS'!$H$18:$Q$18,'Credit &amp; Surety CS'!$F$57)</c:f>
              <c:numCache>
                <c:formatCode>0%</c:formatCode>
                <c:ptCount val="11"/>
                <c:pt idx="0">
                  <c:v>1.20160184795076E-3</c:v>
                </c:pt>
                <c:pt idx="1">
                  <c:v>0.233606844829297</c:v>
                </c:pt>
                <c:pt idx="2">
                  <c:v>0.34366643561327698</c:v>
                </c:pt>
                <c:pt idx="3">
                  <c:v>0.345356799909668</c:v>
                </c:pt>
                <c:pt idx="4">
                  <c:v>0.48609435764918801</c:v>
                </c:pt>
                <c:pt idx="5">
                  <c:v>0.49502901155684498</c:v>
                </c:pt>
                <c:pt idx="6">
                  <c:v>0.52647106770221797</c:v>
                </c:pt>
                <c:pt idx="7">
                  <c:v>0.68826223847030998</c:v>
                </c:pt>
                <c:pt idx="8">
                  <c:v>0.68288986189864298</c:v>
                </c:pt>
                <c:pt idx="9">
                  <c:v>0.64537361859382303</c:v>
                </c:pt>
                <c:pt idx="10">
                  <c:v>0.65006557977785595</c:v>
                </c:pt>
              </c:numCache>
            </c:numRef>
          </c:yVal>
          <c:smooth val="0"/>
          <c:extLst>
            <c:ext xmlns:c16="http://schemas.microsoft.com/office/drawing/2014/chart" uri="{C3380CC4-5D6E-409C-BE32-E72D297353CC}">
              <c16:uniqueId val="{0000000A-2304-4380-A488-AE8445406FD6}"/>
            </c:ext>
          </c:extLst>
        </c:ser>
        <c:ser>
          <c:idx val="42"/>
          <c:order val="3"/>
          <c:tx>
            <c:strRef>
              <c:f>'Credit &amp; Surety CS'!$D$19</c:f>
              <c:strCache>
                <c:ptCount val="1"/>
                <c:pt idx="0">
                  <c:v>2016</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2304-4380-A488-AE8445406FD6}"/>
              </c:ext>
            </c:extLst>
          </c:dPt>
          <c:dLbls>
            <c:dLbl>
              <c:idx val="9"/>
              <c:tx>
                <c:strRef>
                  <c:f>'Credit &amp; Surety CS'!$D$19</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{8DBEF628-1CEC-45B9-8DDC-47DC814B8CF1}</c15:txfldGUID>
                      <c15:f>'Credit &amp; Surety CS'!$D$19</c15:f>
                      <c15:dlblFieldTableCache>
                        <c:ptCount val="1"/>
                        <c:pt idx="0">
                          <c:v>2016</c:v>
                        </c:pt>
                      </c15:dlblFieldTableCache>
                    </c15:dlblFTEntry>
                  </c15:dlblFieldTable>
                  <c15:showDataLabelsRange val="0"/>
                </c:ext>
                <c:ext xmlns:c16="http://schemas.microsoft.com/office/drawing/2014/chart" uri="{C3380CC4-5D6E-409C-BE32-E72D297353CC}">
                  <c16:uniqueId val="{0000000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CS'!$H$11:$P$11,'Credit &amp; Surety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('Credit &amp; Surety CS'!$H$19:$P$19,'Credit &amp; Surety CS'!$F$58)</c:f>
              <c:numCache>
                <c:formatCode>0%</c:formatCode>
                <c:ptCount val="10"/>
                <c:pt idx="0">
                  <c:v>-2.2580846231984301E-2</c:v>
                </c:pt>
                <c:pt idx="1">
                  <c:v>9.2266792894910604E-2</c:v>
                </c:pt>
                <c:pt idx="2">
                  <c:v>0.25239856388554999</c:v>
                </c:pt>
                <c:pt idx="3">
                  <c:v>0.40771331298216201</c:v>
                </c:pt>
                <c:pt idx="4">
                  <c:v>0.420119789033291</c:v>
                </c:pt>
                <c:pt idx="5">
                  <c:v>0.46954195113629599</c:v>
                </c:pt>
                <c:pt idx="6">
                  <c:v>0.55678611469067096</c:v>
                </c:pt>
                <c:pt idx="7">
                  <c:v>0.52788000954968095</c:v>
                </c:pt>
                <c:pt idx="8">
                  <c:v>0.51380551950025399</c:v>
                </c:pt>
                <c:pt idx="9">
                  <c:v>0.52335757944025996</c:v>
                </c:pt>
              </c:numCache>
            </c:numRef>
          </c:yVal>
          <c:smooth val="0"/>
          <c:extLst>
            <c:ext xmlns:c16="http://schemas.microsoft.com/office/drawing/2014/chart" uri="{C3380CC4-5D6E-409C-BE32-E72D297353CC}">
              <c16:uniqueId val="{0000000D-2304-4380-A488-AE8445406FD6}"/>
            </c:ext>
          </c:extLst>
        </c:ser>
        <c:ser>
          <c:idx val="43"/>
          <c:order val="4"/>
          <c:tx>
            <c:strRef>
              <c:f>'Credit &amp; Surety CS'!$D$20</c:f>
              <c:strCache>
                <c:ptCount val="1"/>
                <c:pt idx="0">
                  <c:v>2017</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2304-4380-A488-AE8445406FD6}"/>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2304-4380-A488-AE8445406FD6}"/>
              </c:ext>
            </c:extLst>
          </c:dPt>
          <c:dLbls>
            <c:dLbl>
              <c:idx val="8"/>
              <c:tx>
                <c:strRef>
                  <c:f>'Credit &amp; Surety CS'!$D$20</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{E9A05C44-BEE2-4A90-94CA-95EBC6018A1B}</c15:txfldGUID>
                      <c15:f>'Credit &amp; Surety CS'!$D$20</c15:f>
                      <c15:dlblFieldTableCache>
                        <c:ptCount val="1"/>
                        <c:pt idx="0">
                          <c:v>2017</c:v>
                        </c:pt>
                      </c15:dlblFieldTableCache>
                    </c15:dlblFTEntry>
                  </c15:dlblFieldTable>
                  <c15:showDataLabelsRange val="0"/>
                </c:ext>
                <c:ext xmlns:c16="http://schemas.microsoft.com/office/drawing/2014/chart" uri="{C3380CC4-5D6E-409C-BE32-E72D297353CC}">
                  <c16:uniqueId val="{00000010-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CS'!$H$11:$O$11,'Credit &amp; Surety CS'!$O$11)</c:f>
              <c:numCache>
                <c:formatCode>0</c:formatCode>
                <c:ptCount val="9"/>
                <c:pt idx="0">
                  <c:v>12</c:v>
                </c:pt>
                <c:pt idx="1">
                  <c:v>24</c:v>
                </c:pt>
                <c:pt idx="2">
                  <c:v>36</c:v>
                </c:pt>
                <c:pt idx="3">
                  <c:v>48</c:v>
                </c:pt>
                <c:pt idx="4">
                  <c:v>60</c:v>
                </c:pt>
                <c:pt idx="5">
                  <c:v>72</c:v>
                </c:pt>
                <c:pt idx="6">
                  <c:v>84</c:v>
                </c:pt>
                <c:pt idx="7">
                  <c:v>96</c:v>
                </c:pt>
                <c:pt idx="8">
                  <c:v>96</c:v>
                </c:pt>
              </c:numCache>
            </c:numRef>
          </c:xVal>
          <c:yVal>
            <c:numRef>
              <c:f>('Credit &amp; Surety CS'!$H$20:$O$20,'Credit &amp; Surety CS'!$F$59)</c:f>
              <c:numCache>
                <c:formatCode>0%</c:formatCode>
                <c:ptCount val="9"/>
                <c:pt idx="0">
                  <c:v>3.9126284304034302E-2</c:v>
                </c:pt>
                <c:pt idx="1">
                  <c:v>6.8462345714820599E-2</c:v>
                </c:pt>
                <c:pt idx="2">
                  <c:v>0.35035029331022599</c:v>
                </c:pt>
                <c:pt idx="3">
                  <c:v>0.53191781138692296</c:v>
                </c:pt>
                <c:pt idx="4">
                  <c:v>0.50975483646062503</c:v>
                </c:pt>
                <c:pt idx="5">
                  <c:v>0.48369954383340702</c:v>
                </c:pt>
                <c:pt idx="6">
                  <c:v>0.50201052033051297</c:v>
                </c:pt>
                <c:pt idx="7">
                  <c:v>0.50200932578420399</c:v>
                </c:pt>
                <c:pt idx="8">
                  <c:v>0.51912851253061998</c:v>
                </c:pt>
              </c:numCache>
            </c:numRef>
          </c:yVal>
          <c:smooth val="0"/>
          <c:extLst>
            <c:ext xmlns:c16="http://schemas.microsoft.com/office/drawing/2014/chart" uri="{C3380CC4-5D6E-409C-BE32-E72D297353CC}">
              <c16:uniqueId val="{00000011-2304-4380-A488-AE8445406FD6}"/>
            </c:ext>
          </c:extLst>
        </c:ser>
        <c:ser>
          <c:idx val="44"/>
          <c:order val="5"/>
          <c:tx>
            <c:strRef>
              <c:f>'Credit &amp; Surety CS'!$D$21</c:f>
              <c:strCache>
                <c:ptCount val="1"/>
                <c:pt idx="0">
                  <c:v>2018</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2304-4380-A488-AE8445406FD6}"/>
              </c:ext>
            </c:extLst>
          </c:dPt>
          <c:dLbls>
            <c:dLbl>
              <c:idx val="7"/>
              <c:tx>
                <c:strRef>
                  <c:f>'Credit &amp; Surety CS'!$D$21</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{064121A5-3073-4EF3-808E-2EFB93588A8B}</c15:txfldGUID>
                      <c15:f>'Credit &amp; Surety CS'!$D$21</c15:f>
                      <c15:dlblFieldTableCache>
                        <c:ptCount val="1"/>
                        <c:pt idx="0">
                          <c:v>2018</c:v>
                        </c:pt>
                      </c15:dlblFieldTableCache>
                    </c15:dlblFTEntry>
                  </c15:dlblFieldTable>
                  <c15:showDataLabelsRange val="0"/>
                </c:ext>
                <c:ext xmlns:c16="http://schemas.microsoft.com/office/drawing/2014/chart" uri="{C3380CC4-5D6E-409C-BE32-E72D297353CC}">
                  <c16:uniqueId val="{00000013-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CS'!$H$11:$N$11,'Credit &amp; Surety CS'!$N$11)</c:f>
              <c:numCache>
                <c:formatCode>0</c:formatCode>
                <c:ptCount val="8"/>
                <c:pt idx="0">
                  <c:v>12</c:v>
                </c:pt>
                <c:pt idx="1">
                  <c:v>24</c:v>
                </c:pt>
                <c:pt idx="2">
                  <c:v>36</c:v>
                </c:pt>
                <c:pt idx="3">
                  <c:v>48</c:v>
                </c:pt>
                <c:pt idx="4">
                  <c:v>60</c:v>
                </c:pt>
                <c:pt idx="5">
                  <c:v>72</c:v>
                </c:pt>
                <c:pt idx="6">
                  <c:v>84</c:v>
                </c:pt>
                <c:pt idx="7">
                  <c:v>84</c:v>
                </c:pt>
              </c:numCache>
            </c:numRef>
          </c:xVal>
          <c:yVal>
            <c:numRef>
              <c:f>('Credit &amp; Surety CS'!$H$21:$N$21,'Credit &amp; Surety CS'!$F$60)</c:f>
              <c:numCache>
                <c:formatCode>0%</c:formatCode>
                <c:ptCount val="8"/>
                <c:pt idx="0">
                  <c:v>3.8175069778803299E-2</c:v>
                </c:pt>
                <c:pt idx="1">
                  <c:v>0.17151881005509001</c:v>
                </c:pt>
                <c:pt idx="2">
                  <c:v>0.28789611980715502</c:v>
                </c:pt>
                <c:pt idx="3">
                  <c:v>0.284732888053011</c:v>
                </c:pt>
                <c:pt idx="4">
                  <c:v>0.30147536342675701</c:v>
                </c:pt>
                <c:pt idx="5">
                  <c:v>0.34973725063432398</c:v>
                </c:pt>
                <c:pt idx="6">
                  <c:v>0.33358155104974802</c:v>
                </c:pt>
                <c:pt idx="7">
                  <c:v>0.36190058169266698</c:v>
                </c:pt>
              </c:numCache>
            </c:numRef>
          </c:yVal>
          <c:smooth val="0"/>
          <c:extLst>
            <c:ext xmlns:c16="http://schemas.microsoft.com/office/drawing/2014/chart" uri="{C3380CC4-5D6E-409C-BE32-E72D297353CC}">
              <c16:uniqueId val="{00000014-2304-4380-A488-AE8445406FD6}"/>
            </c:ext>
          </c:extLst>
        </c:ser>
        <c:ser>
          <c:idx val="45"/>
          <c:order val="6"/>
          <c:tx>
            <c:strRef>
              <c:f>'Credit &amp; Surety CS'!$D$22</c:f>
              <c:strCache>
                <c:ptCount val="1"/>
                <c:pt idx="0">
                  <c:v>2019</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2304-4380-A488-AE8445406FD6}"/>
              </c:ext>
            </c:extLst>
          </c:dPt>
          <c:dLbls>
            <c:dLbl>
              <c:idx val="6"/>
              <c:tx>
                <c:strRef>
                  <c:f>'Credit &amp; Surety CS'!$D$22</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{77B28AAC-807C-43A3-BEB2-9414FBAF9BDF}</c15:txfldGUID>
                      <c15:f>'Credit &amp; Surety CS'!$D$22</c15:f>
                      <c15:dlblFieldTableCache>
                        <c:ptCount val="1"/>
                        <c:pt idx="0">
                          <c:v>2019</c:v>
                        </c:pt>
                      </c15:dlblFieldTableCache>
                    </c15:dlblFTEntry>
                  </c15:dlblFieldTable>
                  <c15:showDataLabelsRange val="0"/>
                </c:ext>
                <c:ext xmlns:c16="http://schemas.microsoft.com/office/drawing/2014/chart" uri="{C3380CC4-5D6E-409C-BE32-E72D297353CC}">
                  <c16:uniqueId val="{0000001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CS'!$H$11:$M$11,'Credit &amp; Surety CS'!$M$11)</c:f>
              <c:numCache>
                <c:formatCode>0</c:formatCode>
                <c:ptCount val="7"/>
                <c:pt idx="0">
                  <c:v>12</c:v>
                </c:pt>
                <c:pt idx="1">
                  <c:v>24</c:v>
                </c:pt>
                <c:pt idx="2">
                  <c:v>36</c:v>
                </c:pt>
                <c:pt idx="3">
                  <c:v>48</c:v>
                </c:pt>
                <c:pt idx="4">
                  <c:v>60</c:v>
                </c:pt>
                <c:pt idx="5">
                  <c:v>72</c:v>
                </c:pt>
                <c:pt idx="6">
                  <c:v>72</c:v>
                </c:pt>
              </c:numCache>
            </c:numRef>
          </c:xVal>
          <c:yVal>
            <c:numRef>
              <c:f>('Credit &amp; Surety CS'!$H$22:$M$22,'Credit &amp; Surety CS'!$F$61)</c:f>
              <c:numCache>
                <c:formatCode>0%</c:formatCode>
                <c:ptCount val="7"/>
                <c:pt idx="0">
                  <c:v>0.14871564973336501</c:v>
                </c:pt>
                <c:pt idx="1">
                  <c:v>0.47823684896347601</c:v>
                </c:pt>
                <c:pt idx="2">
                  <c:v>0.524809892096749</c:v>
                </c:pt>
                <c:pt idx="3">
                  <c:v>0.59636477175684</c:v>
                </c:pt>
                <c:pt idx="4">
                  <c:v>0.58038410527455697</c:v>
                </c:pt>
                <c:pt idx="5">
                  <c:v>0.53665516391413404</c:v>
                </c:pt>
                <c:pt idx="6">
                  <c:v>0.57933519874964401</c:v>
                </c:pt>
              </c:numCache>
            </c:numRef>
          </c:yVal>
          <c:smooth val="0"/>
          <c:extLst>
            <c:ext xmlns:c16="http://schemas.microsoft.com/office/drawing/2014/chart" uri="{C3380CC4-5D6E-409C-BE32-E72D297353CC}">
              <c16:uniqueId val="{00000017-2304-4380-A488-AE8445406FD6}"/>
            </c:ext>
          </c:extLst>
        </c:ser>
        <c:ser>
          <c:idx val="46"/>
          <c:order val="7"/>
          <c:tx>
            <c:strRef>
              <c:f>'Credit &amp; Surety CS'!$D$23</c:f>
              <c:strCache>
                <c:ptCount val="1"/>
                <c:pt idx="0">
                  <c:v>2020</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2304-4380-A488-AE8445406FD6}"/>
              </c:ext>
            </c:extLst>
          </c:dPt>
          <c:dLbls>
            <c:dLbl>
              <c:idx val="5"/>
              <c:tx>
                <c:strRef>
                  <c:f>'Credit &amp; Surety CS'!$D$23</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{97AD3202-522F-4330-9705-BBDBDEDDC4B9}</c15:txfldGUID>
                      <c15:f>'Credit &amp; Surety CS'!$D$23</c15:f>
                      <c15:dlblFieldTableCache>
                        <c:ptCount val="1"/>
                        <c:pt idx="0">
                          <c:v>2020</c:v>
                        </c:pt>
                      </c15:dlblFieldTableCache>
                    </c15:dlblFTEntry>
                  </c15:dlblFieldTable>
                  <c15:showDataLabelsRange val="0"/>
                </c:ext>
                <c:ext xmlns:c16="http://schemas.microsoft.com/office/drawing/2014/chart" uri="{C3380CC4-5D6E-409C-BE32-E72D297353CC}">
                  <c16:uniqueId val="{0000001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CS'!$H$11:$L$11,'Credit &amp; Surety CS'!$L$11)</c:f>
              <c:numCache>
                <c:formatCode>0</c:formatCode>
                <c:ptCount val="6"/>
                <c:pt idx="0">
                  <c:v>12</c:v>
                </c:pt>
                <c:pt idx="1">
                  <c:v>24</c:v>
                </c:pt>
                <c:pt idx="2">
                  <c:v>36</c:v>
                </c:pt>
                <c:pt idx="3">
                  <c:v>48</c:v>
                </c:pt>
                <c:pt idx="4">
                  <c:v>60</c:v>
                </c:pt>
                <c:pt idx="5">
                  <c:v>60</c:v>
                </c:pt>
              </c:numCache>
            </c:numRef>
          </c:xVal>
          <c:yVal>
            <c:numRef>
              <c:f>('Credit &amp; Surety CS'!$H$23:$L$23,'Credit &amp; Surety CS'!$F$62)</c:f>
              <c:numCache>
                <c:formatCode>0%</c:formatCode>
                <c:ptCount val="6"/>
                <c:pt idx="0">
                  <c:v>0.236076153435306</c:v>
                </c:pt>
                <c:pt idx="1">
                  <c:v>0.29242711955108502</c:v>
                </c:pt>
                <c:pt idx="2">
                  <c:v>0.36409334089302497</c:v>
                </c:pt>
                <c:pt idx="3">
                  <c:v>0.44010542126463498</c:v>
                </c:pt>
                <c:pt idx="4">
                  <c:v>0.494560758032217</c:v>
                </c:pt>
                <c:pt idx="5">
                  <c:v>0.56404380026224599</c:v>
                </c:pt>
              </c:numCache>
            </c:numRef>
          </c:yVal>
          <c:smooth val="0"/>
          <c:extLst>
            <c:ext xmlns:c16="http://schemas.microsoft.com/office/drawing/2014/chart" uri="{C3380CC4-5D6E-409C-BE32-E72D297353CC}">
              <c16:uniqueId val="{0000001A-2304-4380-A488-AE8445406FD6}"/>
            </c:ext>
          </c:extLst>
        </c:ser>
        <c:ser>
          <c:idx val="47"/>
          <c:order val="8"/>
          <c:tx>
            <c:strRef>
              <c:f>'Credit &amp; Surety CS'!$D$24</c:f>
              <c:strCache>
                <c:ptCount val="1"/>
                <c:pt idx="0">
                  <c:v>2021</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2304-4380-A488-AE8445406FD6}"/>
              </c:ext>
            </c:extLst>
          </c:dPt>
          <c:dLbls>
            <c:dLbl>
              <c:idx val="4"/>
              <c:tx>
                <c:strRef>
                  <c:f>'Credit &amp; Surety CS'!$D$24</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{78FBE642-C725-456F-88C2-C9FD5D0CEBAE}</c15:txfldGUID>
                      <c15:f>'Credit &amp; Surety CS'!$D$24</c15:f>
                      <c15:dlblFieldTableCache>
                        <c:ptCount val="1"/>
                        <c:pt idx="0">
                          <c:v>2021</c:v>
                        </c:pt>
                      </c15:dlblFieldTableCache>
                    </c15:dlblFTEntry>
                  </c15:dlblFieldTable>
                  <c15:showDataLabelsRange val="0"/>
                </c:ext>
                <c:ext xmlns:c16="http://schemas.microsoft.com/office/drawing/2014/chart" uri="{C3380CC4-5D6E-409C-BE32-E72D297353CC}">
                  <c16:uniqueId val="{0000001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CS'!$H$11:$K$11,'Credit &amp; Surety CS'!$K$11)</c:f>
              <c:numCache>
                <c:formatCode>0</c:formatCode>
                <c:ptCount val="5"/>
                <c:pt idx="0">
                  <c:v>12</c:v>
                </c:pt>
                <c:pt idx="1">
                  <c:v>24</c:v>
                </c:pt>
                <c:pt idx="2">
                  <c:v>36</c:v>
                </c:pt>
                <c:pt idx="3">
                  <c:v>48</c:v>
                </c:pt>
                <c:pt idx="4">
                  <c:v>48</c:v>
                </c:pt>
              </c:numCache>
            </c:numRef>
          </c:xVal>
          <c:yVal>
            <c:numRef>
              <c:f>('Credit &amp; Surety CS'!$H$24:$K$24,'Credit &amp; Surety CS'!$F$63)</c:f>
              <c:numCache>
                <c:formatCode>0%</c:formatCode>
                <c:ptCount val="5"/>
                <c:pt idx="0">
                  <c:v>6.2420217435620103E-2</c:v>
                </c:pt>
                <c:pt idx="1">
                  <c:v>0.18145241969688999</c:v>
                </c:pt>
                <c:pt idx="2">
                  <c:v>0.250701779490206</c:v>
                </c:pt>
                <c:pt idx="3">
                  <c:v>0.25614763291332698</c:v>
                </c:pt>
                <c:pt idx="4">
                  <c:v>0.38043621670231897</c:v>
                </c:pt>
              </c:numCache>
            </c:numRef>
          </c:yVal>
          <c:smooth val="0"/>
          <c:extLst>
            <c:ext xmlns:c16="http://schemas.microsoft.com/office/drawing/2014/chart" uri="{C3380CC4-5D6E-409C-BE32-E72D297353CC}">
              <c16:uniqueId val="{0000001D-2304-4380-A488-AE8445406FD6}"/>
            </c:ext>
          </c:extLst>
        </c:ser>
        <c:ser>
          <c:idx val="48"/>
          <c:order val="9"/>
          <c:tx>
            <c:strRef>
              <c:f>'Credit &amp; Surety CS'!$D$25</c:f>
              <c:strCache>
                <c:ptCount val="1"/>
                <c:pt idx="0">
                  <c:v>2022</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2304-4380-A488-AE8445406FD6}"/>
              </c:ext>
            </c:extLst>
          </c:dPt>
          <c:dLbls>
            <c:dLbl>
              <c:idx val="3"/>
              <c:tx>
                <c:strRef>
                  <c:f>'Credit &amp; Surety CS'!$D$25</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{B05366AC-A104-483B-862F-7C42E9167865}</c15:txfldGUID>
                      <c15:f>'Credit &amp; Surety CS'!$D$25</c15:f>
                      <c15:dlblFieldTableCache>
                        <c:ptCount val="1"/>
                        <c:pt idx="0">
                          <c:v>2022</c:v>
                        </c:pt>
                      </c15:dlblFieldTableCache>
                    </c15:dlblFTEntry>
                  </c15:dlblFieldTable>
                  <c15:showDataLabelsRange val="0"/>
                </c:ext>
                <c:ext xmlns:c16="http://schemas.microsoft.com/office/drawing/2014/chart" uri="{C3380CC4-5D6E-409C-BE32-E72D297353CC}">
                  <c16:uniqueId val="{0000001F-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CS'!$H$11:$J$11,'Credit &amp; Surety CS'!$J$11)</c:f>
              <c:numCache>
                <c:formatCode>0</c:formatCode>
                <c:ptCount val="4"/>
                <c:pt idx="0">
                  <c:v>12</c:v>
                </c:pt>
                <c:pt idx="1">
                  <c:v>24</c:v>
                </c:pt>
                <c:pt idx="2">
                  <c:v>36</c:v>
                </c:pt>
                <c:pt idx="3">
                  <c:v>36</c:v>
                </c:pt>
              </c:numCache>
            </c:numRef>
          </c:xVal>
          <c:yVal>
            <c:numRef>
              <c:f>('Credit &amp; Surety CS'!$H$25:$J$25,'Credit &amp; Surety CS'!$F$64)</c:f>
              <c:numCache>
                <c:formatCode>0%</c:formatCode>
                <c:ptCount val="4"/>
                <c:pt idx="0">
                  <c:v>5.7611083030587297E-2</c:v>
                </c:pt>
                <c:pt idx="1">
                  <c:v>0.170770157996883</c:v>
                </c:pt>
                <c:pt idx="2">
                  <c:v>0.223600100065214</c:v>
                </c:pt>
                <c:pt idx="3">
                  <c:v>0.49040351418384798</c:v>
                </c:pt>
              </c:numCache>
            </c:numRef>
          </c:yVal>
          <c:smooth val="0"/>
          <c:extLst>
            <c:ext xmlns:c16="http://schemas.microsoft.com/office/drawing/2014/chart" uri="{C3380CC4-5D6E-409C-BE32-E72D297353CC}">
              <c16:uniqueId val="{00000020-2304-4380-A488-AE8445406FD6}"/>
            </c:ext>
          </c:extLst>
        </c:ser>
        <c:ser>
          <c:idx val="49"/>
          <c:order val="10"/>
          <c:tx>
            <c:strRef>
              <c:f>'Credit &amp; Surety CS'!$D$26</c:f>
              <c:strCache>
                <c:ptCount val="1"/>
                <c:pt idx="0">
                  <c:v>2023</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2304-4380-A488-AE8445406FD6}"/>
              </c:ext>
            </c:extLst>
          </c:dPt>
          <c:dLbls>
            <c:dLbl>
              <c:idx val="2"/>
              <c:tx>
                <c:strRef>
                  <c:f>'Credit &amp; Surety CS'!$D$26</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{4A824565-C679-4D55-9251-0CE86FD07D15}</c15:txfldGUID>
                      <c15:f>'Credit &amp; Surety CS'!$D$26</c15:f>
                      <c15:dlblFieldTableCache>
                        <c:ptCount val="1"/>
                        <c:pt idx="0">
                          <c:v>2023</c:v>
                        </c:pt>
                      </c15:dlblFieldTableCache>
                    </c15:dlblFTEntry>
                  </c15:dlblFieldTable>
                  <c15:showDataLabelsRange val="0"/>
                </c:ext>
                <c:ext xmlns:c16="http://schemas.microsoft.com/office/drawing/2014/chart" uri="{C3380CC4-5D6E-409C-BE32-E72D297353CC}">
                  <c16:uniqueId val="{0000002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CS'!$H$11:$I$11,'Credit &amp; Surety CS'!$I$11)</c:f>
              <c:numCache>
                <c:formatCode>0</c:formatCode>
                <c:ptCount val="3"/>
                <c:pt idx="0">
                  <c:v>12</c:v>
                </c:pt>
                <c:pt idx="1">
                  <c:v>24</c:v>
                </c:pt>
                <c:pt idx="2">
                  <c:v>24</c:v>
                </c:pt>
              </c:numCache>
            </c:numRef>
          </c:xVal>
          <c:yVal>
            <c:numRef>
              <c:f>('Credit &amp; Surety CS'!$H$26:$I$26,'Credit &amp; Surety CS'!$F$65)</c:f>
              <c:numCache>
                <c:formatCode>0%</c:formatCode>
                <c:ptCount val="3"/>
                <c:pt idx="0">
                  <c:v>4.18487401807872E-2</c:v>
                </c:pt>
                <c:pt idx="1">
                  <c:v>7.6354424158040196E-2</c:v>
                </c:pt>
                <c:pt idx="2">
                  <c:v>0.469499755555639</c:v>
                </c:pt>
              </c:numCache>
            </c:numRef>
          </c:yVal>
          <c:smooth val="0"/>
          <c:extLst>
            <c:ext xmlns:c16="http://schemas.microsoft.com/office/drawing/2014/chart" uri="{C3380CC4-5D6E-409C-BE32-E72D297353CC}">
              <c16:uniqueId val="{00000023-2304-4380-A488-AE8445406FD6}"/>
            </c:ext>
          </c:extLst>
        </c:ser>
        <c:ser>
          <c:idx val="50"/>
          <c:order val="11"/>
          <c:tx>
            <c:strRef>
              <c:f>'Credit &amp; Surety CS'!$D$27</c:f>
              <c:strCache>
                <c:ptCount val="1"/>
                <c:pt idx="0">
                  <c:v>2024</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'Credit &amp; Surety CS'!$D$27</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{8C2F5688-F383-41E7-88FB-0869D210A5E9}</c15:txfldGUID>
                      <c15:f>'Credit &amp; Surety CS'!$D$27</c15:f>
                      <c15:dlblFieldTableCache>
                        <c:ptCount val="1"/>
                        <c:pt idx="0">
                          <c:v>2024</c:v>
                        </c:pt>
                      </c15:dlblFieldTableCache>
                    </c15:dlblFTEntry>
                  </c15:dlblFieldTable>
                  <c15:showDataLabelsRange val="0"/>
                </c:ext>
                <c:ext xmlns:c16="http://schemas.microsoft.com/office/drawing/2014/chart" uri="{C3380CC4-5D6E-409C-BE32-E72D297353CC}">
                  <c16:uniqueId val="{00000024-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CS'!$H$11,'Credit &amp; Surety CS'!$H$11)</c:f>
              <c:numCache>
                <c:formatCode>0</c:formatCode>
                <c:ptCount val="2"/>
                <c:pt idx="0">
                  <c:v>12</c:v>
                </c:pt>
                <c:pt idx="1">
                  <c:v>12</c:v>
                </c:pt>
              </c:numCache>
            </c:numRef>
          </c:xVal>
          <c:yVal>
            <c:numRef>
              <c:f>('Credit &amp; Surety CS'!$H$27,'Credit &amp; Surety CS'!$F$66)</c:f>
              <c:numCache>
                <c:formatCode>0%</c:formatCode>
                <c:ptCount val="2"/>
                <c:pt idx="0">
                  <c:v>0.41115497839030102</c:v>
                </c:pt>
                <c:pt idx="1">
                  <c:v>0.76777580071600804</c:v>
                </c:pt>
              </c:numCache>
            </c:numRef>
          </c:yVal>
          <c:smooth val="0"/>
          <c:extLst>
            <c:ext xmlns:c16="http://schemas.microsoft.com/office/drawing/2014/chart" uri="{C3380CC4-5D6E-409C-BE32-E72D297353CC}">
              <c16:uniqueId val="{00000025-2304-4380-A488-AE8445406FD6}"/>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0.8"/>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'Credit &amp; Surety CS'!$H$50</c:f>
              <c:strCache>
                <c:ptCount val="1"/>
                <c:pt idx="0">
                  <c:v>Paid Losses</c:v>
                </c:pt>
              </c:strCache>
            </c:strRef>
          </c:tx>
          <c:spPr>
            <a:solidFill>
              <a:srgbClr val="C1BDDC"/>
            </a:solidFill>
            <a:ln w="3175">
              <a:solidFill>
                <a:srgbClr val="FFFFFF"/>
              </a:solidFill>
              <a:prstDash val="solid"/>
            </a:ln>
          </c:spPr>
          <c:invertIfNegative val="0"/>
          <c:cat>
            <c:numRef>
              <c:f>'Credit &amp; Surety CS'!$D$12:$D$28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'Credit &amp; Surety CS'!$H$51:$H$66</c:f>
              <c:numCache>
                <c:formatCode>0%</c:formatCode>
                <c:ptCount val="16"/>
                <c:pt idx="0">
                  <c:v>0.27853941834619</c:v>
                </c:pt>
                <c:pt idx="1">
                  <c:v>0.195518994048445</c:v>
                </c:pt>
                <c:pt idx="2">
                  <c:v>0.21627929653212599</c:v>
                </c:pt>
                <c:pt idx="3">
                  <c:v>0.30030345267922898</c:v>
                </c:pt>
                <c:pt idx="4">
                  <c:v>0.24016901239911501</c:v>
                </c:pt>
                <c:pt idx="5">
                  <c:v>0.30562583014782302</c:v>
                </c:pt>
                <c:pt idx="6">
                  <c:v>0.64176485053391297</c:v>
                </c:pt>
                <c:pt idx="7">
                  <c:v>0.48471524925662202</c:v>
                </c:pt>
                <c:pt idx="8">
                  <c:v>0.465532586722399</c:v>
                </c:pt>
                <c:pt idx="9">
                  <c:v>0.26746327389341701</c:v>
                </c:pt>
                <c:pt idx="10">
                  <c:v>0.50217600610520197</c:v>
                </c:pt>
                <c:pt idx="11">
                  <c:v>0.33491353831190002</c:v>
                </c:pt>
                <c:pt idx="12">
                  <c:v>0.13142345411813999</c:v>
                </c:pt>
                <c:pt idx="13">
                  <c:v>0.11347589634225801</c:v>
                </c:pt>
                <c:pt idx="14">
                  <c:v>2.2323003435440799E-2</c:v>
                </c:pt>
                <c:pt idx="15">
                  <c:v>8.7647519757202605E-5</c:v>
                </c:pt>
              </c:numCache>
            </c:numRef>
          </c:val>
          <c:extLst>
            <c:ext xmlns:c16="http://schemas.microsoft.com/office/drawing/2014/chart" uri="{C3380CC4-5D6E-409C-BE32-E72D297353CC}">
              <c16:uniqueId val="{00000000-5CE3-4E7F-8CF7-64A5C781C050}"/>
            </c:ext>
          </c:extLst>
        </c:ser>
        <c:ser>
          <c:idx val="2"/>
          <c:order val="2"/>
          <c:tx>
            <c:strRef>
              <c:f>'Credit &amp; Surety CS'!$I$50</c:f>
              <c:strCache>
                <c:ptCount val="1"/>
                <c:pt idx="0">
                  <c:v>Case Reserves</c:v>
                </c:pt>
              </c:strCache>
            </c:strRef>
          </c:tx>
          <c:spPr>
            <a:solidFill>
              <a:srgbClr val="FCAF86"/>
            </a:solidFill>
            <a:ln w="12700">
              <a:solidFill>
                <a:srgbClr val="FFFFFF"/>
              </a:solidFill>
              <a:prstDash val="solid"/>
            </a:ln>
          </c:spPr>
          <c:invertIfNegative val="0"/>
          <c:cat>
            <c:numRef>
              <c:f>'Credit &amp; Surety CS'!$D$12:$D$28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'Credit &amp; Surety CS'!$I$51:$I$66</c:f>
              <c:numCache>
                <c:formatCode>0%</c:formatCode>
                <c:ptCount val="16"/>
                <c:pt idx="0">
                  <c:v>1.9077484316463999E-5</c:v>
                </c:pt>
                <c:pt idx="1">
                  <c:v>9.9009606981520894E-4</c:v>
                </c:pt>
                <c:pt idx="2">
                  <c:v>2.9828470331821802E-4</c:v>
                </c:pt>
                <c:pt idx="3">
                  <c:v>2.6362299417290202E-4</c:v>
                </c:pt>
                <c:pt idx="4">
                  <c:v>3.33005459101867E-3</c:v>
                </c:pt>
                <c:pt idx="5">
                  <c:v>5.1412104192469898E-3</c:v>
                </c:pt>
                <c:pt idx="6">
                  <c:v>3.60876805991093E-3</c:v>
                </c:pt>
                <c:pt idx="7">
                  <c:v>2.9090270243632099E-2</c:v>
                </c:pt>
                <c:pt idx="8">
                  <c:v>3.6476739061804701E-2</c:v>
                </c:pt>
                <c:pt idx="9">
                  <c:v>6.6118277156331604E-2</c:v>
                </c:pt>
                <c:pt idx="10">
                  <c:v>3.4479157808932001E-2</c:v>
                </c:pt>
                <c:pt idx="11">
                  <c:v>0.15964721972031701</c:v>
                </c:pt>
                <c:pt idx="12">
                  <c:v>0.124724178795187</c:v>
                </c:pt>
                <c:pt idx="13">
                  <c:v>0.110124203722956</c:v>
                </c:pt>
                <c:pt idx="14">
                  <c:v>5.4031420722599401E-2</c:v>
                </c:pt>
                <c:pt idx="15">
                  <c:v>0.41106733087054398</c:v>
                </c:pt>
              </c:numCache>
            </c:numRef>
          </c:val>
          <c:extLst>
            <c:ext xmlns:c16="http://schemas.microsoft.com/office/drawing/2014/chart" uri="{C3380CC4-5D6E-409C-BE32-E72D297353CC}">
              <c16:uniqueId val="{00000001-5CE3-4E7F-8CF7-64A5C781C050}"/>
            </c:ext>
          </c:extLst>
        </c:ser>
        <c:ser>
          <c:idx val="3"/>
          <c:order val="3"/>
          <c:tx>
            <c:strRef>
              <c:f>'Credit &amp; Surety CS'!$J$50</c:f>
              <c:strCache>
                <c:ptCount val="1"/>
                <c:pt idx="0">
                  <c:v>IBNR</c:v>
                </c:pt>
              </c:strCache>
            </c:strRef>
          </c:tx>
          <c:spPr>
            <a:solidFill>
              <a:srgbClr val="A3D6D5"/>
            </a:solidFill>
            <a:ln w="12700">
              <a:solidFill>
                <a:srgbClr val="FFFFFF"/>
              </a:solidFill>
              <a:prstDash val="solid"/>
            </a:ln>
          </c:spPr>
          <c:invertIfNegative val="0"/>
          <c:cat>
            <c:numRef>
              <c:f>'Credit &amp; Surety CS'!$D$12:$D$28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'Credit &amp; Surety CS'!$J$51:$J$66</c:f>
              <c:numCache>
                <c:formatCode>0%</c:formatCode>
                <c:ptCount val="16"/>
                <c:pt idx="0">
                  <c:v>1.616353246576E-7</c:v>
                </c:pt>
                <c:pt idx="1">
                  <c:v>5.9140010196101602E-8</c:v>
                </c:pt>
                <c:pt idx="2">
                  <c:v>1.0809639922478299E-6</c:v>
                </c:pt>
                <c:pt idx="3">
                  <c:v>1.51424466552677E-6</c:v>
                </c:pt>
                <c:pt idx="4">
                  <c:v>3.0403392370149101E-5</c:v>
                </c:pt>
                <c:pt idx="5">
                  <c:v>9.6959040808960095E-4</c:v>
                </c:pt>
                <c:pt idx="6">
                  <c:v>4.6919611840326499E-3</c:v>
                </c:pt>
                <c:pt idx="7">
                  <c:v>9.5520599400060208E-3</c:v>
                </c:pt>
                <c:pt idx="8">
                  <c:v>1.7119186746416201E-2</c:v>
                </c:pt>
                <c:pt idx="9">
                  <c:v>2.83190306429183E-2</c:v>
                </c:pt>
                <c:pt idx="10">
                  <c:v>4.2680034835509702E-2</c:v>
                </c:pt>
                <c:pt idx="11">
                  <c:v>6.9483042230028894E-2</c:v>
                </c:pt>
                <c:pt idx="12">
                  <c:v>0.124288583788992</c:v>
                </c:pt>
                <c:pt idx="13">
                  <c:v>0.26680341411863401</c:v>
                </c:pt>
                <c:pt idx="14">
                  <c:v>0.393145331397599</c:v>
                </c:pt>
                <c:pt idx="15">
                  <c:v>0.35662082232570702</c:v>
                </c:pt>
              </c:numCache>
            </c:numRef>
          </c:val>
          <c:extLst>
            <c:ext xmlns:c16="http://schemas.microsoft.com/office/drawing/2014/chart" uri="{C3380CC4-5D6E-409C-BE32-E72D297353CC}">
              <c16:uniqueId val="{00000002-5CE3-4E7F-8CF7-64A5C781C050}"/>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'Credit &amp; Surety CS'!$D$12:$D$27</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'Credit &amp; Surety CS'!$F$12:$F$27</c:f>
              <c:numCache>
                <c:formatCode>#,##0</c:formatCode>
                <c:ptCount val="16"/>
                <c:pt idx="0">
                  <c:v>109.043471518358</c:v>
                </c:pt>
                <c:pt idx="1">
                  <c:v>148.010160735699</c:v>
                </c:pt>
                <c:pt idx="2">
                  <c:v>200.050777242338</c:v>
                </c:pt>
                <c:pt idx="3">
                  <c:v>202.41959632291599</c:v>
                </c:pt>
                <c:pt idx="4">
                  <c:v>265.09430064333202</c:v>
                </c:pt>
                <c:pt idx="5">
                  <c:v>305.39308318910997</c:v>
                </c:pt>
                <c:pt idx="6">
                  <c:v>321.95037038246397</c:v>
                </c:pt>
                <c:pt idx="7">
                  <c:v>321.55857470545902</c:v>
                </c:pt>
                <c:pt idx="8">
                  <c:v>343.81982164600498</c:v>
                </c:pt>
                <c:pt idx="9">
                  <c:v>381.58239422676502</c:v>
                </c:pt>
                <c:pt idx="10">
                  <c:v>411.16909631841003</c:v>
                </c:pt>
                <c:pt idx="11">
                  <c:v>269.333259175943</c:v>
                </c:pt>
                <c:pt idx="12">
                  <c:v>321.784153920368</c:v>
                </c:pt>
                <c:pt idx="13">
                  <c:v>356.43662342020798</c:v>
                </c:pt>
                <c:pt idx="14">
                  <c:v>335.94161040088397</c:v>
                </c:pt>
                <c:pt idx="15">
                  <c:v>160.83859631269999</c:v>
                </c:pt>
              </c:numCache>
            </c:numRef>
          </c:val>
          <c:smooth val="0"/>
          <c:extLst>
            <c:ext xmlns:c16="http://schemas.microsoft.com/office/drawing/2014/chart" uri="{C3380CC4-5D6E-409C-BE32-E72D297353CC}">
              <c16:uniqueId val="{00000003-5CE3-4E7F-8CF7-64A5C781C050}"/>
            </c:ext>
          </c:extLst>
        </c:ser>
        <c:ser>
          <c:idx val="4"/>
          <c:order val="4"/>
          <c:tx>
            <c:v>Written Premium</c:v>
          </c:tx>
          <c:marker>
            <c:symbol val="star"/>
            <c:size val="7"/>
            <c:spPr>
              <a:noFill/>
              <a:ln>
                <a:solidFill>
                  <a:srgbClr val="A29FCC"/>
                </a:solidFill>
                <a:prstDash val="solid"/>
              </a:ln>
            </c:spPr>
          </c:marker>
          <c:cat>
            <c:numLit>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Lit>
          </c:cat>
          <c:val>
            <c:numLit>
              <c:formatCode>General</c:formatCode>
              <c:ptCount val="16"/>
              <c:pt idx="0">
                <c:v>8877.8916211832893</c:v>
              </c:pt>
              <c:pt idx="1">
                <c:v>8651.2719127099481</c:v>
              </c:pt>
              <c:pt idx="2">
                <c:v>7853.1743206249594</c:v>
              </c:pt>
              <c:pt idx="3">
                <c:v>9762.8748163412183</c:v>
              </c:pt>
              <c:pt idx="4">
                <c:v>12224.660020720068</c:v>
              </c:pt>
              <c:pt idx="5">
                <c:v>10918.680924335396</c:v>
              </c:pt>
              <c:pt idx="6">
                <c:v>10842.444459737368</c:v>
              </c:pt>
              <c:pt idx="7">
                <c:v>11309.195336099268</c:v>
              </c:pt>
              <c:pt idx="8">
                <c:v>12883.167424521293</c:v>
              </c:pt>
              <c:pt idx="9">
                <c:v>12190.259939255653</c:v>
              </c:pt>
              <c:pt idx="10">
                <c:v>12061.440048435627</c:v>
              </c:pt>
              <c:pt idx="11">
                <c:v>16046.133811604241</c:v>
              </c:pt>
              <c:pt idx="12">
                <c:v>16131.596740541487</c:v>
              </c:pt>
              <c:pt idx="13">
                <c:v>16687.05205947013</c:v>
              </c:pt>
              <c:pt idx="14">
                <c:v>17498.019593540579</c:v>
              </c:pt>
              <c:pt idx="15">
                <c:v>14955.203751475216</c:v>
              </c:pt>
            </c:numLit>
          </c:val>
          <c:smooth val="0"/>
          <c:extLst>
            <c:ext xmlns:c16="http://schemas.microsoft.com/office/drawing/2014/chart" uri="{C3380CC4-5D6E-409C-BE32-E72D297353CC}">
              <c16:uniqueId val="{00000004-5CE3-4E7F-8CF7-64A5C781C050}"/>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'Various other lines &amp; multilin'!$D$16</c:f>
              <c:strCache>
                <c:ptCount val="1"/>
                <c:pt idx="0">
                  <c:v>2013</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2304-4380-A488-AE8445406FD6}"/>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2304-4380-A488-AE8445406FD6}"/>
              </c:ext>
            </c:extLst>
          </c:dPt>
          <c:dLbls>
            <c:dLbl>
              <c:idx val="12"/>
              <c:tx>
                <c:strRef>
                  <c:f>'Various other lines &amp; multilin'!$D$16</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{8997AE5E-3C97-49AE-B63C-3385FCE4103D}</c15:txfldGUID>
                      <c15:f>'Various other lines &amp; multilin'!$D$16</c15:f>
                      <c15:dlblFieldTableCache>
                        <c:ptCount val="1"/>
                        <c:pt idx="0">
                          <c:v>2013</c:v>
                        </c:pt>
                      </c15:dlblFieldTableCache>
                    </c15:dlblFTEntry>
                  </c15:dlblFieldTable>
                  <c15:showDataLabelsRange val="0"/>
                </c:ext>
                <c:ext xmlns:c16="http://schemas.microsoft.com/office/drawing/2014/chart" uri="{C3380CC4-5D6E-409C-BE32-E72D297353CC}">
                  <c16:uniqueId val="{0000000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multilin'!$H$11:$S$11,'Various other lines &amp; multilin'!$S$11)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('Various other lines &amp; multilin'!$H$16:$S$16,'Various other lines &amp; multilin'!$F$55)</c:f>
              <c:numCache>
                <c:formatCode>0%</c:formatCode>
                <c:ptCount val="13"/>
                <c:pt idx="0">
                  <c:v>9.99847500961293E-3</c:v>
                </c:pt>
                <c:pt idx="1">
                  <c:v>1.7168530953812398E-2</c:v>
                </c:pt>
                <c:pt idx="2">
                  <c:v>2.8078518391304E-2</c:v>
                </c:pt>
                <c:pt idx="3">
                  <c:v>1.8487452111808099E-2</c:v>
                </c:pt>
                <c:pt idx="4">
                  <c:v>1.8515326949346399E-2</c:v>
                </c:pt>
                <c:pt idx="5">
                  <c:v>1.70299165721714E-2</c:v>
                </c:pt>
                <c:pt idx="6">
                  <c:v>1.68225241111318E-2</c:v>
                </c:pt>
                <c:pt idx="7">
                  <c:v>1.3009629926524E-2</c:v>
                </c:pt>
                <c:pt idx="8">
                  <c:v>1.2782008048511701E-2</c:v>
                </c:pt>
                <c:pt idx="9">
                  <c:v>1.28290867915041E-2</c:v>
                </c:pt>
                <c:pt idx="10">
                  <c:v>1.28382168877664E-2</c:v>
                </c:pt>
                <c:pt idx="11">
                  <c:v>1.31040161218957E-2</c:v>
                </c:pt>
                <c:pt idx="12">
                  <c:v>1.3104310277538399E-2</c:v>
                </c:pt>
              </c:numCache>
            </c:numRef>
          </c:yVal>
          <c:smooth val="0"/>
          <c:extLst>
            <c:ext xmlns:c16="http://schemas.microsoft.com/office/drawing/2014/chart" uri="{C3380CC4-5D6E-409C-BE32-E72D297353CC}">
              <c16:uniqueId val="{00000003-2304-4380-A488-AE8445406FD6}"/>
            </c:ext>
          </c:extLst>
        </c:ser>
        <c:ser>
          <c:idx val="40"/>
          <c:order val="1"/>
          <c:tx>
            <c:strRef>
              <c:f>'Various other lines &amp; multilin'!$D$17</c:f>
              <c:strCache>
                <c:ptCount val="1"/>
                <c:pt idx="0">
                  <c:v>2014</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2304-4380-A488-AE8445406FD6}"/>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2304-4380-A488-AE8445406FD6}"/>
              </c:ext>
            </c:extLst>
          </c:dPt>
          <c:dLbls>
            <c:dLbl>
              <c:idx val="11"/>
              <c:tx>
                <c:strRef>
                  <c:f>'Various other lines &amp; multilin'!$D$17</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{64C8FFBB-55D3-4E3D-94EE-9025AA79A84D}</c15:txfldGUID>
                      <c15:f>'Various other lines &amp; multilin'!$D$17</c15:f>
                      <c15:dlblFieldTableCache>
                        <c:ptCount val="1"/>
                        <c:pt idx="0">
                          <c:v>2014</c:v>
                        </c:pt>
                      </c15:dlblFieldTableCache>
                    </c15:dlblFTEntry>
                  </c15:dlblFieldTable>
                  <c15:showDataLabelsRange val="0"/>
                </c:ext>
                <c:ext xmlns:c16="http://schemas.microsoft.com/office/drawing/2014/chart" uri="{C3380CC4-5D6E-409C-BE32-E72D297353CC}">
                  <c16:uniqueId val="{0000000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multilin'!$H$11:$R$11,'Various other lines &amp; multilin'!$R$11)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('Various other lines &amp; multilin'!$H$17:$R$17,'Various other lines &amp; multilin'!$F$56)</c:f>
              <c:numCache>
                <c:formatCode>0%</c:formatCode>
                <c:ptCount val="12"/>
                <c:pt idx="0">
                  <c:v>3.8489592251389398E-2</c:v>
                </c:pt>
                <c:pt idx="1">
                  <c:v>6.4208320227441301E-2</c:v>
                </c:pt>
                <c:pt idx="2">
                  <c:v>7.2556277341514805E-2</c:v>
                </c:pt>
                <c:pt idx="3">
                  <c:v>6.4644067083394E-2</c:v>
                </c:pt>
                <c:pt idx="4">
                  <c:v>9.7694725638142604E-2</c:v>
                </c:pt>
                <c:pt idx="5">
                  <c:v>9.7428632366111004E-2</c:v>
                </c:pt>
                <c:pt idx="6">
                  <c:v>9.8009581650214006E-2</c:v>
                </c:pt>
                <c:pt idx="7">
                  <c:v>9.8067025593312498E-2</c:v>
                </c:pt>
                <c:pt idx="8">
                  <c:v>9.8067407852963501E-2</c:v>
                </c:pt>
                <c:pt idx="9">
                  <c:v>9.8344544080261095E-2</c:v>
                </c:pt>
                <c:pt idx="10">
                  <c:v>9.8055523140818696E-2</c:v>
                </c:pt>
                <c:pt idx="11">
                  <c:v>0.102360659651896</c:v>
                </c:pt>
              </c:numCache>
            </c:numRef>
          </c:yVal>
          <c:smooth val="0"/>
          <c:extLst>
            <c:ext xmlns:c16="http://schemas.microsoft.com/office/drawing/2014/chart" uri="{C3380CC4-5D6E-409C-BE32-E72D297353CC}">
              <c16:uniqueId val="{00000007-2304-4380-A488-AE8445406FD6}"/>
            </c:ext>
          </c:extLst>
        </c:ser>
        <c:ser>
          <c:idx val="41"/>
          <c:order val="2"/>
          <c:tx>
            <c:strRef>
              <c:f>'Various other lines &amp; multilin'!$D$18</c:f>
              <c:strCache>
                <c:ptCount val="1"/>
                <c:pt idx="0">
                  <c:v>2015</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2304-4380-A488-AE8445406FD6}"/>
              </c:ext>
            </c:extLst>
          </c:dPt>
          <c:dLbls>
            <c:dLbl>
              <c:idx val="10"/>
              <c:tx>
                <c:strRef>
                  <c:f>'Various other lines &amp; multilin'!$D$18</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{B3C5F5DE-34BD-4E31-A0C2-37886F10A6FF}</c15:txfldGUID>
                      <c15:f>'Various other lines &amp; multilin'!$D$18</c15:f>
                      <c15:dlblFieldTableCache>
                        <c:ptCount val="1"/>
                        <c:pt idx="0">
                          <c:v>2015</c:v>
                        </c:pt>
                      </c15:dlblFieldTableCache>
                    </c15:dlblFTEntry>
                  </c15:dlblFieldTable>
                  <c15:showDataLabelsRange val="0"/>
                </c:ext>
                <c:ext xmlns:c16="http://schemas.microsoft.com/office/drawing/2014/chart" uri="{C3380CC4-5D6E-409C-BE32-E72D297353CC}">
                  <c16:uniqueId val="{0000000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multilin'!$H$11:$Q$11,'Various other lines &amp; multilin'!$Q$11)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('Various other lines &amp; multilin'!$H$18:$Q$18,'Various other lines &amp; multilin'!$F$57)</c:f>
              <c:numCache>
                <c:formatCode>0%</c:formatCode>
                <c:ptCount val="11"/>
                <c:pt idx="0">
                  <c:v>3.1093411825470002E-5</c:v>
                </c:pt>
                <c:pt idx="1">
                  <c:v>0.17756998166587701</c:v>
                </c:pt>
                <c:pt idx="2">
                  <c:v>0.18925688428499901</c:v>
                </c:pt>
                <c:pt idx="3">
                  <c:v>0.168598593299949</c:v>
                </c:pt>
                <c:pt idx="4">
                  <c:v>0.16588744933678101</c:v>
                </c:pt>
                <c:pt idx="5">
                  <c:v>0.165390500438232</c:v>
                </c:pt>
                <c:pt idx="6">
                  <c:v>0.16597853250425401</c:v>
                </c:pt>
                <c:pt idx="7">
                  <c:v>0.165870818354033</c:v>
                </c:pt>
                <c:pt idx="8">
                  <c:v>0.16435308039993299</c:v>
                </c:pt>
                <c:pt idx="9">
                  <c:v>0.16436968302556801</c:v>
                </c:pt>
                <c:pt idx="10">
                  <c:v>0.16845579648407799</c:v>
                </c:pt>
              </c:numCache>
            </c:numRef>
          </c:yVal>
          <c:smooth val="0"/>
          <c:extLst>
            <c:ext xmlns:c16="http://schemas.microsoft.com/office/drawing/2014/chart" uri="{C3380CC4-5D6E-409C-BE32-E72D297353CC}">
              <c16:uniqueId val="{0000000A-2304-4380-A488-AE8445406FD6}"/>
            </c:ext>
          </c:extLst>
        </c:ser>
        <c:ser>
          <c:idx val="42"/>
          <c:order val="3"/>
          <c:tx>
            <c:strRef>
              <c:f>'Various other lines &amp; multilin'!$D$19</c:f>
              <c:strCache>
                <c:ptCount val="1"/>
                <c:pt idx="0">
                  <c:v>2016</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2304-4380-A488-AE8445406FD6}"/>
              </c:ext>
            </c:extLst>
          </c:dPt>
          <c:dLbls>
            <c:dLbl>
              <c:idx val="9"/>
              <c:tx>
                <c:strRef>
                  <c:f>'Various other lines &amp; multilin'!$D$19</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{129E1823-599A-4709-9645-264843C4DF45}</c15:txfldGUID>
                      <c15:f>'Various other lines &amp; multilin'!$D$19</c15:f>
                      <c15:dlblFieldTableCache>
                        <c:ptCount val="1"/>
                        <c:pt idx="0">
                          <c:v>2016</c:v>
                        </c:pt>
                      </c15:dlblFieldTableCache>
                    </c15:dlblFTEntry>
                  </c15:dlblFieldTable>
                  <c15:showDataLabelsRange val="0"/>
                </c:ext>
                <c:ext xmlns:c16="http://schemas.microsoft.com/office/drawing/2014/chart" uri="{C3380CC4-5D6E-409C-BE32-E72D297353CC}">
                  <c16:uniqueId val="{0000000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multilin'!$H$11:$P$11,'Various other lines &amp; multilin'!$P$11)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('Various other lines &amp; multilin'!$H$19:$P$19,'Various other lines &amp; multilin'!$F$58)</c:f>
              <c:numCache>
                <c:formatCode>0%</c:formatCode>
                <c:ptCount val="10"/>
                <c:pt idx="0">
                  <c:v>2.7779668554339498E-2</c:v>
                </c:pt>
                <c:pt idx="1">
                  <c:v>0.27034664126692198</c:v>
                </c:pt>
                <c:pt idx="2">
                  <c:v>0.381447255922509</c:v>
                </c:pt>
                <c:pt idx="3">
                  <c:v>0.34208788346080499</c:v>
                </c:pt>
                <c:pt idx="4">
                  <c:v>0.34212651893670298</c:v>
                </c:pt>
                <c:pt idx="5">
                  <c:v>0.34465476766236303</c:v>
                </c:pt>
                <c:pt idx="6">
                  <c:v>0.32528367009272602</c:v>
                </c:pt>
                <c:pt idx="7">
                  <c:v>0.335464927520708</c:v>
                </c:pt>
                <c:pt idx="8">
                  <c:v>0.33428027113719799</c:v>
                </c:pt>
                <c:pt idx="9">
                  <c:v>0.33670737716124799</c:v>
                </c:pt>
              </c:numCache>
            </c:numRef>
          </c:yVal>
          <c:smooth val="0"/>
          <c:extLst>
            <c:ext xmlns:c16="http://schemas.microsoft.com/office/drawing/2014/chart" uri="{C3380CC4-5D6E-409C-BE32-E72D297353CC}">
              <c16:uniqueId val="{0000000D-2304-4380-A488-AE8445406FD6}"/>
            </c:ext>
          </c:extLst>
        </c:ser>
        <c:ser>
          <c:idx val="43"/>
          <c:order val="4"/>
          <c:tx>
            <c:strRef>
              <c:f>'Various other lines &amp; multilin'!$D$20</c:f>
              <c:strCache>
                <c:ptCount val="1"/>
                <c:pt idx="0">
                  <c:v>2017</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2304-4380-A488-AE8445406FD6}"/>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2304-4380-A488-AE8445406FD6}"/>
              </c:ext>
            </c:extLst>
          </c:dPt>
          <c:dLbls>
            <c:dLbl>
              <c:idx val="8"/>
              <c:tx>
                <c:strRef>
                  <c:f>'Various other lines &amp; multilin'!$D$20</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{71B64B58-CB70-491E-99CC-BBA74906C1CF}</c15:txfldGUID>
                      <c15:f>'Various other lines &amp; multilin'!$D$20</c15:f>
                      <c15:dlblFieldTableCache>
                        <c:ptCount val="1"/>
                        <c:pt idx="0">
                          <c:v>2017</c:v>
                        </c:pt>
                      </c15:dlblFieldTableCache>
                    </c15:dlblFTEntry>
                  </c15:dlblFieldTable>
                  <c15:showDataLabelsRange val="0"/>
                </c:ext>
                <c:ext xmlns:c16="http://schemas.microsoft.com/office/drawing/2014/chart" uri="{C3380CC4-5D6E-409C-BE32-E72D297353CC}">
                  <c16:uniqueId val="{00000010-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multilin'!$H$11:$O$11,'Various other lines &amp; multilin'!$O$11)</c:f>
              <c:numCache>
                <c:formatCode>0</c:formatCode>
                <c:ptCount val="9"/>
                <c:pt idx="0">
                  <c:v>12</c:v>
                </c:pt>
                <c:pt idx="1">
                  <c:v>24</c:v>
                </c:pt>
                <c:pt idx="2">
                  <c:v>36</c:v>
                </c:pt>
                <c:pt idx="3">
                  <c:v>48</c:v>
                </c:pt>
                <c:pt idx="4">
                  <c:v>60</c:v>
                </c:pt>
                <c:pt idx="5">
                  <c:v>72</c:v>
                </c:pt>
                <c:pt idx="6">
                  <c:v>84</c:v>
                </c:pt>
                <c:pt idx="7">
                  <c:v>96</c:v>
                </c:pt>
                <c:pt idx="8">
                  <c:v>96</c:v>
                </c:pt>
              </c:numCache>
            </c:numRef>
          </c:xVal>
          <c:yVal>
            <c:numRef>
              <c:f>('Various other lines &amp; multilin'!$H$20:$O$20,'Various other lines &amp; multilin'!$F$59)</c:f>
              <c:numCache>
                <c:formatCode>0%</c:formatCode>
                <c:ptCount val="9"/>
                <c:pt idx="0">
                  <c:v>2.1604564641803499E-2</c:v>
                </c:pt>
                <c:pt idx="1">
                  <c:v>5.3304017337849299E-2</c:v>
                </c:pt>
                <c:pt idx="2">
                  <c:v>7.1373316334410394E-2</c:v>
                </c:pt>
                <c:pt idx="3">
                  <c:v>7.1307318218183494E-2</c:v>
                </c:pt>
                <c:pt idx="4">
                  <c:v>7.0876148836056502E-2</c:v>
                </c:pt>
                <c:pt idx="5">
                  <c:v>7.0813627836505993E-2</c:v>
                </c:pt>
                <c:pt idx="6">
                  <c:v>7.1239084360694802E-2</c:v>
                </c:pt>
                <c:pt idx="7">
                  <c:v>7.0611888447986604E-2</c:v>
                </c:pt>
                <c:pt idx="8">
                  <c:v>7.1484892813240095E-2</c:v>
                </c:pt>
              </c:numCache>
            </c:numRef>
          </c:yVal>
          <c:smooth val="0"/>
          <c:extLst>
            <c:ext xmlns:c16="http://schemas.microsoft.com/office/drawing/2014/chart" uri="{C3380CC4-5D6E-409C-BE32-E72D297353CC}">
              <c16:uniqueId val="{00000011-2304-4380-A488-AE8445406FD6}"/>
            </c:ext>
          </c:extLst>
        </c:ser>
        <c:ser>
          <c:idx val="44"/>
          <c:order val="5"/>
          <c:tx>
            <c:strRef>
              <c:f>'Various other lines &amp; multilin'!$D$21</c:f>
              <c:strCache>
                <c:ptCount val="1"/>
                <c:pt idx="0">
                  <c:v>2018</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2304-4380-A488-AE8445406FD6}"/>
              </c:ext>
            </c:extLst>
          </c:dPt>
          <c:dLbls>
            <c:dLbl>
              <c:idx val="7"/>
              <c:tx>
                <c:strRef>
                  <c:f>'Various other lines &amp; multilin'!$D$21</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{1AA819B6-41C2-4C2B-8419-5340FD4C8A6E}</c15:txfldGUID>
                      <c15:f>'Various other lines &amp; multilin'!$D$21</c15:f>
                      <c15:dlblFieldTableCache>
                        <c:ptCount val="1"/>
                        <c:pt idx="0">
                          <c:v>2018</c:v>
                        </c:pt>
                      </c15:dlblFieldTableCache>
                    </c15:dlblFTEntry>
                  </c15:dlblFieldTable>
                  <c15:showDataLabelsRange val="0"/>
                </c:ext>
                <c:ext xmlns:c16="http://schemas.microsoft.com/office/drawing/2014/chart" uri="{C3380CC4-5D6E-409C-BE32-E72D297353CC}">
                  <c16:uniqueId val="{00000013-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multilin'!$H$11:$N$11,'Various other lines &amp; multilin'!$N$11)</c:f>
              <c:numCache>
                <c:formatCode>0</c:formatCode>
                <c:ptCount val="8"/>
                <c:pt idx="0">
                  <c:v>12</c:v>
                </c:pt>
                <c:pt idx="1">
                  <c:v>24</c:v>
                </c:pt>
                <c:pt idx="2">
                  <c:v>36</c:v>
                </c:pt>
                <c:pt idx="3">
                  <c:v>48</c:v>
                </c:pt>
                <c:pt idx="4">
                  <c:v>60</c:v>
                </c:pt>
                <c:pt idx="5">
                  <c:v>72</c:v>
                </c:pt>
                <c:pt idx="6">
                  <c:v>84</c:v>
                </c:pt>
                <c:pt idx="7">
                  <c:v>84</c:v>
                </c:pt>
              </c:numCache>
            </c:numRef>
          </c:xVal>
          <c:yVal>
            <c:numRef>
              <c:f>('Various other lines &amp; multilin'!$H$21:$N$21,'Various other lines &amp; multilin'!$F$60)</c:f>
              <c:numCache>
                <c:formatCode>0%</c:formatCode>
                <c:ptCount val="8"/>
                <c:pt idx="0">
                  <c:v>8.4119089705929195E-3</c:v>
                </c:pt>
                <c:pt idx="1">
                  <c:v>7.7893107657040606E-2</c:v>
                </c:pt>
                <c:pt idx="2">
                  <c:v>0.52703161389716602</c:v>
                </c:pt>
                <c:pt idx="3">
                  <c:v>0.60920739843483995</c:v>
                </c:pt>
                <c:pt idx="4">
                  <c:v>0.63620280453952704</c:v>
                </c:pt>
                <c:pt idx="5">
                  <c:v>0.64492027586091305</c:v>
                </c:pt>
                <c:pt idx="6">
                  <c:v>0.70699368655324901</c:v>
                </c:pt>
                <c:pt idx="7">
                  <c:v>0.787481509361451</c:v>
                </c:pt>
              </c:numCache>
            </c:numRef>
          </c:yVal>
          <c:smooth val="0"/>
          <c:extLst>
            <c:ext xmlns:c16="http://schemas.microsoft.com/office/drawing/2014/chart" uri="{C3380CC4-5D6E-409C-BE32-E72D297353CC}">
              <c16:uniqueId val="{00000014-2304-4380-A488-AE8445406FD6}"/>
            </c:ext>
          </c:extLst>
        </c:ser>
        <c:ser>
          <c:idx val="45"/>
          <c:order val="6"/>
          <c:tx>
            <c:strRef>
              <c:f>'Various other lines &amp; multilin'!$D$22</c:f>
              <c:strCache>
                <c:ptCount val="1"/>
                <c:pt idx="0">
                  <c:v>2019</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2304-4380-A488-AE8445406FD6}"/>
              </c:ext>
            </c:extLst>
          </c:dPt>
          <c:dLbls>
            <c:dLbl>
              <c:idx val="6"/>
              <c:tx>
                <c:strRef>
                  <c:f>'Various other lines &amp; multilin'!$D$22</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{E8BA11FC-1872-4FE1-B740-634250102C9B}</c15:txfldGUID>
                      <c15:f>'Various other lines &amp; multilin'!$D$22</c15:f>
                      <c15:dlblFieldTableCache>
                        <c:ptCount val="1"/>
                        <c:pt idx="0">
                          <c:v>2019</c:v>
                        </c:pt>
                      </c15:dlblFieldTableCache>
                    </c15:dlblFTEntry>
                  </c15:dlblFieldTable>
                  <c15:showDataLabelsRange val="0"/>
                </c:ext>
                <c:ext xmlns:c16="http://schemas.microsoft.com/office/drawing/2014/chart" uri="{C3380CC4-5D6E-409C-BE32-E72D297353CC}">
                  <c16:uniqueId val="{0000001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multilin'!$H$11:$M$11,'Various other lines &amp; multilin'!$M$11)</c:f>
              <c:numCache>
                <c:formatCode>0</c:formatCode>
                <c:ptCount val="7"/>
                <c:pt idx="0">
                  <c:v>12</c:v>
                </c:pt>
                <c:pt idx="1">
                  <c:v>24</c:v>
                </c:pt>
                <c:pt idx="2">
                  <c:v>36</c:v>
                </c:pt>
                <c:pt idx="3">
                  <c:v>48</c:v>
                </c:pt>
                <c:pt idx="4">
                  <c:v>60</c:v>
                </c:pt>
                <c:pt idx="5">
                  <c:v>72</c:v>
                </c:pt>
                <c:pt idx="6">
                  <c:v>72</c:v>
                </c:pt>
              </c:numCache>
            </c:numRef>
          </c:xVal>
          <c:yVal>
            <c:numRef>
              <c:f>('Various other lines &amp; multilin'!$H$22:$M$22,'Various other lines &amp; multilin'!$F$61)</c:f>
              <c:numCache>
                <c:formatCode>0%</c:formatCode>
                <c:ptCount val="7"/>
                <c:pt idx="0">
                  <c:v>1.11959134664828E-2</c:v>
                </c:pt>
                <c:pt idx="1">
                  <c:v>0.19573850525486899</c:v>
                </c:pt>
                <c:pt idx="2">
                  <c:v>0.44135713325860898</c:v>
                </c:pt>
                <c:pt idx="3">
                  <c:v>0.55266340734133901</c:v>
                </c:pt>
                <c:pt idx="4">
                  <c:v>0.58138654217906804</c:v>
                </c:pt>
                <c:pt idx="5">
                  <c:v>0.60914695279297604</c:v>
                </c:pt>
                <c:pt idx="6">
                  <c:v>0.78464828709566403</c:v>
                </c:pt>
              </c:numCache>
            </c:numRef>
          </c:yVal>
          <c:smooth val="0"/>
          <c:extLst>
            <c:ext xmlns:c16="http://schemas.microsoft.com/office/drawing/2014/chart" uri="{C3380CC4-5D6E-409C-BE32-E72D297353CC}">
              <c16:uniqueId val="{00000017-2304-4380-A488-AE8445406FD6}"/>
            </c:ext>
          </c:extLst>
        </c:ser>
        <c:ser>
          <c:idx val="46"/>
          <c:order val="7"/>
          <c:tx>
            <c:strRef>
              <c:f>'Various other lines &amp; multilin'!$D$23</c:f>
              <c:strCache>
                <c:ptCount val="1"/>
                <c:pt idx="0">
                  <c:v>2020</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2304-4380-A488-AE8445406FD6}"/>
              </c:ext>
            </c:extLst>
          </c:dPt>
          <c:dLbls>
            <c:dLbl>
              <c:idx val="5"/>
              <c:tx>
                <c:strRef>
                  <c:f>'Various other lines &amp; multilin'!$D$23</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{6E8AD1D7-6B6D-4CB8-953E-497031C822A0}</c15:txfldGUID>
                      <c15:f>'Various other lines &amp; multilin'!$D$23</c15:f>
                      <c15:dlblFieldTableCache>
                        <c:ptCount val="1"/>
                        <c:pt idx="0">
                          <c:v>2020</c:v>
                        </c:pt>
                      </c15:dlblFieldTableCache>
                    </c15:dlblFTEntry>
                  </c15:dlblFieldTable>
                  <c15:showDataLabelsRange val="0"/>
                </c:ext>
                <c:ext xmlns:c16="http://schemas.microsoft.com/office/drawing/2014/chart" uri="{C3380CC4-5D6E-409C-BE32-E72D297353CC}">
                  <c16:uniqueId val="{0000001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multilin'!$H$11:$L$11,'Various other lines &amp; multilin'!$L$11)</c:f>
              <c:numCache>
                <c:formatCode>0</c:formatCode>
                <c:ptCount val="6"/>
                <c:pt idx="0">
                  <c:v>12</c:v>
                </c:pt>
                <c:pt idx="1">
                  <c:v>24</c:v>
                </c:pt>
                <c:pt idx="2">
                  <c:v>36</c:v>
                </c:pt>
                <c:pt idx="3">
                  <c:v>48</c:v>
                </c:pt>
                <c:pt idx="4">
                  <c:v>60</c:v>
                </c:pt>
                <c:pt idx="5">
                  <c:v>60</c:v>
                </c:pt>
              </c:numCache>
            </c:numRef>
          </c:xVal>
          <c:yVal>
            <c:numRef>
              <c:f>('Various other lines &amp; multilin'!$H$23:$L$23,'Various other lines &amp; multilin'!$F$62)</c:f>
              <c:numCache>
                <c:formatCode>0%</c:formatCode>
                <c:ptCount val="6"/>
                <c:pt idx="0">
                  <c:v>0.30188053459136499</c:v>
                </c:pt>
                <c:pt idx="1">
                  <c:v>3.7202837835244203E-2</c:v>
                </c:pt>
                <c:pt idx="2">
                  <c:v>3.8358923103125199E-2</c:v>
                </c:pt>
                <c:pt idx="3">
                  <c:v>4.6996450953494202E-2</c:v>
                </c:pt>
                <c:pt idx="4">
                  <c:v>4.7990529666430901E-2</c:v>
                </c:pt>
                <c:pt idx="5">
                  <c:v>5.8827628857901403E-2</c:v>
                </c:pt>
              </c:numCache>
            </c:numRef>
          </c:yVal>
          <c:smooth val="0"/>
          <c:extLst>
            <c:ext xmlns:c16="http://schemas.microsoft.com/office/drawing/2014/chart" uri="{C3380CC4-5D6E-409C-BE32-E72D297353CC}">
              <c16:uniqueId val="{0000001A-2304-4380-A488-AE8445406FD6}"/>
            </c:ext>
          </c:extLst>
        </c:ser>
        <c:ser>
          <c:idx val="47"/>
          <c:order val="8"/>
          <c:tx>
            <c:strRef>
              <c:f>'Various other lines &amp; multilin'!$D$24</c:f>
              <c:strCache>
                <c:ptCount val="1"/>
                <c:pt idx="0">
                  <c:v>2021</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2304-4380-A488-AE8445406FD6}"/>
              </c:ext>
            </c:extLst>
          </c:dPt>
          <c:dLbls>
            <c:dLbl>
              <c:idx val="4"/>
              <c:tx>
                <c:strRef>
                  <c:f>'Various other lines &amp; multilin'!$D$24</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{E690C8A7-8AE7-4413-97AD-C81A1EF1B750}</c15:txfldGUID>
                      <c15:f>'Various other lines &amp; multilin'!$D$24</c15:f>
                      <c15:dlblFieldTableCache>
                        <c:ptCount val="1"/>
                        <c:pt idx="0">
                          <c:v>2021</c:v>
                        </c:pt>
                      </c15:dlblFieldTableCache>
                    </c15:dlblFTEntry>
                  </c15:dlblFieldTable>
                  <c15:showDataLabelsRange val="0"/>
                </c:ext>
                <c:ext xmlns:c16="http://schemas.microsoft.com/office/drawing/2014/chart" uri="{C3380CC4-5D6E-409C-BE32-E72D297353CC}">
                  <c16:uniqueId val="{0000001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multilin'!$H$11:$K$11,'Various other lines &amp; multilin'!$K$11)</c:f>
              <c:numCache>
                <c:formatCode>0</c:formatCode>
                <c:ptCount val="5"/>
                <c:pt idx="0">
                  <c:v>12</c:v>
                </c:pt>
                <c:pt idx="1">
                  <c:v>24</c:v>
                </c:pt>
                <c:pt idx="2">
                  <c:v>36</c:v>
                </c:pt>
                <c:pt idx="3">
                  <c:v>48</c:v>
                </c:pt>
                <c:pt idx="4">
                  <c:v>48</c:v>
                </c:pt>
              </c:numCache>
            </c:numRef>
          </c:xVal>
          <c:yVal>
            <c:numRef>
              <c:f>('Various other lines &amp; multilin'!$H$24:$K$24,'Various other lines &amp; multilin'!$F$63)</c:f>
              <c:numCache>
                <c:formatCode>0%</c:formatCode>
                <c:ptCount val="5"/>
                <c:pt idx="0">
                  <c:v>7.3970745165380001E-5</c:v>
                </c:pt>
                <c:pt idx="1">
                  <c:v>1.1965591014648301E-3</c:v>
                </c:pt>
                <c:pt idx="2">
                  <c:v>3.58270412103435E-3</c:v>
                </c:pt>
                <c:pt idx="3">
                  <c:v>8.9799760284906601E-3</c:v>
                </c:pt>
                <c:pt idx="4">
                  <c:v>8.7673616479498205E-4</c:v>
                </c:pt>
              </c:numCache>
            </c:numRef>
          </c:yVal>
          <c:smooth val="0"/>
          <c:extLst>
            <c:ext xmlns:c16="http://schemas.microsoft.com/office/drawing/2014/chart" uri="{C3380CC4-5D6E-409C-BE32-E72D297353CC}">
              <c16:uniqueId val="{0000001D-2304-4380-A488-AE8445406FD6}"/>
            </c:ext>
          </c:extLst>
        </c:ser>
        <c:ser>
          <c:idx val="48"/>
          <c:order val="9"/>
          <c:tx>
            <c:strRef>
              <c:f>'Various other lines &amp; multilin'!$D$25</c:f>
              <c:strCache>
                <c:ptCount val="1"/>
                <c:pt idx="0">
                  <c:v>2022</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2304-4380-A488-AE8445406FD6}"/>
              </c:ext>
            </c:extLst>
          </c:dPt>
          <c:dLbls>
            <c:dLbl>
              <c:idx val="3"/>
              <c:tx>
                <c:strRef>
                  <c:f>'Various other lines &amp; multilin'!$D$25</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{6D35F562-1B93-4690-8679-5133AFB0E162}</c15:txfldGUID>
                      <c15:f>'Various other lines &amp; multilin'!$D$25</c15:f>
                      <c15:dlblFieldTableCache>
                        <c:ptCount val="1"/>
                        <c:pt idx="0">
                          <c:v>2022</c:v>
                        </c:pt>
                      </c15:dlblFieldTableCache>
                    </c15:dlblFTEntry>
                  </c15:dlblFieldTable>
                  <c15:showDataLabelsRange val="0"/>
                </c:ext>
                <c:ext xmlns:c16="http://schemas.microsoft.com/office/drawing/2014/chart" uri="{C3380CC4-5D6E-409C-BE32-E72D297353CC}">
                  <c16:uniqueId val="{0000001F-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multilin'!$H$11:$J$11,'Various other lines &amp; multilin'!$J$11)</c:f>
              <c:numCache>
                <c:formatCode>0</c:formatCode>
                <c:ptCount val="4"/>
                <c:pt idx="0">
                  <c:v>12</c:v>
                </c:pt>
                <c:pt idx="1">
                  <c:v>24</c:v>
                </c:pt>
                <c:pt idx="2">
                  <c:v>36</c:v>
                </c:pt>
                <c:pt idx="3">
                  <c:v>36</c:v>
                </c:pt>
              </c:numCache>
            </c:numRef>
          </c:xVal>
          <c:yVal>
            <c:numRef>
              <c:f>('Various other lines &amp; multilin'!$H$25:$J$25,'Various other lines &amp; multilin'!$F$64)</c:f>
              <c:numCache>
                <c:formatCode>0%</c:formatCode>
                <c:ptCount val="4"/>
                <c:pt idx="0">
                  <c:v>0</c:v>
                </c:pt>
                <c:pt idx="1">
                  <c:v>6.3649014056372999E-3</c:v>
                </c:pt>
                <c:pt idx="2">
                  <c:v>1.0097154916707899E-2</c:v>
                </c:pt>
                <c:pt idx="3">
                  <c:v>0.21170775464084601</c:v>
                </c:pt>
              </c:numCache>
            </c:numRef>
          </c:yVal>
          <c:smooth val="0"/>
          <c:extLst>
            <c:ext xmlns:c16="http://schemas.microsoft.com/office/drawing/2014/chart" uri="{C3380CC4-5D6E-409C-BE32-E72D297353CC}">
              <c16:uniqueId val="{00000020-2304-4380-A488-AE8445406FD6}"/>
            </c:ext>
          </c:extLst>
        </c:ser>
        <c:ser>
          <c:idx val="49"/>
          <c:order val="10"/>
          <c:tx>
            <c:strRef>
              <c:f>'Various other lines &amp; multilin'!$D$26</c:f>
              <c:strCache>
                <c:ptCount val="1"/>
                <c:pt idx="0">
                  <c:v>2023</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2304-4380-A488-AE8445406FD6}"/>
              </c:ext>
            </c:extLst>
          </c:dPt>
          <c:dLbls>
            <c:dLbl>
              <c:idx val="2"/>
              <c:tx>
                <c:strRef>
                  <c:f>'Various other lines &amp; multilin'!$D$26</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{382B6C45-965B-41A9-9574-8329427031BD}</c15:txfldGUID>
                      <c15:f>'Various other lines &amp; multilin'!$D$26</c15:f>
                      <c15:dlblFieldTableCache>
                        <c:ptCount val="1"/>
                        <c:pt idx="0">
                          <c:v>2023</c:v>
                        </c:pt>
                      </c15:dlblFieldTableCache>
                    </c15:dlblFTEntry>
                  </c15:dlblFieldTable>
                  <c15:showDataLabelsRange val="0"/>
                </c:ext>
                <c:ext xmlns:c16="http://schemas.microsoft.com/office/drawing/2014/chart" uri="{C3380CC4-5D6E-409C-BE32-E72D297353CC}">
                  <c16:uniqueId val="{0000002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multilin'!$H$11:$I$11,'Various other lines &amp; multilin'!$I$11)</c:f>
              <c:numCache>
                <c:formatCode>0</c:formatCode>
                <c:ptCount val="3"/>
                <c:pt idx="0">
                  <c:v>12</c:v>
                </c:pt>
                <c:pt idx="1">
                  <c:v>24</c:v>
                </c:pt>
                <c:pt idx="2">
                  <c:v>24</c:v>
                </c:pt>
              </c:numCache>
            </c:numRef>
          </c:xVal>
          <c:yVal>
            <c:numRef>
              <c:f>('Various other lines &amp; multilin'!$H$26:$I$26,'Various other lines &amp; multilin'!$F$65)</c:f>
              <c:numCache>
                <c:formatCode>0%</c:formatCode>
                <c:ptCount val="3"/>
                <c:pt idx="0">
                  <c:v>3.4314044014873403E-2</c:v>
                </c:pt>
                <c:pt idx="1">
                  <c:v>4.5943575164558097E-2</c:v>
                </c:pt>
                <c:pt idx="2">
                  <c:v>0.33074380139620502</c:v>
                </c:pt>
              </c:numCache>
            </c:numRef>
          </c:yVal>
          <c:smooth val="0"/>
          <c:extLst>
            <c:ext xmlns:c16="http://schemas.microsoft.com/office/drawing/2014/chart" uri="{C3380CC4-5D6E-409C-BE32-E72D297353CC}">
              <c16:uniqueId val="{00000023-2304-4380-A488-AE8445406FD6}"/>
            </c:ext>
          </c:extLst>
        </c:ser>
        <c:ser>
          <c:idx val="50"/>
          <c:order val="11"/>
          <c:tx>
            <c:strRef>
              <c:f>'Various other lines &amp; multilin'!$D$27</c:f>
              <c:strCache>
                <c:ptCount val="1"/>
                <c:pt idx="0">
                  <c:v>2024</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'Various other lines &amp; multilin'!$D$27</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{685C9B97-5A57-4EBF-B04A-5EB90E590061}</c15:txfldGUID>
                      <c15:f>'Various other lines &amp; multilin'!$D$27</c15:f>
                      <c15:dlblFieldTableCache>
                        <c:ptCount val="1"/>
                        <c:pt idx="0">
                          <c:v>2024</c:v>
                        </c:pt>
                      </c15:dlblFieldTableCache>
                    </c15:dlblFTEntry>
                  </c15:dlblFieldTable>
                  <c15:showDataLabelsRange val="0"/>
                </c:ext>
                <c:ext xmlns:c16="http://schemas.microsoft.com/office/drawing/2014/chart" uri="{C3380CC4-5D6E-409C-BE32-E72D297353CC}">
                  <c16:uniqueId val="{00000024-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multilin'!$H$11,'Various other lines &amp; multilin'!$H$11)</c:f>
              <c:numCache>
                <c:formatCode>0</c:formatCode>
                <c:ptCount val="2"/>
                <c:pt idx="0">
                  <c:v>12</c:v>
                </c:pt>
                <c:pt idx="1">
                  <c:v>12</c:v>
                </c:pt>
              </c:numCache>
            </c:numRef>
          </c:xVal>
          <c:yVal>
            <c:numRef>
              <c:f>('Various other lines &amp; multilin'!$H$27,'Various other lines &amp; multilin'!$F$66)</c:f>
              <c:numCache>
                <c:formatCode>0%</c:formatCode>
                <c:ptCount val="2"/>
                <c:pt idx="0">
                  <c:v>2.1157399236447199E-2</c:v>
                </c:pt>
                <c:pt idx="1">
                  <c:v>0.55760976052056799</c:v>
                </c:pt>
              </c:numCache>
            </c:numRef>
          </c:yVal>
          <c:smooth val="0"/>
          <c:extLst>
            <c:ext xmlns:c16="http://schemas.microsoft.com/office/drawing/2014/chart" uri="{C3380CC4-5D6E-409C-BE32-E72D297353CC}">
              <c16:uniqueId val="{00000025-2304-4380-A488-AE8445406FD6}"/>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0.8"/>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'SR Corporate Solutions - All L'!$D$16</c:f>
              <c:strCache>
                <c:ptCount val="1"/>
                <c:pt idx="0">
                  <c:v>2013</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2304-4380-A488-AE8445406FD6}"/>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2304-4380-A488-AE8445406FD6}"/>
              </c:ext>
            </c:extLst>
          </c:dPt>
          <c:dLbls>
            <c:dLbl>
              <c:idx val="12"/>
              <c:tx>
                <c:strRef>
                  <c:f>'SR Corporate Solutions - All L'!$D$16</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{0161AB51-ACF2-4FC5-A9FF-A36FE3B5E8F5}</c15:txfldGUID>
                      <c15:f>'SR Corporate Solutions - All L'!$D$16</c15:f>
                      <c15:dlblFieldTableCache>
                        <c:ptCount val="1"/>
                        <c:pt idx="0">
                          <c:v>2013</c:v>
                        </c:pt>
                      </c15:dlblFieldTableCache>
                    </c15:dlblFTEntry>
                  </c15:dlblFieldTable>
                  <c15:showDataLabelsRange val="0"/>
                </c:ext>
                <c:ext xmlns:c16="http://schemas.microsoft.com/office/drawing/2014/chart" uri="{C3380CC4-5D6E-409C-BE32-E72D297353CC}">
                  <c16:uniqueId val="{0000000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Corporate Solutions - All L'!$H$11:$S$11,'SR Corporate Solutions - All L'!$S$11)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('SR Corporate Solutions - All L'!$H$16:$S$16,'SR Corporate Solutions - All L'!$F$55)</c:f>
              <c:numCache>
                <c:formatCode>0%</c:formatCode>
                <c:ptCount val="13"/>
                <c:pt idx="0">
                  <c:v>7.8163435233104595E-2</c:v>
                </c:pt>
                <c:pt idx="1">
                  <c:v>0.32016397534644198</c:v>
                </c:pt>
                <c:pt idx="2">
                  <c:v>0.39504430626237602</c:v>
                </c:pt>
                <c:pt idx="3">
                  <c:v>0.42929872161879701</c:v>
                </c:pt>
                <c:pt idx="4">
                  <c:v>0.46386910591561797</c:v>
                </c:pt>
                <c:pt idx="5">
                  <c:v>0.47601713219552999</c:v>
                </c:pt>
                <c:pt idx="6">
                  <c:v>0.49137310632488201</c:v>
                </c:pt>
                <c:pt idx="7">
                  <c:v>0.49815031320054798</c:v>
                </c:pt>
                <c:pt idx="8">
                  <c:v>0.51475271386492105</c:v>
                </c:pt>
                <c:pt idx="9">
                  <c:v>0.51608096604779996</c:v>
                </c:pt>
                <c:pt idx="10">
                  <c:v>0.51792966977777599</c:v>
                </c:pt>
                <c:pt idx="11">
                  <c:v>0.50947671484655899</c:v>
                </c:pt>
                <c:pt idx="12">
                  <c:v>0.530044311217439</c:v>
                </c:pt>
              </c:numCache>
            </c:numRef>
          </c:yVal>
          <c:smooth val="0"/>
          <c:extLst>
            <c:ext xmlns:c16="http://schemas.microsoft.com/office/drawing/2014/chart" uri="{C3380CC4-5D6E-409C-BE32-E72D297353CC}">
              <c16:uniqueId val="{00000003-2304-4380-A488-AE8445406FD6}"/>
            </c:ext>
          </c:extLst>
        </c:ser>
        <c:ser>
          <c:idx val="40"/>
          <c:order val="1"/>
          <c:tx>
            <c:strRef>
              <c:f>'SR Corporate Solutions - All L'!$D$17</c:f>
              <c:strCache>
                <c:ptCount val="1"/>
                <c:pt idx="0">
                  <c:v>2014</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2304-4380-A488-AE8445406FD6}"/>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2304-4380-A488-AE8445406FD6}"/>
              </c:ext>
            </c:extLst>
          </c:dPt>
          <c:dLbls>
            <c:dLbl>
              <c:idx val="11"/>
              <c:tx>
                <c:strRef>
                  <c:f>'SR Corporate Solutions - All L'!$D$17</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{0E8F9568-776F-4C2A-9D96-B5CA54F0F1A0}</c15:txfldGUID>
                      <c15:f>'SR Corporate Solutions - All L'!$D$17</c15:f>
                      <c15:dlblFieldTableCache>
                        <c:ptCount val="1"/>
                        <c:pt idx="0">
                          <c:v>2014</c:v>
                        </c:pt>
                      </c15:dlblFieldTableCache>
                    </c15:dlblFTEntry>
                  </c15:dlblFieldTable>
                  <c15:showDataLabelsRange val="0"/>
                </c:ext>
                <c:ext xmlns:c16="http://schemas.microsoft.com/office/drawing/2014/chart" uri="{C3380CC4-5D6E-409C-BE32-E72D297353CC}">
                  <c16:uniqueId val="{0000000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Corporate Solutions - All L'!$H$11:$R$11,'SR Corporate Solutions - All L'!$R$11)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('SR Corporate Solutions - All L'!$H$17:$R$17,'SR Corporate Solutions - All L'!$F$56)</c:f>
              <c:numCache>
                <c:formatCode>0%</c:formatCode>
                <c:ptCount val="12"/>
                <c:pt idx="0">
                  <c:v>8.2511107216044405E-2</c:v>
                </c:pt>
                <c:pt idx="1">
                  <c:v>0.302396249213715</c:v>
                </c:pt>
                <c:pt idx="2">
                  <c:v>0.37999447326990499</c:v>
                </c:pt>
                <c:pt idx="3">
                  <c:v>0.43231146184916402</c:v>
                </c:pt>
                <c:pt idx="4">
                  <c:v>0.47444492116727399</c:v>
                </c:pt>
                <c:pt idx="5">
                  <c:v>0.51376725708562199</c:v>
                </c:pt>
                <c:pt idx="6">
                  <c:v>0.52600928571737904</c:v>
                </c:pt>
                <c:pt idx="7">
                  <c:v>0.53309795079462696</c:v>
                </c:pt>
                <c:pt idx="8">
                  <c:v>0.54499619721023396</c:v>
                </c:pt>
                <c:pt idx="9">
                  <c:v>0.55439355466589302</c:v>
                </c:pt>
                <c:pt idx="10">
                  <c:v>0.55571935457097699</c:v>
                </c:pt>
                <c:pt idx="11">
                  <c:v>0.58180166173276304</c:v>
                </c:pt>
              </c:numCache>
            </c:numRef>
          </c:yVal>
          <c:smooth val="0"/>
          <c:extLst>
            <c:ext xmlns:c16="http://schemas.microsoft.com/office/drawing/2014/chart" uri="{C3380CC4-5D6E-409C-BE32-E72D297353CC}">
              <c16:uniqueId val="{00000007-2304-4380-A488-AE8445406FD6}"/>
            </c:ext>
          </c:extLst>
        </c:ser>
        <c:ser>
          <c:idx val="41"/>
          <c:order val="2"/>
          <c:tx>
            <c:strRef>
              <c:f>'SR Corporate Solutions - All L'!$D$18</c:f>
              <c:strCache>
                <c:ptCount val="1"/>
                <c:pt idx="0">
                  <c:v>2015</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2304-4380-A488-AE8445406FD6}"/>
              </c:ext>
            </c:extLst>
          </c:dPt>
          <c:dLbls>
            <c:dLbl>
              <c:idx val="10"/>
              <c:tx>
                <c:strRef>
                  <c:f>'SR Corporate Solutions - All L'!$D$18</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{DDBCBF13-A599-4BCF-B089-F800A75B9ABA}</c15:txfldGUID>
                      <c15:f>'SR Corporate Solutions - All L'!$D$18</c15:f>
                      <c15:dlblFieldTableCache>
                        <c:ptCount val="1"/>
                        <c:pt idx="0">
                          <c:v>2015</c:v>
                        </c:pt>
                      </c15:dlblFieldTableCache>
                    </c15:dlblFTEntry>
                  </c15:dlblFieldTable>
                  <c15:showDataLabelsRange val="0"/>
                </c:ext>
                <c:ext xmlns:c16="http://schemas.microsoft.com/office/drawing/2014/chart" uri="{C3380CC4-5D6E-409C-BE32-E72D297353CC}">
                  <c16:uniqueId val="{0000000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Corporate Solutions - All L'!$H$11:$Q$11,'SR Corporate Solutions - All L'!$Q$11)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('SR Corporate Solutions - All L'!$H$18:$Q$18,'SR Corporate Solutions - All L'!$F$57)</c:f>
              <c:numCache>
                <c:formatCode>0%</c:formatCode>
                <c:ptCount val="11"/>
                <c:pt idx="0">
                  <c:v>7.4452332121351994E-2</c:v>
                </c:pt>
                <c:pt idx="1">
                  <c:v>0.344467390634563</c:v>
                </c:pt>
                <c:pt idx="2">
                  <c:v>0.49592811738311698</c:v>
                </c:pt>
                <c:pt idx="3">
                  <c:v>0.567282866160429</c:v>
                </c:pt>
                <c:pt idx="4">
                  <c:v>0.68000801548726597</c:v>
                </c:pt>
                <c:pt idx="5">
                  <c:v>0.67349702845703097</c:v>
                </c:pt>
                <c:pt idx="6">
                  <c:v>0.69989723807097803</c:v>
                </c:pt>
                <c:pt idx="7">
                  <c:v>0.72719279766843303</c:v>
                </c:pt>
                <c:pt idx="8">
                  <c:v>0.74990864752045105</c:v>
                </c:pt>
                <c:pt idx="9">
                  <c:v>0.74846392446537102</c:v>
                </c:pt>
                <c:pt idx="10">
                  <c:v>0.78201057421304399</c:v>
                </c:pt>
              </c:numCache>
            </c:numRef>
          </c:yVal>
          <c:smooth val="0"/>
          <c:extLst>
            <c:ext xmlns:c16="http://schemas.microsoft.com/office/drawing/2014/chart" uri="{C3380CC4-5D6E-409C-BE32-E72D297353CC}">
              <c16:uniqueId val="{0000000A-2304-4380-A488-AE8445406FD6}"/>
            </c:ext>
          </c:extLst>
        </c:ser>
        <c:ser>
          <c:idx val="42"/>
          <c:order val="3"/>
          <c:tx>
            <c:strRef>
              <c:f>'SR Corporate Solutions - All L'!$D$19</c:f>
              <c:strCache>
                <c:ptCount val="1"/>
                <c:pt idx="0">
                  <c:v>2016</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2304-4380-A488-AE8445406FD6}"/>
              </c:ext>
            </c:extLst>
          </c:dPt>
          <c:dLbls>
            <c:dLbl>
              <c:idx val="9"/>
              <c:tx>
                <c:strRef>
                  <c:f>'SR Corporate Solutions - All L'!$D$19</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{29D90EEF-A270-409A-9E71-652ACC591D01}</c15:txfldGUID>
                      <c15:f>'SR Corporate Solutions - All L'!$D$19</c15:f>
                      <c15:dlblFieldTableCache>
                        <c:ptCount val="1"/>
                        <c:pt idx="0">
                          <c:v>2016</c:v>
                        </c:pt>
                      </c15:dlblFieldTableCache>
                    </c15:dlblFTEntry>
                  </c15:dlblFieldTable>
                  <c15:showDataLabelsRange val="0"/>
                </c:ext>
                <c:ext xmlns:c16="http://schemas.microsoft.com/office/drawing/2014/chart" uri="{C3380CC4-5D6E-409C-BE32-E72D297353CC}">
                  <c16:uniqueId val="{0000000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Corporate Solutions - All L'!$H$11:$P$11,'SR Corporate Solutions - All L'!$P$11)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('SR Corporate Solutions - All L'!$H$19:$P$19,'SR Corporate Solutions - All L'!$F$58)</c:f>
              <c:numCache>
                <c:formatCode>0%</c:formatCode>
                <c:ptCount val="10"/>
                <c:pt idx="0">
                  <c:v>7.59742969770279E-2</c:v>
                </c:pt>
                <c:pt idx="1">
                  <c:v>0.36702628968470502</c:v>
                </c:pt>
                <c:pt idx="2">
                  <c:v>0.52642271762116499</c:v>
                </c:pt>
                <c:pt idx="3">
                  <c:v>0.64987523305639505</c:v>
                </c:pt>
                <c:pt idx="4">
                  <c:v>0.70284531719210297</c:v>
                </c:pt>
                <c:pt idx="5">
                  <c:v>0.74584209428182502</c:v>
                </c:pt>
                <c:pt idx="6">
                  <c:v>0.77443264057002204</c:v>
                </c:pt>
                <c:pt idx="7">
                  <c:v>0.79927928595611797</c:v>
                </c:pt>
                <c:pt idx="8">
                  <c:v>0.82368158886612897</c:v>
                </c:pt>
                <c:pt idx="9">
                  <c:v>0.87071101104902704</c:v>
                </c:pt>
              </c:numCache>
            </c:numRef>
          </c:yVal>
          <c:smooth val="0"/>
          <c:extLst>
            <c:ext xmlns:c16="http://schemas.microsoft.com/office/drawing/2014/chart" uri="{C3380CC4-5D6E-409C-BE32-E72D297353CC}">
              <c16:uniqueId val="{0000000D-2304-4380-A488-AE8445406FD6}"/>
            </c:ext>
          </c:extLst>
        </c:ser>
        <c:ser>
          <c:idx val="43"/>
          <c:order val="4"/>
          <c:tx>
            <c:strRef>
              <c:f>'SR Corporate Solutions - All L'!$D$20</c:f>
              <c:strCache>
                <c:ptCount val="1"/>
                <c:pt idx="0">
                  <c:v>2017</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2304-4380-A488-AE8445406FD6}"/>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2304-4380-A488-AE8445406FD6}"/>
              </c:ext>
            </c:extLst>
          </c:dPt>
          <c:dLbls>
            <c:dLbl>
              <c:idx val="8"/>
              <c:tx>
                <c:strRef>
                  <c:f>'SR Corporate Solutions - All L'!$D$20</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{77C091A9-0CD6-4EB9-B007-51747F920570}</c15:txfldGUID>
                      <c15:f>'SR Corporate Solutions - All L'!$D$20</c15:f>
                      <c15:dlblFieldTableCache>
                        <c:ptCount val="1"/>
                        <c:pt idx="0">
                          <c:v>2017</c:v>
                        </c:pt>
                      </c15:dlblFieldTableCache>
                    </c15:dlblFTEntry>
                  </c15:dlblFieldTable>
                  <c15:showDataLabelsRange val="0"/>
                </c:ext>
                <c:ext xmlns:c16="http://schemas.microsoft.com/office/drawing/2014/chart" uri="{C3380CC4-5D6E-409C-BE32-E72D297353CC}">
                  <c16:uniqueId val="{00000010-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Corporate Solutions - All L'!$H$11:$O$11,'SR Corporate Solutions - All L'!$O$11)</c:f>
              <c:numCache>
                <c:formatCode>0</c:formatCode>
                <c:ptCount val="9"/>
                <c:pt idx="0">
                  <c:v>12</c:v>
                </c:pt>
                <c:pt idx="1">
                  <c:v>24</c:v>
                </c:pt>
                <c:pt idx="2">
                  <c:v>36</c:v>
                </c:pt>
                <c:pt idx="3">
                  <c:v>48</c:v>
                </c:pt>
                <c:pt idx="4">
                  <c:v>60</c:v>
                </c:pt>
                <c:pt idx="5">
                  <c:v>72</c:v>
                </c:pt>
                <c:pt idx="6">
                  <c:v>84</c:v>
                </c:pt>
                <c:pt idx="7">
                  <c:v>96</c:v>
                </c:pt>
                <c:pt idx="8">
                  <c:v>96</c:v>
                </c:pt>
              </c:numCache>
            </c:numRef>
          </c:xVal>
          <c:yVal>
            <c:numRef>
              <c:f>('SR Corporate Solutions - All L'!$H$20:$O$20,'SR Corporate Solutions - All L'!$F$59)</c:f>
              <c:numCache>
                <c:formatCode>0%</c:formatCode>
                <c:ptCount val="9"/>
                <c:pt idx="0">
                  <c:v>0.134885655058742</c:v>
                </c:pt>
                <c:pt idx="1">
                  <c:v>0.58680737607022204</c:v>
                </c:pt>
                <c:pt idx="2">
                  <c:v>0.85685580925115501</c:v>
                </c:pt>
                <c:pt idx="3">
                  <c:v>0.95369499103371702</c:v>
                </c:pt>
                <c:pt idx="4">
                  <c:v>0.97980961385679399</c:v>
                </c:pt>
                <c:pt idx="5">
                  <c:v>1.0349306566486201</c:v>
                </c:pt>
                <c:pt idx="6">
                  <c:v>1.07204013553948</c:v>
                </c:pt>
                <c:pt idx="7">
                  <c:v>1.0889912484359501</c:v>
                </c:pt>
                <c:pt idx="8">
                  <c:v>1.1383401170677001</c:v>
                </c:pt>
              </c:numCache>
            </c:numRef>
          </c:yVal>
          <c:smooth val="0"/>
          <c:extLst>
            <c:ext xmlns:c16="http://schemas.microsoft.com/office/drawing/2014/chart" uri="{C3380CC4-5D6E-409C-BE32-E72D297353CC}">
              <c16:uniqueId val="{00000011-2304-4380-A488-AE8445406FD6}"/>
            </c:ext>
          </c:extLst>
        </c:ser>
        <c:ser>
          <c:idx val="44"/>
          <c:order val="5"/>
          <c:tx>
            <c:strRef>
              <c:f>'SR Corporate Solutions - All L'!$D$21</c:f>
              <c:strCache>
                <c:ptCount val="1"/>
                <c:pt idx="0">
                  <c:v>2018</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2304-4380-A488-AE8445406FD6}"/>
              </c:ext>
            </c:extLst>
          </c:dPt>
          <c:dLbls>
            <c:dLbl>
              <c:idx val="7"/>
              <c:tx>
                <c:strRef>
                  <c:f>'SR Corporate Solutions - All L'!$D$21</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{436B95E1-B9FC-41F3-BDAD-8AA17E6E33E9}</c15:txfldGUID>
                      <c15:f>'SR Corporate Solutions - All L'!$D$21</c15:f>
                      <c15:dlblFieldTableCache>
                        <c:ptCount val="1"/>
                        <c:pt idx="0">
                          <c:v>2018</c:v>
                        </c:pt>
                      </c15:dlblFieldTableCache>
                    </c15:dlblFTEntry>
                  </c15:dlblFieldTable>
                  <c15:showDataLabelsRange val="0"/>
                </c:ext>
                <c:ext xmlns:c16="http://schemas.microsoft.com/office/drawing/2014/chart" uri="{C3380CC4-5D6E-409C-BE32-E72D297353CC}">
                  <c16:uniqueId val="{00000013-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Corporate Solutions - All L'!$H$11:$N$11,'SR Corporate Solutions - All L'!$N$11)</c:f>
              <c:numCache>
                <c:formatCode>0</c:formatCode>
                <c:ptCount val="8"/>
                <c:pt idx="0">
                  <c:v>12</c:v>
                </c:pt>
                <c:pt idx="1">
                  <c:v>24</c:v>
                </c:pt>
                <c:pt idx="2">
                  <c:v>36</c:v>
                </c:pt>
                <c:pt idx="3">
                  <c:v>48</c:v>
                </c:pt>
                <c:pt idx="4">
                  <c:v>60</c:v>
                </c:pt>
                <c:pt idx="5">
                  <c:v>72</c:v>
                </c:pt>
                <c:pt idx="6">
                  <c:v>84</c:v>
                </c:pt>
                <c:pt idx="7">
                  <c:v>84</c:v>
                </c:pt>
              </c:numCache>
            </c:numRef>
          </c:xVal>
          <c:yVal>
            <c:numRef>
              <c:f>('SR Corporate Solutions - All L'!$H$21:$N$21,'SR Corporate Solutions - All L'!$F$60)</c:f>
              <c:numCache>
                <c:formatCode>0%</c:formatCode>
                <c:ptCount val="8"/>
                <c:pt idx="0">
                  <c:v>0.13837126569265501</c:v>
                </c:pt>
                <c:pt idx="1">
                  <c:v>0.47192451659243601</c:v>
                </c:pt>
                <c:pt idx="2">
                  <c:v>0.58146574407239504</c:v>
                </c:pt>
                <c:pt idx="3">
                  <c:v>0.65780496939576305</c:v>
                </c:pt>
                <c:pt idx="4">
                  <c:v>0.73405943242537297</c:v>
                </c:pt>
                <c:pt idx="5">
                  <c:v>0.78104831240902495</c:v>
                </c:pt>
                <c:pt idx="6">
                  <c:v>0.82016625770263196</c:v>
                </c:pt>
                <c:pt idx="7">
                  <c:v>0.89004301049231005</c:v>
                </c:pt>
              </c:numCache>
            </c:numRef>
          </c:yVal>
          <c:smooth val="0"/>
          <c:extLst>
            <c:ext xmlns:c16="http://schemas.microsoft.com/office/drawing/2014/chart" uri="{C3380CC4-5D6E-409C-BE32-E72D297353CC}">
              <c16:uniqueId val="{00000014-2304-4380-A488-AE8445406FD6}"/>
            </c:ext>
          </c:extLst>
        </c:ser>
        <c:ser>
          <c:idx val="45"/>
          <c:order val="6"/>
          <c:tx>
            <c:strRef>
              <c:f>'SR Corporate Solutions - All L'!$D$22</c:f>
              <c:strCache>
                <c:ptCount val="1"/>
                <c:pt idx="0">
                  <c:v>2019</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2304-4380-A488-AE8445406FD6}"/>
              </c:ext>
            </c:extLst>
          </c:dPt>
          <c:dLbls>
            <c:dLbl>
              <c:idx val="6"/>
              <c:tx>
                <c:strRef>
                  <c:f>'SR Corporate Solutions - All L'!$D$22</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{67DB2FD9-5915-43E7-87B0-01D2C7FCD5F6}</c15:txfldGUID>
                      <c15:f>'SR Corporate Solutions - All L'!$D$22</c15:f>
                      <c15:dlblFieldTableCache>
                        <c:ptCount val="1"/>
                        <c:pt idx="0">
                          <c:v>2019</c:v>
                        </c:pt>
                      </c15:dlblFieldTableCache>
                    </c15:dlblFTEntry>
                  </c15:dlblFieldTable>
                  <c15:showDataLabelsRange val="0"/>
                </c:ext>
                <c:ext xmlns:c16="http://schemas.microsoft.com/office/drawing/2014/chart" uri="{C3380CC4-5D6E-409C-BE32-E72D297353CC}">
                  <c16:uniqueId val="{0000001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Corporate Solutions - All L'!$H$11:$M$11,'SR Corporate Solutions - All L'!$M$11)</c:f>
              <c:numCache>
                <c:formatCode>0</c:formatCode>
                <c:ptCount val="7"/>
                <c:pt idx="0">
                  <c:v>12</c:v>
                </c:pt>
                <c:pt idx="1">
                  <c:v>24</c:v>
                </c:pt>
                <c:pt idx="2">
                  <c:v>36</c:v>
                </c:pt>
                <c:pt idx="3">
                  <c:v>48</c:v>
                </c:pt>
                <c:pt idx="4">
                  <c:v>60</c:v>
                </c:pt>
                <c:pt idx="5">
                  <c:v>72</c:v>
                </c:pt>
                <c:pt idx="6">
                  <c:v>72</c:v>
                </c:pt>
              </c:numCache>
            </c:numRef>
          </c:xVal>
          <c:yVal>
            <c:numRef>
              <c:f>('SR Corporate Solutions - All L'!$H$22:$M$22,'SR Corporate Solutions - All L'!$F$61)</c:f>
              <c:numCache>
                <c:formatCode>0%</c:formatCode>
                <c:ptCount val="7"/>
                <c:pt idx="0">
                  <c:v>0.13036570501626399</c:v>
                </c:pt>
                <c:pt idx="1">
                  <c:v>0.40563570397363102</c:v>
                </c:pt>
                <c:pt idx="2">
                  <c:v>0.50514316342653798</c:v>
                </c:pt>
                <c:pt idx="3">
                  <c:v>0.58337895945409401</c:v>
                </c:pt>
                <c:pt idx="4">
                  <c:v>0.63788564406692805</c:v>
                </c:pt>
                <c:pt idx="5">
                  <c:v>0.67560399440450403</c:v>
                </c:pt>
                <c:pt idx="6">
                  <c:v>0.79195591612816596</c:v>
                </c:pt>
              </c:numCache>
            </c:numRef>
          </c:yVal>
          <c:smooth val="0"/>
          <c:extLst>
            <c:ext xmlns:c16="http://schemas.microsoft.com/office/drawing/2014/chart" uri="{C3380CC4-5D6E-409C-BE32-E72D297353CC}">
              <c16:uniqueId val="{00000017-2304-4380-A488-AE8445406FD6}"/>
            </c:ext>
          </c:extLst>
        </c:ser>
        <c:ser>
          <c:idx val="46"/>
          <c:order val="7"/>
          <c:tx>
            <c:strRef>
              <c:f>'SR Corporate Solutions - All L'!$D$23</c:f>
              <c:strCache>
                <c:ptCount val="1"/>
                <c:pt idx="0">
                  <c:v>2020</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2304-4380-A488-AE8445406FD6}"/>
              </c:ext>
            </c:extLst>
          </c:dPt>
          <c:dLbls>
            <c:dLbl>
              <c:idx val="5"/>
              <c:tx>
                <c:strRef>
                  <c:f>'SR Corporate Solutions - All L'!$D$23</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{D04C643C-3906-4949-988C-5A6C1E7F1A72}</c15:txfldGUID>
                      <c15:f>'SR Corporate Solutions - All L'!$D$23</c15:f>
                      <c15:dlblFieldTableCache>
                        <c:ptCount val="1"/>
                        <c:pt idx="0">
                          <c:v>2020</c:v>
                        </c:pt>
                      </c15:dlblFieldTableCache>
                    </c15:dlblFTEntry>
                  </c15:dlblFieldTable>
                  <c15:showDataLabelsRange val="0"/>
                </c:ext>
                <c:ext xmlns:c16="http://schemas.microsoft.com/office/drawing/2014/chart" uri="{C3380CC4-5D6E-409C-BE32-E72D297353CC}">
                  <c16:uniqueId val="{0000001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Corporate Solutions - All L'!$H$11:$L$11,'SR Corporate Solutions - All L'!$L$11)</c:f>
              <c:numCache>
                <c:formatCode>0</c:formatCode>
                <c:ptCount val="6"/>
                <c:pt idx="0">
                  <c:v>12</c:v>
                </c:pt>
                <c:pt idx="1">
                  <c:v>24</c:v>
                </c:pt>
                <c:pt idx="2">
                  <c:v>36</c:v>
                </c:pt>
                <c:pt idx="3">
                  <c:v>48</c:v>
                </c:pt>
                <c:pt idx="4">
                  <c:v>60</c:v>
                </c:pt>
                <c:pt idx="5">
                  <c:v>60</c:v>
                </c:pt>
              </c:numCache>
            </c:numRef>
          </c:xVal>
          <c:yVal>
            <c:numRef>
              <c:f>('SR Corporate Solutions - All L'!$H$23:$L$23,'SR Corporate Solutions - All L'!$F$62)</c:f>
              <c:numCache>
                <c:formatCode>0%</c:formatCode>
                <c:ptCount val="6"/>
                <c:pt idx="0">
                  <c:v>0.13798195016805001</c:v>
                </c:pt>
                <c:pt idx="1">
                  <c:v>0.38283030832697501</c:v>
                </c:pt>
                <c:pt idx="2">
                  <c:v>0.45217357071188102</c:v>
                </c:pt>
                <c:pt idx="3">
                  <c:v>0.47366231541119902</c:v>
                </c:pt>
                <c:pt idx="4">
                  <c:v>0.51314814224026195</c:v>
                </c:pt>
                <c:pt idx="5">
                  <c:v>0.63677816222538797</c:v>
                </c:pt>
              </c:numCache>
            </c:numRef>
          </c:yVal>
          <c:smooth val="0"/>
          <c:extLst>
            <c:ext xmlns:c16="http://schemas.microsoft.com/office/drawing/2014/chart" uri="{C3380CC4-5D6E-409C-BE32-E72D297353CC}">
              <c16:uniqueId val="{0000001A-2304-4380-A488-AE8445406FD6}"/>
            </c:ext>
          </c:extLst>
        </c:ser>
        <c:ser>
          <c:idx val="47"/>
          <c:order val="8"/>
          <c:tx>
            <c:strRef>
              <c:f>'SR Corporate Solutions - All L'!$D$24</c:f>
              <c:strCache>
                <c:ptCount val="1"/>
                <c:pt idx="0">
                  <c:v>2021</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2304-4380-A488-AE8445406FD6}"/>
              </c:ext>
            </c:extLst>
          </c:dPt>
          <c:dLbls>
            <c:dLbl>
              <c:idx val="4"/>
              <c:tx>
                <c:strRef>
                  <c:f>'SR Corporate Solutions - All L'!$D$24</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{31378A59-5A2E-42A1-8B2A-FA13B0F475A4}</c15:txfldGUID>
                      <c15:f>'SR Corporate Solutions - All L'!$D$24</c15:f>
                      <c15:dlblFieldTableCache>
                        <c:ptCount val="1"/>
                        <c:pt idx="0">
                          <c:v>2021</c:v>
                        </c:pt>
                      </c15:dlblFieldTableCache>
                    </c15:dlblFTEntry>
                  </c15:dlblFieldTable>
                  <c15:showDataLabelsRange val="0"/>
                </c:ext>
                <c:ext xmlns:c16="http://schemas.microsoft.com/office/drawing/2014/chart" uri="{C3380CC4-5D6E-409C-BE32-E72D297353CC}">
                  <c16:uniqueId val="{0000001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Corporate Solutions - All L'!$H$11:$K$11,'SR Corporate Solutions - All L'!$K$11)</c:f>
              <c:numCache>
                <c:formatCode>0</c:formatCode>
                <c:ptCount val="5"/>
                <c:pt idx="0">
                  <c:v>12</c:v>
                </c:pt>
                <c:pt idx="1">
                  <c:v>24</c:v>
                </c:pt>
                <c:pt idx="2">
                  <c:v>36</c:v>
                </c:pt>
                <c:pt idx="3">
                  <c:v>48</c:v>
                </c:pt>
                <c:pt idx="4">
                  <c:v>48</c:v>
                </c:pt>
              </c:numCache>
            </c:numRef>
          </c:xVal>
          <c:yVal>
            <c:numRef>
              <c:f>('SR Corporate Solutions - All L'!$H$24:$K$24,'SR Corporate Solutions - All L'!$F$63)</c:f>
              <c:numCache>
                <c:formatCode>0%</c:formatCode>
                <c:ptCount val="5"/>
                <c:pt idx="0">
                  <c:v>0.149770126707717</c:v>
                </c:pt>
                <c:pt idx="1">
                  <c:v>0.415449315993284</c:v>
                </c:pt>
                <c:pt idx="2">
                  <c:v>0.50032692616308705</c:v>
                </c:pt>
                <c:pt idx="3">
                  <c:v>0.56750488614394501</c:v>
                </c:pt>
                <c:pt idx="4">
                  <c:v>0.688526575926942</c:v>
                </c:pt>
              </c:numCache>
            </c:numRef>
          </c:yVal>
          <c:smooth val="0"/>
          <c:extLst>
            <c:ext xmlns:c16="http://schemas.microsoft.com/office/drawing/2014/chart" uri="{C3380CC4-5D6E-409C-BE32-E72D297353CC}">
              <c16:uniqueId val="{0000001D-2304-4380-A488-AE8445406FD6}"/>
            </c:ext>
          </c:extLst>
        </c:ser>
        <c:ser>
          <c:idx val="48"/>
          <c:order val="9"/>
          <c:tx>
            <c:strRef>
              <c:f>'SR Corporate Solutions - All L'!$D$25</c:f>
              <c:strCache>
                <c:ptCount val="1"/>
                <c:pt idx="0">
                  <c:v>2022</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2304-4380-A488-AE8445406FD6}"/>
              </c:ext>
            </c:extLst>
          </c:dPt>
          <c:dLbls>
            <c:dLbl>
              <c:idx val="3"/>
              <c:tx>
                <c:strRef>
                  <c:f>'SR Corporate Solutions - All L'!$D$25</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{9DBF7F28-D127-4D72-8DC5-981A6CE7C4A3}</c15:txfldGUID>
                      <c15:f>'SR Corporate Solutions - All L'!$D$25</c15:f>
                      <c15:dlblFieldTableCache>
                        <c:ptCount val="1"/>
                        <c:pt idx="0">
                          <c:v>2022</c:v>
                        </c:pt>
                      </c15:dlblFieldTableCache>
                    </c15:dlblFTEntry>
                  </c15:dlblFieldTable>
                  <c15:showDataLabelsRange val="0"/>
                </c:ext>
                <c:ext xmlns:c16="http://schemas.microsoft.com/office/drawing/2014/chart" uri="{C3380CC4-5D6E-409C-BE32-E72D297353CC}">
                  <c16:uniqueId val="{0000001F-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Corporate Solutions - All L'!$H$11:$J$11,'SR Corporate Solutions - All L'!$J$11)</c:f>
              <c:numCache>
                <c:formatCode>0</c:formatCode>
                <c:ptCount val="4"/>
                <c:pt idx="0">
                  <c:v>12</c:v>
                </c:pt>
                <c:pt idx="1">
                  <c:v>24</c:v>
                </c:pt>
                <c:pt idx="2">
                  <c:v>36</c:v>
                </c:pt>
                <c:pt idx="3">
                  <c:v>36</c:v>
                </c:pt>
              </c:numCache>
            </c:numRef>
          </c:xVal>
          <c:yVal>
            <c:numRef>
              <c:f>('SR Corporate Solutions - All L'!$H$25:$J$25,'SR Corporate Solutions - All L'!$F$64)</c:f>
              <c:numCache>
                <c:formatCode>0%</c:formatCode>
                <c:ptCount val="4"/>
                <c:pt idx="0">
                  <c:v>0.117280096496747</c:v>
                </c:pt>
                <c:pt idx="1">
                  <c:v>0.36699087322495699</c:v>
                </c:pt>
                <c:pt idx="2">
                  <c:v>0.426788449409433</c:v>
                </c:pt>
                <c:pt idx="3">
                  <c:v>0.57973840840691204</c:v>
                </c:pt>
              </c:numCache>
            </c:numRef>
          </c:yVal>
          <c:smooth val="0"/>
          <c:extLst>
            <c:ext xmlns:c16="http://schemas.microsoft.com/office/drawing/2014/chart" uri="{C3380CC4-5D6E-409C-BE32-E72D297353CC}">
              <c16:uniqueId val="{00000020-2304-4380-A488-AE8445406FD6}"/>
            </c:ext>
          </c:extLst>
        </c:ser>
        <c:ser>
          <c:idx val="49"/>
          <c:order val="10"/>
          <c:tx>
            <c:strRef>
              <c:f>'SR Corporate Solutions - All L'!$D$26</c:f>
              <c:strCache>
                <c:ptCount val="1"/>
                <c:pt idx="0">
                  <c:v>2023</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2304-4380-A488-AE8445406FD6}"/>
              </c:ext>
            </c:extLst>
          </c:dPt>
          <c:dLbls>
            <c:dLbl>
              <c:idx val="2"/>
              <c:tx>
                <c:strRef>
                  <c:f>'SR Corporate Solutions - All L'!$D$26</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{2972B5FF-824B-44FC-A406-F32185DC5F5A}</c15:txfldGUID>
                      <c15:f>'SR Corporate Solutions - All L'!$D$26</c15:f>
                      <c15:dlblFieldTableCache>
                        <c:ptCount val="1"/>
                        <c:pt idx="0">
                          <c:v>2023</c:v>
                        </c:pt>
                      </c15:dlblFieldTableCache>
                    </c15:dlblFTEntry>
                  </c15:dlblFieldTable>
                  <c15:showDataLabelsRange val="0"/>
                </c:ext>
                <c:ext xmlns:c16="http://schemas.microsoft.com/office/drawing/2014/chart" uri="{C3380CC4-5D6E-409C-BE32-E72D297353CC}">
                  <c16:uniqueId val="{0000002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Corporate Solutions - All L'!$H$11:$I$11,'SR Corporate Solutions - All L'!$I$11)</c:f>
              <c:numCache>
                <c:formatCode>0</c:formatCode>
                <c:ptCount val="3"/>
                <c:pt idx="0">
                  <c:v>12</c:v>
                </c:pt>
                <c:pt idx="1">
                  <c:v>24</c:v>
                </c:pt>
                <c:pt idx="2">
                  <c:v>24</c:v>
                </c:pt>
              </c:numCache>
            </c:numRef>
          </c:xVal>
          <c:yVal>
            <c:numRef>
              <c:f>('SR Corporate Solutions - All L'!$H$26:$I$26,'SR Corporate Solutions - All L'!$F$65)</c:f>
              <c:numCache>
                <c:formatCode>0%</c:formatCode>
                <c:ptCount val="3"/>
                <c:pt idx="0">
                  <c:v>0.128541971762173</c:v>
                </c:pt>
                <c:pt idx="1">
                  <c:v>0.40518525652611997</c:v>
                </c:pt>
                <c:pt idx="2">
                  <c:v>0.62100880453875695</c:v>
                </c:pt>
              </c:numCache>
            </c:numRef>
          </c:yVal>
          <c:smooth val="0"/>
          <c:extLst>
            <c:ext xmlns:c16="http://schemas.microsoft.com/office/drawing/2014/chart" uri="{C3380CC4-5D6E-409C-BE32-E72D297353CC}">
              <c16:uniqueId val="{00000023-2304-4380-A488-AE8445406FD6}"/>
            </c:ext>
          </c:extLst>
        </c:ser>
        <c:ser>
          <c:idx val="50"/>
          <c:order val="11"/>
          <c:tx>
            <c:strRef>
              <c:f>'SR Corporate Solutions - All L'!$D$27</c:f>
              <c:strCache>
                <c:ptCount val="1"/>
                <c:pt idx="0">
                  <c:v>2024</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'SR Corporate Solutions - All L'!$D$27</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{04D6CB6E-3AB3-4CF5-A342-7E954218C8B6}</c15:txfldGUID>
                      <c15:f>'SR Corporate Solutions - All L'!$D$27</c15:f>
                      <c15:dlblFieldTableCache>
                        <c:ptCount val="1"/>
                        <c:pt idx="0">
                          <c:v>2024</c:v>
                        </c:pt>
                      </c15:dlblFieldTableCache>
                    </c15:dlblFTEntry>
                  </c15:dlblFieldTable>
                  <c15:showDataLabelsRange val="0"/>
                </c:ext>
                <c:ext xmlns:c16="http://schemas.microsoft.com/office/drawing/2014/chart" uri="{C3380CC4-5D6E-409C-BE32-E72D297353CC}">
                  <c16:uniqueId val="{00000024-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Corporate Solutions - All L'!$H$11,'SR Corporate Solutions - All L'!$H$11)</c:f>
              <c:numCache>
                <c:formatCode>0</c:formatCode>
                <c:ptCount val="2"/>
                <c:pt idx="0">
                  <c:v>12</c:v>
                </c:pt>
                <c:pt idx="1">
                  <c:v>12</c:v>
                </c:pt>
              </c:numCache>
            </c:numRef>
          </c:xVal>
          <c:yVal>
            <c:numRef>
              <c:f>('SR Corporate Solutions - All L'!$H$27,'SR Corporate Solutions - All L'!$F$66)</c:f>
              <c:numCache>
                <c:formatCode>0%</c:formatCode>
                <c:ptCount val="2"/>
                <c:pt idx="0">
                  <c:v>0.24834786146230101</c:v>
                </c:pt>
                <c:pt idx="1">
                  <c:v>0.65571208758950705</c:v>
                </c:pt>
              </c:numCache>
            </c:numRef>
          </c:yVal>
          <c:smooth val="0"/>
          <c:extLst>
            <c:ext xmlns:c16="http://schemas.microsoft.com/office/drawing/2014/chart" uri="{C3380CC4-5D6E-409C-BE32-E72D297353CC}">
              <c16:uniqueId val="{00000025-2304-4380-A488-AE8445406FD6}"/>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'Various other lines &amp; multilin'!$H$50</c:f>
              <c:strCache>
                <c:ptCount val="1"/>
                <c:pt idx="0">
                  <c:v>Paid Losses</c:v>
                </c:pt>
              </c:strCache>
            </c:strRef>
          </c:tx>
          <c:spPr>
            <a:solidFill>
              <a:srgbClr val="C1BDDC"/>
            </a:solidFill>
            <a:ln w="3175">
              <a:solidFill>
                <a:srgbClr val="FFFFFF"/>
              </a:solidFill>
              <a:prstDash val="solid"/>
            </a:ln>
          </c:spPr>
          <c:invertIfNegative val="0"/>
          <c:cat>
            <c:numRef>
              <c:f>'Various other lines &amp; multilin'!$D$12:$D$28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'Various other lines &amp; multilin'!$H$51:$H$66</c:f>
              <c:numCache>
                <c:formatCode>0%</c:formatCode>
                <c:ptCount val="16"/>
                <c:pt idx="0">
                  <c:v>0.21393363186207201</c:v>
                </c:pt>
                <c:pt idx="1">
                  <c:v>0.52743108029073604</c:v>
                </c:pt>
                <c:pt idx="2">
                  <c:v>0.46224923562607201</c:v>
                </c:pt>
                <c:pt idx="3">
                  <c:v>5.2576941874953303E-3</c:v>
                </c:pt>
                <c:pt idx="4">
                  <c:v>1.29450533884215E-2</c:v>
                </c:pt>
                <c:pt idx="5">
                  <c:v>5.8613925294646901E-2</c:v>
                </c:pt>
                <c:pt idx="6">
                  <c:v>0.16360427308345599</c:v>
                </c:pt>
                <c:pt idx="7">
                  <c:v>0.309039392983533</c:v>
                </c:pt>
                <c:pt idx="8">
                  <c:v>6.7054940475417907E-2</c:v>
                </c:pt>
                <c:pt idx="9">
                  <c:v>0.57517503550141902</c:v>
                </c:pt>
                <c:pt idx="10">
                  <c:v>0.51589364361746803</c:v>
                </c:pt>
                <c:pt idx="11">
                  <c:v>4.6853990566273603E-2</c:v>
                </c:pt>
                <c:pt idx="12">
                  <c:v>6.9991693596790604E-3</c:v>
                </c:pt>
                <c:pt idx="13">
                  <c:v>1.7880520546423E-4</c:v>
                </c:pt>
                <c:pt idx="14">
                  <c:v>3.3293813148478298E-2</c:v>
                </c:pt>
                <c:pt idx="15">
                  <c:v>1.0989886134680301E-2</c:v>
                </c:pt>
              </c:numCache>
            </c:numRef>
          </c:val>
          <c:extLst>
            <c:ext xmlns:c16="http://schemas.microsoft.com/office/drawing/2014/chart" uri="{C3380CC4-5D6E-409C-BE32-E72D297353CC}">
              <c16:uniqueId val="{00000000-5CE3-4E7F-8CF7-64A5C781C050}"/>
            </c:ext>
          </c:extLst>
        </c:ser>
        <c:ser>
          <c:idx val="2"/>
          <c:order val="2"/>
          <c:tx>
            <c:strRef>
              <c:f>'Various other lines &amp; multilin'!$I$50</c:f>
              <c:strCache>
                <c:ptCount val="1"/>
                <c:pt idx="0">
                  <c:v>Case Reserves</c:v>
                </c:pt>
              </c:strCache>
            </c:strRef>
          </c:tx>
          <c:spPr>
            <a:solidFill>
              <a:srgbClr val="FCAF86"/>
            </a:solidFill>
            <a:ln w="12700">
              <a:solidFill>
                <a:srgbClr val="FFFFFF"/>
              </a:solidFill>
              <a:prstDash val="solid"/>
            </a:ln>
          </c:spPr>
          <c:invertIfNegative val="0"/>
          <c:cat>
            <c:numRef>
              <c:f>'Various other lines &amp; multilin'!$D$12:$D$28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'Various other lines &amp; multilin'!$I$51:$I$66</c:f>
              <c:numCache>
                <c:formatCode>0%</c:formatCode>
                <c:ptCount val="16"/>
                <c:pt idx="0">
                  <c:v>1.9332848736074501E-4</c:v>
                </c:pt>
                <c:pt idx="1">
                  <c:v>5.2490828254262503E-3</c:v>
                </c:pt>
                <c:pt idx="2">
                  <c:v>4.3690939668562098E-3</c:v>
                </c:pt>
                <c:pt idx="3">
                  <c:v>1.12605332865859E-4</c:v>
                </c:pt>
                <c:pt idx="4">
                  <c:v>1.5896273347421999E-4</c:v>
                </c:pt>
                <c:pt idx="5">
                  <c:v>3.9441597846171801E-2</c:v>
                </c:pt>
                <c:pt idx="6">
                  <c:v>7.6540994211209004E-4</c:v>
                </c:pt>
                <c:pt idx="7">
                  <c:v>2.5240878153664999E-2</c:v>
                </c:pt>
                <c:pt idx="8">
                  <c:v>3.5569479725686701E-3</c:v>
                </c:pt>
                <c:pt idx="9">
                  <c:v>0.13181865105182999</c:v>
                </c:pt>
                <c:pt idx="10">
                  <c:v>9.3253309175507906E-2</c:v>
                </c:pt>
                <c:pt idx="11">
                  <c:v>1.13653910015737E-3</c:v>
                </c:pt>
                <c:pt idx="12">
                  <c:v>1.9808066688116002E-3</c:v>
                </c:pt>
                <c:pt idx="13">
                  <c:v>9.9183497112436403E-3</c:v>
                </c:pt>
                <c:pt idx="14">
                  <c:v>1.2649762016079801E-2</c:v>
                </c:pt>
                <c:pt idx="15">
                  <c:v>1.01675131017669E-2</c:v>
                </c:pt>
              </c:numCache>
            </c:numRef>
          </c:val>
          <c:extLst>
            <c:ext xmlns:c16="http://schemas.microsoft.com/office/drawing/2014/chart" uri="{C3380CC4-5D6E-409C-BE32-E72D297353CC}">
              <c16:uniqueId val="{00000001-5CE3-4E7F-8CF7-64A5C781C050}"/>
            </c:ext>
          </c:extLst>
        </c:ser>
        <c:ser>
          <c:idx val="3"/>
          <c:order val="3"/>
          <c:tx>
            <c:strRef>
              <c:f>'Various other lines &amp; multilin'!$J$50</c:f>
              <c:strCache>
                <c:ptCount val="1"/>
                <c:pt idx="0">
                  <c:v>IBNR</c:v>
                </c:pt>
              </c:strCache>
            </c:strRef>
          </c:tx>
          <c:spPr>
            <a:solidFill>
              <a:srgbClr val="A3D6D5"/>
            </a:solidFill>
            <a:ln w="12700">
              <a:solidFill>
                <a:srgbClr val="FFFFFF"/>
              </a:solidFill>
              <a:prstDash val="solid"/>
            </a:ln>
          </c:spPr>
          <c:invertIfNegative val="0"/>
          <c:cat>
            <c:numRef>
              <c:f>'Various other lines &amp; multilin'!$D$12:$D$28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'Various other lines &amp; multilin'!$J$51:$J$66</c:f>
              <c:numCache>
                <c:formatCode>0%</c:formatCode>
                <c:ptCount val="16"/>
                <c:pt idx="0">
                  <c:v>8.8501748311374096E-8</c:v>
                </c:pt>
                <c:pt idx="1">
                  <c:v>1.96914265724102E-3</c:v>
                </c:pt>
                <c:pt idx="2">
                  <c:v>2.2917759599035501E-3</c:v>
                </c:pt>
                <c:pt idx="3">
                  <c:v>2.1085416518461301E-7</c:v>
                </c:pt>
                <c:pt idx="4">
                  <c:v>2.9415564265458701E-7</c:v>
                </c:pt>
                <c:pt idx="5">
                  <c:v>4.3051365110770897E-3</c:v>
                </c:pt>
                <c:pt idx="6">
                  <c:v>4.0861134585101896E-3</c:v>
                </c:pt>
                <c:pt idx="7">
                  <c:v>2.4271060240504401E-3</c:v>
                </c:pt>
                <c:pt idx="8">
                  <c:v>8.7300436525344395E-4</c:v>
                </c:pt>
                <c:pt idx="9">
                  <c:v>8.0487822808202006E-2</c:v>
                </c:pt>
                <c:pt idx="10">
                  <c:v>0.17550133430268799</c:v>
                </c:pt>
                <c:pt idx="11">
                  <c:v>1.08370991914704E-2</c:v>
                </c:pt>
                <c:pt idx="12">
                  <c:v>-8.1032398636956791E-3</c:v>
                </c:pt>
                <c:pt idx="13">
                  <c:v>0.201610599724139</c:v>
                </c:pt>
                <c:pt idx="14">
                  <c:v>0.28480022623164702</c:v>
                </c:pt>
                <c:pt idx="15">
                  <c:v>0.53645236128411999</c:v>
                </c:pt>
              </c:numCache>
            </c:numRef>
          </c:val>
          <c:extLst>
            <c:ext xmlns:c16="http://schemas.microsoft.com/office/drawing/2014/chart" uri="{C3380CC4-5D6E-409C-BE32-E72D297353CC}">
              <c16:uniqueId val="{00000002-5CE3-4E7F-8CF7-64A5C781C050}"/>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'Various other lines &amp; multilin'!$D$12:$D$27</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'Various other lines &amp; multilin'!$F$12:$F$27</c:f>
              <c:numCache>
                <c:formatCode>#,##0</c:formatCode>
                <c:ptCount val="16"/>
                <c:pt idx="0">
                  <c:v>42.368259398663596</c:v>
                </c:pt>
                <c:pt idx="1">
                  <c:v>105.719171944585</c:v>
                </c:pt>
                <c:pt idx="2">
                  <c:v>125.124646758879</c:v>
                </c:pt>
                <c:pt idx="3">
                  <c:v>62.180625213735603</c:v>
                </c:pt>
                <c:pt idx="4">
                  <c:v>44.048574163519099</c:v>
                </c:pt>
                <c:pt idx="5">
                  <c:v>45.179633296486401</c:v>
                </c:pt>
                <c:pt idx="6">
                  <c:v>34.762073007590701</c:v>
                </c:pt>
                <c:pt idx="7">
                  <c:v>52.061851888928601</c:v>
                </c:pt>
                <c:pt idx="8">
                  <c:v>35.936796823839501</c:v>
                </c:pt>
                <c:pt idx="9">
                  <c:v>114.94361641699599</c:v>
                </c:pt>
                <c:pt idx="10">
                  <c:v>107.626473377398</c:v>
                </c:pt>
                <c:pt idx="11">
                  <c:v>29.572650261183</c:v>
                </c:pt>
                <c:pt idx="12">
                  <c:v>26.313276522597899</c:v>
                </c:pt>
                <c:pt idx="13">
                  <c:v>32.676698526380697</c:v>
                </c:pt>
                <c:pt idx="14">
                  <c:v>34.449040199372902</c:v>
                </c:pt>
                <c:pt idx="15">
                  <c:v>24.377597631161901</c:v>
                </c:pt>
              </c:numCache>
            </c:numRef>
          </c:val>
          <c:smooth val="0"/>
          <c:extLst>
            <c:ext xmlns:c16="http://schemas.microsoft.com/office/drawing/2014/chart" uri="{C3380CC4-5D6E-409C-BE32-E72D297353CC}">
              <c16:uniqueId val="{00000003-5CE3-4E7F-8CF7-64A5C781C050}"/>
            </c:ext>
          </c:extLst>
        </c:ser>
        <c:ser>
          <c:idx val="4"/>
          <c:order val="4"/>
          <c:tx>
            <c:v>Written Premium</c:v>
          </c:tx>
          <c:marker>
            <c:symbol val="star"/>
            <c:size val="7"/>
            <c:spPr>
              <a:noFill/>
              <a:ln>
                <a:solidFill>
                  <a:srgbClr val="A29FCC"/>
                </a:solidFill>
                <a:prstDash val="solid"/>
              </a:ln>
            </c:spPr>
          </c:marker>
          <c:cat>
            <c:numLit>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Lit>
          </c:cat>
          <c:val>
            <c:numLit>
              <c:formatCode>General</c:formatCode>
              <c:ptCount val="16"/>
              <c:pt idx="0">
                <c:v>8877.8916211832893</c:v>
              </c:pt>
              <c:pt idx="1">
                <c:v>8651.2719127099481</c:v>
              </c:pt>
              <c:pt idx="2">
                <c:v>7853.1743206249594</c:v>
              </c:pt>
              <c:pt idx="3">
                <c:v>9762.8748163412183</c:v>
              </c:pt>
              <c:pt idx="4">
                <c:v>12224.660020720068</c:v>
              </c:pt>
              <c:pt idx="5">
                <c:v>10918.680924335396</c:v>
              </c:pt>
              <c:pt idx="6">
                <c:v>10842.444459737368</c:v>
              </c:pt>
              <c:pt idx="7">
                <c:v>11309.195336099268</c:v>
              </c:pt>
              <c:pt idx="8">
                <c:v>12883.167424521293</c:v>
              </c:pt>
              <c:pt idx="9">
                <c:v>12190.259939255653</c:v>
              </c:pt>
              <c:pt idx="10">
                <c:v>12061.440048435627</c:v>
              </c:pt>
              <c:pt idx="11">
                <c:v>16046.133811604241</c:v>
              </c:pt>
              <c:pt idx="12">
                <c:v>16131.596740541487</c:v>
              </c:pt>
              <c:pt idx="13">
                <c:v>16687.05205947013</c:v>
              </c:pt>
              <c:pt idx="14">
                <c:v>17498.019593540579</c:v>
              </c:pt>
              <c:pt idx="15">
                <c:v>14955.203751475216</c:v>
              </c:pt>
            </c:numLit>
          </c:val>
          <c:smooth val="0"/>
          <c:extLst>
            <c:ext xmlns:c16="http://schemas.microsoft.com/office/drawing/2014/chart" uri="{C3380CC4-5D6E-409C-BE32-E72D297353CC}">
              <c16:uniqueId val="{00000004-5CE3-4E7F-8CF7-64A5C781C050}"/>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'SR Corporate Solutions - All L'!$H$50</c:f>
              <c:strCache>
                <c:ptCount val="1"/>
                <c:pt idx="0">
                  <c:v>Paid Losses</c:v>
                </c:pt>
              </c:strCache>
            </c:strRef>
          </c:tx>
          <c:spPr>
            <a:solidFill>
              <a:srgbClr val="C1BDDC"/>
            </a:solidFill>
            <a:ln w="3175">
              <a:solidFill>
                <a:srgbClr val="FFFFFF"/>
              </a:solidFill>
              <a:prstDash val="solid"/>
            </a:ln>
          </c:spPr>
          <c:invertIfNegative val="0"/>
          <c:cat>
            <c:numRef>
              <c:f>'SR Corporate Solutions - All L'!$D$12:$D$28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'SR Corporate Solutions - All L'!$H$51:$H$66</c:f>
              <c:numCache>
                <c:formatCode>0%</c:formatCode>
                <c:ptCount val="16"/>
                <c:pt idx="0">
                  <c:v>0.52443964875598303</c:v>
                </c:pt>
                <c:pt idx="1">
                  <c:v>0.62028973124821896</c:v>
                </c:pt>
                <c:pt idx="2">
                  <c:v>0.58275535008250101</c:v>
                </c:pt>
                <c:pt idx="3">
                  <c:v>0.67177747289489098</c:v>
                </c:pt>
                <c:pt idx="4">
                  <c:v>0.49982641672561201</c:v>
                </c:pt>
                <c:pt idx="5">
                  <c:v>0.53942081274048204</c:v>
                </c:pt>
                <c:pt idx="6">
                  <c:v>0.70355630046364004</c:v>
                </c:pt>
                <c:pt idx="7">
                  <c:v>0.76310985499699802</c:v>
                </c:pt>
                <c:pt idx="8">
                  <c:v>1.0288819937707401</c:v>
                </c:pt>
                <c:pt idx="9">
                  <c:v>0.69483553324246605</c:v>
                </c:pt>
                <c:pt idx="10">
                  <c:v>0.57322966063320202</c:v>
                </c:pt>
                <c:pt idx="11">
                  <c:v>0.43272290962378501</c:v>
                </c:pt>
                <c:pt idx="12">
                  <c:v>0.45175104976255698</c:v>
                </c:pt>
                <c:pt idx="13">
                  <c:v>0.29225895283689102</c:v>
                </c:pt>
                <c:pt idx="14">
                  <c:v>0.19059240815895701</c:v>
                </c:pt>
                <c:pt idx="15">
                  <c:v>7.5692064498678505E-2</c:v>
                </c:pt>
              </c:numCache>
            </c:numRef>
          </c:val>
          <c:extLst>
            <c:ext xmlns:c16="http://schemas.microsoft.com/office/drawing/2014/chart" uri="{C3380CC4-5D6E-409C-BE32-E72D297353CC}">
              <c16:uniqueId val="{00000000-5CE3-4E7F-8CF7-64A5C781C050}"/>
            </c:ext>
          </c:extLst>
        </c:ser>
        <c:ser>
          <c:idx val="2"/>
          <c:order val="2"/>
          <c:tx>
            <c:strRef>
              <c:f>'SR Corporate Solutions - All L'!$I$50</c:f>
              <c:strCache>
                <c:ptCount val="1"/>
                <c:pt idx="0">
                  <c:v>Case Reserves</c:v>
                </c:pt>
              </c:strCache>
            </c:strRef>
          </c:tx>
          <c:spPr>
            <a:solidFill>
              <a:srgbClr val="FCAF86"/>
            </a:solidFill>
            <a:ln w="12700">
              <a:solidFill>
                <a:srgbClr val="FFFFFF"/>
              </a:solidFill>
              <a:prstDash val="solid"/>
            </a:ln>
          </c:spPr>
          <c:invertIfNegative val="0"/>
          <c:cat>
            <c:numRef>
              <c:f>'SR Corporate Solutions - All L'!$D$12:$D$28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'SR Corporate Solutions - All L'!$I$51:$I$66</c:f>
              <c:numCache>
                <c:formatCode>0%</c:formatCode>
                <c:ptCount val="16"/>
                <c:pt idx="0">
                  <c:v>1.0389472152618401E-2</c:v>
                </c:pt>
                <c:pt idx="1">
                  <c:v>7.3828666926462603E-4</c:v>
                </c:pt>
                <c:pt idx="2">
                  <c:v>1.19346541571758E-3</c:v>
                </c:pt>
                <c:pt idx="3">
                  <c:v>3.6881936609405301E-2</c:v>
                </c:pt>
                <c:pt idx="4">
                  <c:v>9.6502981209467108E-3</c:v>
                </c:pt>
                <c:pt idx="5">
                  <c:v>1.62985418304952E-2</c:v>
                </c:pt>
                <c:pt idx="6">
                  <c:v>4.4907624001730602E-2</c:v>
                </c:pt>
                <c:pt idx="7">
                  <c:v>6.0571733869131603E-2</c:v>
                </c:pt>
                <c:pt idx="8">
                  <c:v>6.0109254665204399E-2</c:v>
                </c:pt>
                <c:pt idx="9">
                  <c:v>0.12533072446016699</c:v>
                </c:pt>
                <c:pt idx="10">
                  <c:v>0.10237433377130201</c:v>
                </c:pt>
                <c:pt idx="11">
                  <c:v>8.0425232616477396E-2</c:v>
                </c:pt>
                <c:pt idx="12">
                  <c:v>0.115753836381388</c:v>
                </c:pt>
                <c:pt idx="13">
                  <c:v>0.13452949657254201</c:v>
                </c:pt>
                <c:pt idx="14">
                  <c:v>0.214592848367163</c:v>
                </c:pt>
                <c:pt idx="15">
                  <c:v>0.17265579696362199</c:v>
                </c:pt>
              </c:numCache>
            </c:numRef>
          </c:val>
          <c:extLst>
            <c:ext xmlns:c16="http://schemas.microsoft.com/office/drawing/2014/chart" uri="{C3380CC4-5D6E-409C-BE32-E72D297353CC}">
              <c16:uniqueId val="{00000001-5CE3-4E7F-8CF7-64A5C781C050}"/>
            </c:ext>
          </c:extLst>
        </c:ser>
        <c:ser>
          <c:idx val="3"/>
          <c:order val="3"/>
          <c:tx>
            <c:strRef>
              <c:f>'SR Corporate Solutions - All L'!$J$50</c:f>
              <c:strCache>
                <c:ptCount val="1"/>
                <c:pt idx="0">
                  <c:v>IBNR</c:v>
                </c:pt>
              </c:strCache>
            </c:strRef>
          </c:tx>
          <c:spPr>
            <a:solidFill>
              <a:srgbClr val="A3D6D5"/>
            </a:solidFill>
            <a:ln w="12700">
              <a:solidFill>
                <a:srgbClr val="FFFFFF"/>
              </a:solidFill>
              <a:prstDash val="solid"/>
            </a:ln>
          </c:spPr>
          <c:invertIfNegative val="0"/>
          <c:cat>
            <c:numRef>
              <c:f>'SR Corporate Solutions - All L'!$D$12:$D$28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'SR Corporate Solutions - All L'!$J$51:$J$66</c:f>
              <c:numCache>
                <c:formatCode>0%</c:formatCode>
                <c:ptCount val="16"/>
                <c:pt idx="0">
                  <c:v>2.9306163550497102E-3</c:v>
                </c:pt>
                <c:pt idx="1">
                  <c:v>3.66442834880382E-3</c:v>
                </c:pt>
                <c:pt idx="2">
                  <c:v>5.9293952105091601E-3</c:v>
                </c:pt>
                <c:pt idx="3">
                  <c:v>1.2493553172909099E-2</c:v>
                </c:pt>
                <c:pt idx="4">
                  <c:v>2.05675963708799E-2</c:v>
                </c:pt>
                <c:pt idx="5">
                  <c:v>2.6082307161786E-2</c:v>
                </c:pt>
                <c:pt idx="6">
                  <c:v>3.3546649747673199E-2</c:v>
                </c:pt>
                <c:pt idx="7">
                  <c:v>4.7029422182897497E-2</c:v>
                </c:pt>
                <c:pt idx="8">
                  <c:v>4.9348868631753903E-2</c:v>
                </c:pt>
                <c:pt idx="9">
                  <c:v>6.9876752789677504E-2</c:v>
                </c:pt>
                <c:pt idx="10">
                  <c:v>0.116351921723662</c:v>
                </c:pt>
                <c:pt idx="11">
                  <c:v>0.123630019985125</c:v>
                </c:pt>
                <c:pt idx="12">
                  <c:v>0.121021689782997</c:v>
                </c:pt>
                <c:pt idx="13">
                  <c:v>0.15294995899747901</c:v>
                </c:pt>
                <c:pt idx="14">
                  <c:v>0.21582354801263601</c:v>
                </c:pt>
                <c:pt idx="15">
                  <c:v>0.40736422612720602</c:v>
                </c:pt>
              </c:numCache>
            </c:numRef>
          </c:val>
          <c:extLst>
            <c:ext xmlns:c16="http://schemas.microsoft.com/office/drawing/2014/chart" uri="{C3380CC4-5D6E-409C-BE32-E72D297353CC}">
              <c16:uniqueId val="{00000002-5CE3-4E7F-8CF7-64A5C781C050}"/>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'SR Corporate Solutions - All L'!$D$12:$D$27</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'SR Corporate Solutions - All L'!$F$12:$F$27</c:f>
              <c:numCache>
                <c:formatCode>#,##0</c:formatCode>
                <c:ptCount val="16"/>
                <c:pt idx="0">
                  <c:v>1642.6581389983601</c:v>
                </c:pt>
                <c:pt idx="1">
                  <c:v>1665.1930187461501</c:v>
                </c:pt>
                <c:pt idx="2">
                  <c:v>1829.50608754427</c:v>
                </c:pt>
                <c:pt idx="3">
                  <c:v>2269.9782378300501</c:v>
                </c:pt>
                <c:pt idx="4">
                  <c:v>2649.5049195531501</c:v>
                </c:pt>
                <c:pt idx="5">
                  <c:v>2918.3288431096098</c:v>
                </c:pt>
                <c:pt idx="6">
                  <c:v>2953.3096619656399</c:v>
                </c:pt>
                <c:pt idx="7">
                  <c:v>3309.8207881101098</c:v>
                </c:pt>
                <c:pt idx="8">
                  <c:v>3413.7070066543502</c:v>
                </c:pt>
                <c:pt idx="9">
                  <c:v>3803.2236206555499</c:v>
                </c:pt>
                <c:pt idx="10">
                  <c:v>4144.3810261141898</c:v>
                </c:pt>
                <c:pt idx="11">
                  <c:v>3952.4455863589901</c:v>
                </c:pt>
                <c:pt idx="12">
                  <c:v>4726.3727694111903</c:v>
                </c:pt>
                <c:pt idx="13">
                  <c:v>5208.3405263068398</c:v>
                </c:pt>
                <c:pt idx="14">
                  <c:v>5416.5509635675098</c:v>
                </c:pt>
                <c:pt idx="15">
                  <c:v>3226.6092256970201</c:v>
                </c:pt>
              </c:numCache>
            </c:numRef>
          </c:val>
          <c:smooth val="0"/>
          <c:extLst>
            <c:ext xmlns:c16="http://schemas.microsoft.com/office/drawing/2014/chart" uri="{C3380CC4-5D6E-409C-BE32-E72D297353CC}">
              <c16:uniqueId val="{00000003-5CE3-4E7F-8CF7-64A5C781C050}"/>
            </c:ext>
          </c:extLst>
        </c:ser>
        <c:ser>
          <c:idx val="4"/>
          <c:order val="4"/>
          <c:tx>
            <c:v>Written Premium</c:v>
          </c:tx>
          <c:marker>
            <c:symbol val="star"/>
            <c:size val="7"/>
            <c:spPr>
              <a:noFill/>
              <a:ln>
                <a:solidFill>
                  <a:srgbClr val="A29FCC"/>
                </a:solidFill>
                <a:prstDash val="solid"/>
              </a:ln>
            </c:spPr>
          </c:marker>
          <c:cat>
            <c:numLit>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Lit>
          </c:cat>
          <c:val>
            <c:numLit>
              <c:formatCode>General</c:formatCode>
              <c:ptCount val="16"/>
              <c:pt idx="0">
                <c:v>8877.8916211832893</c:v>
              </c:pt>
              <c:pt idx="1">
                <c:v>8651.2719127099481</c:v>
              </c:pt>
              <c:pt idx="2">
                <c:v>7853.1743206249594</c:v>
              </c:pt>
              <c:pt idx="3">
                <c:v>9762.8748163412183</c:v>
              </c:pt>
              <c:pt idx="4">
                <c:v>12224.660020720068</c:v>
              </c:pt>
              <c:pt idx="5">
                <c:v>10918.680924335396</c:v>
              </c:pt>
              <c:pt idx="6">
                <c:v>10842.444459737368</c:v>
              </c:pt>
              <c:pt idx="7">
                <c:v>11309.195336099268</c:v>
              </c:pt>
              <c:pt idx="8">
                <c:v>12883.167424521293</c:v>
              </c:pt>
              <c:pt idx="9">
                <c:v>12190.259939255653</c:v>
              </c:pt>
              <c:pt idx="10">
                <c:v>12061.440048435627</c:v>
              </c:pt>
              <c:pt idx="11">
                <c:v>16046.133811604241</c:v>
              </c:pt>
              <c:pt idx="12">
                <c:v>16131.596740541487</c:v>
              </c:pt>
              <c:pt idx="13">
                <c:v>16687.05205947013</c:v>
              </c:pt>
              <c:pt idx="14">
                <c:v>17498.019593540579</c:v>
              </c:pt>
              <c:pt idx="15">
                <c:v>14955.203751475216</c:v>
              </c:pt>
            </c:numLit>
          </c:val>
          <c:smooth val="0"/>
          <c:extLst>
            <c:ext xmlns:c16="http://schemas.microsoft.com/office/drawing/2014/chart" uri="{C3380CC4-5D6E-409C-BE32-E72D297353CC}">
              <c16:uniqueId val="{00000004-5CE3-4E7F-8CF7-64A5C781C050}"/>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Property!$D$16</c:f>
              <c:strCache>
                <c:ptCount val="1"/>
                <c:pt idx="0">
                  <c:v>2013</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2304-4380-A488-AE8445406FD6}"/>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2304-4380-A488-AE8445406FD6}"/>
              </c:ext>
            </c:extLst>
          </c:dPt>
          <c:dLbls>
            <c:dLbl>
              <c:idx val="12"/>
              <c:tx>
                <c:strRef>
                  <c:f>Property!$D$16</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{24B60098-A455-45E8-ACD8-DCCF35F8CC7B}</c15:txfldGUID>
                      <c15:f>Property!$D$16</c15:f>
                      <c15:dlblFieldTableCache>
                        <c:ptCount val="1"/>
                        <c:pt idx="0">
                          <c:v>2013</c:v>
                        </c:pt>
                      </c15:dlblFieldTableCache>
                    </c15:dlblFTEntry>
                  </c15:dlblFieldTable>
                  <c15:showDataLabelsRange val="0"/>
                </c:ext>
                <c:ext xmlns:c16="http://schemas.microsoft.com/office/drawing/2014/chart" uri="{C3380CC4-5D6E-409C-BE32-E72D297353CC}">
                  <c16:uniqueId val="{0000000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(Property!$H$11:$S$11,Property!$S$11)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(Property!$H$16:$S$16,Property!$F$55)</c:f>
              <c:numCache>
                <c:formatCode>0%</c:formatCode>
                <c:ptCount val="13"/>
                <c:pt idx="0">
                  <c:v>0.155856982864302</c:v>
                </c:pt>
                <c:pt idx="1">
                  <c:v>0.44934703560831502</c:v>
                </c:pt>
                <c:pt idx="2">
                  <c:v>0.49326352346966901</c:v>
                </c:pt>
                <c:pt idx="3">
                  <c:v>0.49313455255286798</c:v>
                </c:pt>
                <c:pt idx="4">
                  <c:v>0.48950892380862399</c:v>
                </c:pt>
                <c:pt idx="5">
                  <c:v>0.48788147277604499</c:v>
                </c:pt>
                <c:pt idx="6">
                  <c:v>0.488332079546552</c:v>
                </c:pt>
                <c:pt idx="7">
                  <c:v>0.48807645994801702</c:v>
                </c:pt>
                <c:pt idx="8">
                  <c:v>0.49091427640344698</c:v>
                </c:pt>
                <c:pt idx="9">
                  <c:v>0.49087625512663902</c:v>
                </c:pt>
                <c:pt idx="10">
                  <c:v>0.49144958617704498</c:v>
                </c:pt>
                <c:pt idx="11">
                  <c:v>0.49124981419431502</c:v>
                </c:pt>
                <c:pt idx="12">
                  <c:v>0.49154034401852598</c:v>
                </c:pt>
              </c:numCache>
            </c:numRef>
          </c:yVal>
          <c:smooth val="0"/>
          <c:extLst>
            <c:ext xmlns:c16="http://schemas.microsoft.com/office/drawing/2014/chart" uri="{C3380CC4-5D6E-409C-BE32-E72D297353CC}">
              <c16:uniqueId val="{00000003-2304-4380-A488-AE8445406FD6}"/>
            </c:ext>
          </c:extLst>
        </c:ser>
        <c:ser>
          <c:idx val="40"/>
          <c:order val="1"/>
          <c:tx>
            <c:strRef>
              <c:f>Property!$D$17</c:f>
              <c:strCache>
                <c:ptCount val="1"/>
                <c:pt idx="0">
                  <c:v>2014</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2304-4380-A488-AE8445406FD6}"/>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2304-4380-A488-AE8445406FD6}"/>
              </c:ext>
            </c:extLst>
          </c:dPt>
          <c:dLbls>
            <c:dLbl>
              <c:idx val="11"/>
              <c:tx>
                <c:strRef>
                  <c:f>Property!$D$17</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{87A1B1C0-1F53-4671-8B00-A2F27542679A}</c15:txfldGUID>
                      <c15:f>Property!$D$17</c15:f>
                      <c15:dlblFieldTableCache>
                        <c:ptCount val="1"/>
                        <c:pt idx="0">
                          <c:v>2014</c:v>
                        </c:pt>
                      </c15:dlblFieldTableCache>
                    </c15:dlblFTEntry>
                  </c15:dlblFieldTable>
                  <c15:showDataLabelsRange val="0"/>
                </c:ext>
                <c:ext xmlns:c16="http://schemas.microsoft.com/office/drawing/2014/chart" uri="{C3380CC4-5D6E-409C-BE32-E72D297353CC}">
                  <c16:uniqueId val="{0000000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(Property!$H$11:$R$11,Property!$R$11)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(Property!$H$17:$R$17,Property!$F$56)</c:f>
              <c:numCache>
                <c:formatCode>0%</c:formatCode>
                <c:ptCount val="12"/>
                <c:pt idx="0">
                  <c:v>0.11760296836412699</c:v>
                </c:pt>
                <c:pt idx="1">
                  <c:v>0.39549838836808998</c:v>
                </c:pt>
                <c:pt idx="2">
                  <c:v>0.44768043759605203</c:v>
                </c:pt>
                <c:pt idx="3">
                  <c:v>0.450253208502014</c:v>
                </c:pt>
                <c:pt idx="4">
                  <c:v>0.45062545788444502</c:v>
                </c:pt>
                <c:pt idx="5">
                  <c:v>0.44870416101539901</c:v>
                </c:pt>
                <c:pt idx="6">
                  <c:v>0.45048739818320999</c:v>
                </c:pt>
                <c:pt idx="7">
                  <c:v>0.45466956397249197</c:v>
                </c:pt>
                <c:pt idx="8">
                  <c:v>0.45658675114445502</c:v>
                </c:pt>
                <c:pt idx="9">
                  <c:v>0.45266461281756998</c:v>
                </c:pt>
                <c:pt idx="10">
                  <c:v>0.45236601476162303</c:v>
                </c:pt>
                <c:pt idx="11">
                  <c:v>0.45267627514886499</c:v>
                </c:pt>
              </c:numCache>
            </c:numRef>
          </c:yVal>
          <c:smooth val="0"/>
          <c:extLst>
            <c:ext xmlns:c16="http://schemas.microsoft.com/office/drawing/2014/chart" uri="{C3380CC4-5D6E-409C-BE32-E72D297353CC}">
              <c16:uniqueId val="{00000007-2304-4380-A488-AE8445406FD6}"/>
            </c:ext>
          </c:extLst>
        </c:ser>
        <c:ser>
          <c:idx val="41"/>
          <c:order val="2"/>
          <c:tx>
            <c:strRef>
              <c:f>Property!$D$18</c:f>
              <c:strCache>
                <c:ptCount val="1"/>
                <c:pt idx="0">
                  <c:v>2015</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2304-4380-A488-AE8445406FD6}"/>
              </c:ext>
            </c:extLst>
          </c:dPt>
          <c:dLbls>
            <c:dLbl>
              <c:idx val="10"/>
              <c:tx>
                <c:strRef>
                  <c:f>Property!$D$18</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{16C41444-3EBC-4C50-BB3C-5FC87377B05A}</c15:txfldGUID>
                      <c15:f>Property!$D$18</c15:f>
                      <c15:dlblFieldTableCache>
                        <c:ptCount val="1"/>
                        <c:pt idx="0">
                          <c:v>2015</c:v>
                        </c:pt>
                      </c15:dlblFieldTableCache>
                    </c15:dlblFTEntry>
                  </c15:dlblFieldTable>
                  <c15:showDataLabelsRange val="0"/>
                </c:ext>
                <c:ext xmlns:c16="http://schemas.microsoft.com/office/drawing/2014/chart" uri="{C3380CC4-5D6E-409C-BE32-E72D297353CC}">
                  <c16:uniqueId val="{0000000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(Property!$H$11:$Q$11,Property!$Q$11)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(Property!$H$18:$Q$18,Property!$F$57)</c:f>
              <c:numCache>
                <c:formatCode>0%</c:formatCode>
                <c:ptCount val="11"/>
                <c:pt idx="0">
                  <c:v>0.108874003244686</c:v>
                </c:pt>
                <c:pt idx="1">
                  <c:v>0.40498760689455998</c:v>
                </c:pt>
                <c:pt idx="2">
                  <c:v>0.51224113553126704</c:v>
                </c:pt>
                <c:pt idx="3">
                  <c:v>0.52344675161272103</c:v>
                </c:pt>
                <c:pt idx="4">
                  <c:v>0.53940577173900806</c:v>
                </c:pt>
                <c:pt idx="5">
                  <c:v>0.54988352603524404</c:v>
                </c:pt>
                <c:pt idx="6">
                  <c:v>0.55749871633092696</c:v>
                </c:pt>
                <c:pt idx="7">
                  <c:v>0.55818379075620095</c:v>
                </c:pt>
                <c:pt idx="8">
                  <c:v>0.55947737006878195</c:v>
                </c:pt>
                <c:pt idx="9">
                  <c:v>0.56025010486399196</c:v>
                </c:pt>
                <c:pt idx="10">
                  <c:v>0.56078219863148304</c:v>
                </c:pt>
              </c:numCache>
            </c:numRef>
          </c:yVal>
          <c:smooth val="0"/>
          <c:extLst>
            <c:ext xmlns:c16="http://schemas.microsoft.com/office/drawing/2014/chart" uri="{C3380CC4-5D6E-409C-BE32-E72D297353CC}">
              <c16:uniqueId val="{0000000A-2304-4380-A488-AE8445406FD6}"/>
            </c:ext>
          </c:extLst>
        </c:ser>
        <c:ser>
          <c:idx val="42"/>
          <c:order val="3"/>
          <c:tx>
            <c:strRef>
              <c:f>Property!$D$19</c:f>
              <c:strCache>
                <c:ptCount val="1"/>
                <c:pt idx="0">
                  <c:v>2016</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2304-4380-A488-AE8445406FD6}"/>
              </c:ext>
            </c:extLst>
          </c:dPt>
          <c:dLbls>
            <c:dLbl>
              <c:idx val="9"/>
              <c:tx>
                <c:strRef>
                  <c:f>Property!$D$19</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{63A76C6E-EEFD-4DBE-87FB-AA932285B918}</c15:txfldGUID>
                      <c15:f>Property!$D$19</c15:f>
                      <c15:dlblFieldTableCache>
                        <c:ptCount val="1"/>
                        <c:pt idx="0">
                          <c:v>2016</c:v>
                        </c:pt>
                      </c15:dlblFieldTableCache>
                    </c15:dlblFTEntry>
                  </c15:dlblFieldTable>
                  <c15:showDataLabelsRange val="0"/>
                </c:ext>
                <c:ext xmlns:c16="http://schemas.microsoft.com/office/drawing/2014/chart" uri="{C3380CC4-5D6E-409C-BE32-E72D297353CC}">
                  <c16:uniqueId val="{0000000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(Property!$H$11:$P$11,Property!$P$11)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(Property!$H$19:$P$19,Property!$F$58)</c:f>
              <c:numCache>
                <c:formatCode>0%</c:formatCode>
                <c:ptCount val="10"/>
                <c:pt idx="0">
                  <c:v>0.16046279683706899</c:v>
                </c:pt>
                <c:pt idx="1">
                  <c:v>0.53840452167541997</c:v>
                </c:pt>
                <c:pt idx="2">
                  <c:v>0.65769303968252601</c:v>
                </c:pt>
                <c:pt idx="3">
                  <c:v>0.67900235139188403</c:v>
                </c:pt>
                <c:pt idx="4">
                  <c:v>0.68665024024306298</c:v>
                </c:pt>
                <c:pt idx="5">
                  <c:v>0.69307121533719895</c:v>
                </c:pt>
                <c:pt idx="6">
                  <c:v>0.69545618322423097</c:v>
                </c:pt>
                <c:pt idx="7">
                  <c:v>0.69316036472951603</c:v>
                </c:pt>
                <c:pt idx="8">
                  <c:v>0.68886035675255997</c:v>
                </c:pt>
                <c:pt idx="9">
                  <c:v>0.69139819385970402</c:v>
                </c:pt>
              </c:numCache>
            </c:numRef>
          </c:yVal>
          <c:smooth val="0"/>
          <c:extLst>
            <c:ext xmlns:c16="http://schemas.microsoft.com/office/drawing/2014/chart" uri="{C3380CC4-5D6E-409C-BE32-E72D297353CC}">
              <c16:uniqueId val="{0000000D-2304-4380-A488-AE8445406FD6}"/>
            </c:ext>
          </c:extLst>
        </c:ser>
        <c:ser>
          <c:idx val="43"/>
          <c:order val="4"/>
          <c:tx>
            <c:strRef>
              <c:f>Property!$D$20</c:f>
              <c:strCache>
                <c:ptCount val="1"/>
                <c:pt idx="0">
                  <c:v>2017</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2304-4380-A488-AE8445406FD6}"/>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2304-4380-A488-AE8445406FD6}"/>
              </c:ext>
            </c:extLst>
          </c:dPt>
          <c:dLbls>
            <c:dLbl>
              <c:idx val="8"/>
              <c:tx>
                <c:strRef>
                  <c:f>Property!$D$20</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{E7C16BA3-8EB0-4E6A-80CB-AEAF58D8767B}</c15:txfldGUID>
                      <c15:f>Property!$D$20</c15:f>
                      <c15:dlblFieldTableCache>
                        <c:ptCount val="1"/>
                        <c:pt idx="0">
                          <c:v>2017</c:v>
                        </c:pt>
                      </c15:dlblFieldTableCache>
                    </c15:dlblFTEntry>
                  </c15:dlblFieldTable>
                  <c15:showDataLabelsRange val="0"/>
                </c:ext>
                <c:ext xmlns:c16="http://schemas.microsoft.com/office/drawing/2014/chart" uri="{C3380CC4-5D6E-409C-BE32-E72D297353CC}">
                  <c16:uniqueId val="{00000010-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(Property!$H$11:$O$11,Property!$O$11)</c:f>
              <c:numCache>
                <c:formatCode>0</c:formatCode>
                <c:ptCount val="9"/>
                <c:pt idx="0">
                  <c:v>12</c:v>
                </c:pt>
                <c:pt idx="1">
                  <c:v>24</c:v>
                </c:pt>
                <c:pt idx="2">
                  <c:v>36</c:v>
                </c:pt>
                <c:pt idx="3">
                  <c:v>48</c:v>
                </c:pt>
                <c:pt idx="4">
                  <c:v>60</c:v>
                </c:pt>
                <c:pt idx="5">
                  <c:v>72</c:v>
                </c:pt>
                <c:pt idx="6">
                  <c:v>84</c:v>
                </c:pt>
                <c:pt idx="7">
                  <c:v>96</c:v>
                </c:pt>
                <c:pt idx="8">
                  <c:v>96</c:v>
                </c:pt>
              </c:numCache>
            </c:numRef>
          </c:xVal>
          <c:yVal>
            <c:numRef>
              <c:f>(Property!$H$20:$O$20,Property!$F$59)</c:f>
              <c:numCache>
                <c:formatCode>0%</c:formatCode>
                <c:ptCount val="9"/>
                <c:pt idx="0">
                  <c:v>0.33709052889220498</c:v>
                </c:pt>
                <c:pt idx="1">
                  <c:v>0.98006569026618195</c:v>
                </c:pt>
                <c:pt idx="2">
                  <c:v>1.13477763124581</c:v>
                </c:pt>
                <c:pt idx="3">
                  <c:v>1.1463282887372599</c:v>
                </c:pt>
                <c:pt idx="4">
                  <c:v>1.1529211632329599</c:v>
                </c:pt>
                <c:pt idx="5">
                  <c:v>1.1471905483823199</c:v>
                </c:pt>
                <c:pt idx="6">
                  <c:v>1.1582077320981701</c:v>
                </c:pt>
                <c:pt idx="7">
                  <c:v>1.1467771224261101</c:v>
                </c:pt>
                <c:pt idx="8">
                  <c:v>1.14646659747966</c:v>
                </c:pt>
              </c:numCache>
            </c:numRef>
          </c:yVal>
          <c:smooth val="0"/>
          <c:extLst>
            <c:ext xmlns:c16="http://schemas.microsoft.com/office/drawing/2014/chart" uri="{C3380CC4-5D6E-409C-BE32-E72D297353CC}">
              <c16:uniqueId val="{00000011-2304-4380-A488-AE8445406FD6}"/>
            </c:ext>
          </c:extLst>
        </c:ser>
        <c:ser>
          <c:idx val="44"/>
          <c:order val="5"/>
          <c:tx>
            <c:strRef>
              <c:f>Property!$D$21</c:f>
              <c:strCache>
                <c:ptCount val="1"/>
                <c:pt idx="0">
                  <c:v>2018</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2304-4380-A488-AE8445406FD6}"/>
              </c:ext>
            </c:extLst>
          </c:dPt>
          <c:dLbls>
            <c:dLbl>
              <c:idx val="7"/>
              <c:tx>
                <c:strRef>
                  <c:f>Property!$D$21</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{8B6A7360-53D6-409C-A6F2-B4E66BEEE0DE}</c15:txfldGUID>
                      <c15:f>Property!$D$21</c15:f>
                      <c15:dlblFieldTableCache>
                        <c:ptCount val="1"/>
                        <c:pt idx="0">
                          <c:v>2018</c:v>
                        </c:pt>
                      </c15:dlblFieldTableCache>
                    </c15:dlblFTEntry>
                  </c15:dlblFieldTable>
                  <c15:showDataLabelsRange val="0"/>
                </c:ext>
                <c:ext xmlns:c16="http://schemas.microsoft.com/office/drawing/2014/chart" uri="{C3380CC4-5D6E-409C-BE32-E72D297353CC}">
                  <c16:uniqueId val="{00000013-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(Property!$H$11:$N$11,Property!$N$11)</c:f>
              <c:numCache>
                <c:formatCode>0</c:formatCode>
                <c:ptCount val="8"/>
                <c:pt idx="0">
                  <c:v>12</c:v>
                </c:pt>
                <c:pt idx="1">
                  <c:v>24</c:v>
                </c:pt>
                <c:pt idx="2">
                  <c:v>36</c:v>
                </c:pt>
                <c:pt idx="3">
                  <c:v>48</c:v>
                </c:pt>
                <c:pt idx="4">
                  <c:v>60</c:v>
                </c:pt>
                <c:pt idx="5">
                  <c:v>72</c:v>
                </c:pt>
                <c:pt idx="6">
                  <c:v>84</c:v>
                </c:pt>
                <c:pt idx="7">
                  <c:v>84</c:v>
                </c:pt>
              </c:numCache>
            </c:numRef>
          </c:xVal>
          <c:yVal>
            <c:numRef>
              <c:f>(Property!$H$21:$N$21,Property!$F$60)</c:f>
              <c:numCache>
                <c:formatCode>0%</c:formatCode>
                <c:ptCount val="8"/>
                <c:pt idx="0">
                  <c:v>0.19642540612568499</c:v>
                </c:pt>
                <c:pt idx="1">
                  <c:v>0.75286335744727095</c:v>
                </c:pt>
                <c:pt idx="2">
                  <c:v>0.83945286317302303</c:v>
                </c:pt>
                <c:pt idx="3">
                  <c:v>0.85646142537411896</c:v>
                </c:pt>
                <c:pt idx="4">
                  <c:v>0.85799143252051302</c:v>
                </c:pt>
                <c:pt idx="5">
                  <c:v>0.85461676408905296</c:v>
                </c:pt>
                <c:pt idx="6">
                  <c:v>0.85510009013561294</c:v>
                </c:pt>
                <c:pt idx="7">
                  <c:v>0.85558738021293401</c:v>
                </c:pt>
              </c:numCache>
            </c:numRef>
          </c:yVal>
          <c:smooth val="0"/>
          <c:extLst>
            <c:ext xmlns:c16="http://schemas.microsoft.com/office/drawing/2014/chart" uri="{C3380CC4-5D6E-409C-BE32-E72D297353CC}">
              <c16:uniqueId val="{00000014-2304-4380-A488-AE8445406FD6}"/>
            </c:ext>
          </c:extLst>
        </c:ser>
        <c:ser>
          <c:idx val="45"/>
          <c:order val="6"/>
          <c:tx>
            <c:strRef>
              <c:f>Property!$D$22</c:f>
              <c:strCache>
                <c:ptCount val="1"/>
                <c:pt idx="0">
                  <c:v>2019</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2304-4380-A488-AE8445406FD6}"/>
              </c:ext>
            </c:extLst>
          </c:dPt>
          <c:dLbls>
            <c:dLbl>
              <c:idx val="6"/>
              <c:tx>
                <c:strRef>
                  <c:f>Property!$D$22</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{A721E12B-1809-492F-A521-FCF542BB1E03}</c15:txfldGUID>
                      <c15:f>Property!$D$22</c15:f>
                      <c15:dlblFieldTableCache>
                        <c:ptCount val="1"/>
                        <c:pt idx="0">
                          <c:v>2019</c:v>
                        </c:pt>
                      </c15:dlblFieldTableCache>
                    </c15:dlblFTEntry>
                  </c15:dlblFieldTable>
                  <c15:showDataLabelsRange val="0"/>
                </c:ext>
                <c:ext xmlns:c16="http://schemas.microsoft.com/office/drawing/2014/chart" uri="{C3380CC4-5D6E-409C-BE32-E72D297353CC}">
                  <c16:uniqueId val="{0000001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(Property!$H$11:$M$11,Property!$M$11)</c:f>
              <c:numCache>
                <c:formatCode>0</c:formatCode>
                <c:ptCount val="7"/>
                <c:pt idx="0">
                  <c:v>12</c:v>
                </c:pt>
                <c:pt idx="1">
                  <c:v>24</c:v>
                </c:pt>
                <c:pt idx="2">
                  <c:v>36</c:v>
                </c:pt>
                <c:pt idx="3">
                  <c:v>48</c:v>
                </c:pt>
                <c:pt idx="4">
                  <c:v>60</c:v>
                </c:pt>
                <c:pt idx="5">
                  <c:v>72</c:v>
                </c:pt>
                <c:pt idx="6">
                  <c:v>72</c:v>
                </c:pt>
              </c:numCache>
            </c:numRef>
          </c:xVal>
          <c:yVal>
            <c:numRef>
              <c:f>(Property!$H$22:$M$22,Property!$F$61)</c:f>
              <c:numCache>
                <c:formatCode>0%</c:formatCode>
                <c:ptCount val="7"/>
                <c:pt idx="0">
                  <c:v>0.21509984181386299</c:v>
                </c:pt>
                <c:pt idx="1">
                  <c:v>0.66038909780598898</c:v>
                </c:pt>
                <c:pt idx="2">
                  <c:v>0.80995963932478598</c:v>
                </c:pt>
                <c:pt idx="3">
                  <c:v>0.83690670990804705</c:v>
                </c:pt>
                <c:pt idx="4">
                  <c:v>0.84000562744048402</c:v>
                </c:pt>
                <c:pt idx="5">
                  <c:v>0.85259153752685302</c:v>
                </c:pt>
                <c:pt idx="6">
                  <c:v>0.88001427506524599</c:v>
                </c:pt>
              </c:numCache>
            </c:numRef>
          </c:yVal>
          <c:smooth val="0"/>
          <c:extLst>
            <c:ext xmlns:c16="http://schemas.microsoft.com/office/drawing/2014/chart" uri="{C3380CC4-5D6E-409C-BE32-E72D297353CC}">
              <c16:uniqueId val="{00000017-2304-4380-A488-AE8445406FD6}"/>
            </c:ext>
          </c:extLst>
        </c:ser>
        <c:ser>
          <c:idx val="46"/>
          <c:order val="7"/>
          <c:tx>
            <c:strRef>
              <c:f>Property!$D$23</c:f>
              <c:strCache>
                <c:ptCount val="1"/>
                <c:pt idx="0">
                  <c:v>2020</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2304-4380-A488-AE8445406FD6}"/>
              </c:ext>
            </c:extLst>
          </c:dPt>
          <c:dLbls>
            <c:dLbl>
              <c:idx val="5"/>
              <c:tx>
                <c:strRef>
                  <c:f>Property!$D$23</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{61C8E4D0-9657-46A2-87A7-4F820E6262CD}</c15:txfldGUID>
                      <c15:f>Property!$D$23</c15:f>
                      <c15:dlblFieldTableCache>
                        <c:ptCount val="1"/>
                        <c:pt idx="0">
                          <c:v>2020</c:v>
                        </c:pt>
                      </c15:dlblFieldTableCache>
                    </c15:dlblFTEntry>
                  </c15:dlblFieldTable>
                  <c15:showDataLabelsRange val="0"/>
                </c:ext>
                <c:ext xmlns:c16="http://schemas.microsoft.com/office/drawing/2014/chart" uri="{C3380CC4-5D6E-409C-BE32-E72D297353CC}">
                  <c16:uniqueId val="{0000001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(Property!$H$11:$L$11,Property!$L$11)</c:f>
              <c:numCache>
                <c:formatCode>0</c:formatCode>
                <c:ptCount val="6"/>
                <c:pt idx="0">
                  <c:v>12</c:v>
                </c:pt>
                <c:pt idx="1">
                  <c:v>24</c:v>
                </c:pt>
                <c:pt idx="2">
                  <c:v>36</c:v>
                </c:pt>
                <c:pt idx="3">
                  <c:v>48</c:v>
                </c:pt>
                <c:pt idx="4">
                  <c:v>60</c:v>
                </c:pt>
                <c:pt idx="5">
                  <c:v>60</c:v>
                </c:pt>
              </c:numCache>
            </c:numRef>
          </c:xVal>
          <c:yVal>
            <c:numRef>
              <c:f>(Property!$H$23:$L$23,Property!$F$62)</c:f>
              <c:numCache>
                <c:formatCode>0%</c:formatCode>
                <c:ptCount val="6"/>
                <c:pt idx="0">
                  <c:v>0.162831973171744</c:v>
                </c:pt>
                <c:pt idx="1">
                  <c:v>0.52482414009450395</c:v>
                </c:pt>
                <c:pt idx="2">
                  <c:v>0.64198982335319699</c:v>
                </c:pt>
                <c:pt idx="3">
                  <c:v>0.65691765803413904</c:v>
                </c:pt>
                <c:pt idx="4">
                  <c:v>0.67697765645166996</c:v>
                </c:pt>
                <c:pt idx="5">
                  <c:v>0.71499633430069298</c:v>
                </c:pt>
              </c:numCache>
            </c:numRef>
          </c:yVal>
          <c:smooth val="0"/>
          <c:extLst>
            <c:ext xmlns:c16="http://schemas.microsoft.com/office/drawing/2014/chart" uri="{C3380CC4-5D6E-409C-BE32-E72D297353CC}">
              <c16:uniqueId val="{0000001A-2304-4380-A488-AE8445406FD6}"/>
            </c:ext>
          </c:extLst>
        </c:ser>
        <c:ser>
          <c:idx val="47"/>
          <c:order val="8"/>
          <c:tx>
            <c:strRef>
              <c:f>Property!$D$24</c:f>
              <c:strCache>
                <c:ptCount val="1"/>
                <c:pt idx="0">
                  <c:v>2021</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2304-4380-A488-AE8445406FD6}"/>
              </c:ext>
            </c:extLst>
          </c:dPt>
          <c:dLbls>
            <c:dLbl>
              <c:idx val="4"/>
              <c:tx>
                <c:strRef>
                  <c:f>Property!$D$24</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{B6C8704A-08AF-4AF5-B5BD-724A71095371}</c15:txfldGUID>
                      <c15:f>Property!$D$24</c15:f>
                      <c15:dlblFieldTableCache>
                        <c:ptCount val="1"/>
                        <c:pt idx="0">
                          <c:v>2021</c:v>
                        </c:pt>
                      </c15:dlblFieldTableCache>
                    </c15:dlblFTEntry>
                  </c15:dlblFieldTable>
                  <c15:showDataLabelsRange val="0"/>
                </c:ext>
                <c:ext xmlns:c16="http://schemas.microsoft.com/office/drawing/2014/chart" uri="{C3380CC4-5D6E-409C-BE32-E72D297353CC}">
                  <c16:uniqueId val="{0000001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(Property!$H$11:$K$11,Property!$K$11)</c:f>
              <c:numCache>
                <c:formatCode>0</c:formatCode>
                <c:ptCount val="5"/>
                <c:pt idx="0">
                  <c:v>12</c:v>
                </c:pt>
                <c:pt idx="1">
                  <c:v>24</c:v>
                </c:pt>
                <c:pt idx="2">
                  <c:v>36</c:v>
                </c:pt>
                <c:pt idx="3">
                  <c:v>48</c:v>
                </c:pt>
                <c:pt idx="4">
                  <c:v>48</c:v>
                </c:pt>
              </c:numCache>
            </c:numRef>
          </c:xVal>
          <c:yVal>
            <c:numRef>
              <c:f>(Property!$H$24:$K$24,Property!$F$63)</c:f>
              <c:numCache>
                <c:formatCode>0%</c:formatCode>
                <c:ptCount val="5"/>
                <c:pt idx="0">
                  <c:v>0.22373703354025101</c:v>
                </c:pt>
                <c:pt idx="1">
                  <c:v>0.57854044139535299</c:v>
                </c:pt>
                <c:pt idx="2">
                  <c:v>0.68687112687052398</c:v>
                </c:pt>
                <c:pt idx="3">
                  <c:v>0.71271532393182402</c:v>
                </c:pt>
                <c:pt idx="4">
                  <c:v>0.73847273157083004</c:v>
                </c:pt>
              </c:numCache>
            </c:numRef>
          </c:yVal>
          <c:smooth val="0"/>
          <c:extLst>
            <c:ext xmlns:c16="http://schemas.microsoft.com/office/drawing/2014/chart" uri="{C3380CC4-5D6E-409C-BE32-E72D297353CC}">
              <c16:uniqueId val="{0000001D-2304-4380-A488-AE8445406FD6}"/>
            </c:ext>
          </c:extLst>
        </c:ser>
        <c:ser>
          <c:idx val="48"/>
          <c:order val="9"/>
          <c:tx>
            <c:strRef>
              <c:f>Property!$D$25</c:f>
              <c:strCache>
                <c:ptCount val="1"/>
                <c:pt idx="0">
                  <c:v>2022</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2304-4380-A488-AE8445406FD6}"/>
              </c:ext>
            </c:extLst>
          </c:dPt>
          <c:dLbls>
            <c:dLbl>
              <c:idx val="3"/>
              <c:tx>
                <c:strRef>
                  <c:f>Property!$D$25</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{8E313E26-46F6-44F1-8B37-895A2648AFCF}</c15:txfldGUID>
                      <c15:f>Property!$D$25</c15:f>
                      <c15:dlblFieldTableCache>
                        <c:ptCount val="1"/>
                        <c:pt idx="0">
                          <c:v>2022</c:v>
                        </c:pt>
                      </c15:dlblFieldTableCache>
                    </c15:dlblFTEntry>
                  </c15:dlblFieldTable>
                  <c15:showDataLabelsRange val="0"/>
                </c:ext>
                <c:ext xmlns:c16="http://schemas.microsoft.com/office/drawing/2014/chart" uri="{C3380CC4-5D6E-409C-BE32-E72D297353CC}">
                  <c16:uniqueId val="{0000001F-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(Property!$H$11:$J$11,Property!$J$11)</c:f>
              <c:numCache>
                <c:formatCode>0</c:formatCode>
                <c:ptCount val="4"/>
                <c:pt idx="0">
                  <c:v>12</c:v>
                </c:pt>
                <c:pt idx="1">
                  <c:v>24</c:v>
                </c:pt>
                <c:pt idx="2">
                  <c:v>36</c:v>
                </c:pt>
                <c:pt idx="3">
                  <c:v>36</c:v>
                </c:pt>
              </c:numCache>
            </c:numRef>
          </c:xVal>
          <c:yVal>
            <c:numRef>
              <c:f>(Property!$H$25:$J$25,Property!$F$64)</c:f>
              <c:numCache>
                <c:formatCode>0%</c:formatCode>
                <c:ptCount val="4"/>
                <c:pt idx="0">
                  <c:v>0.17672035505637501</c:v>
                </c:pt>
                <c:pt idx="1">
                  <c:v>0.53580420666964201</c:v>
                </c:pt>
                <c:pt idx="2">
                  <c:v>0.61906416993904401</c:v>
                </c:pt>
                <c:pt idx="3">
                  <c:v>0.67391050393214502</c:v>
                </c:pt>
              </c:numCache>
            </c:numRef>
          </c:yVal>
          <c:smooth val="0"/>
          <c:extLst>
            <c:ext xmlns:c16="http://schemas.microsoft.com/office/drawing/2014/chart" uri="{C3380CC4-5D6E-409C-BE32-E72D297353CC}">
              <c16:uniqueId val="{00000020-2304-4380-A488-AE8445406FD6}"/>
            </c:ext>
          </c:extLst>
        </c:ser>
        <c:ser>
          <c:idx val="49"/>
          <c:order val="10"/>
          <c:tx>
            <c:strRef>
              <c:f>Property!$D$26</c:f>
              <c:strCache>
                <c:ptCount val="1"/>
                <c:pt idx="0">
                  <c:v>2023</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2304-4380-A488-AE8445406FD6}"/>
              </c:ext>
            </c:extLst>
          </c:dPt>
          <c:dLbls>
            <c:dLbl>
              <c:idx val="2"/>
              <c:tx>
                <c:strRef>
                  <c:f>Property!$D$26</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{CE5E8A3D-97A0-4F57-A1D5-1F8A17EBDE25}</c15:txfldGUID>
                      <c15:f>Property!$D$26</c15:f>
                      <c15:dlblFieldTableCache>
                        <c:ptCount val="1"/>
                        <c:pt idx="0">
                          <c:v>2023</c:v>
                        </c:pt>
                      </c15:dlblFieldTableCache>
                    </c15:dlblFTEntry>
                  </c15:dlblFieldTable>
                  <c15:showDataLabelsRange val="0"/>
                </c:ext>
                <c:ext xmlns:c16="http://schemas.microsoft.com/office/drawing/2014/chart" uri="{C3380CC4-5D6E-409C-BE32-E72D297353CC}">
                  <c16:uniqueId val="{0000002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(Property!$H$11:$I$11,Property!$I$11)</c:f>
              <c:numCache>
                <c:formatCode>0</c:formatCode>
                <c:ptCount val="3"/>
                <c:pt idx="0">
                  <c:v>12</c:v>
                </c:pt>
                <c:pt idx="1">
                  <c:v>24</c:v>
                </c:pt>
                <c:pt idx="2">
                  <c:v>24</c:v>
                </c:pt>
              </c:numCache>
            </c:numRef>
          </c:xVal>
          <c:yVal>
            <c:numRef>
              <c:f>(Property!$H$26:$I$26,Property!$F$65)</c:f>
              <c:numCache>
                <c:formatCode>0%</c:formatCode>
                <c:ptCount val="3"/>
                <c:pt idx="0">
                  <c:v>0.15779345973858699</c:v>
                </c:pt>
                <c:pt idx="1">
                  <c:v>0.40440730682889298</c:v>
                </c:pt>
                <c:pt idx="2">
                  <c:v>0.55957236762739504</c:v>
                </c:pt>
              </c:numCache>
            </c:numRef>
          </c:yVal>
          <c:smooth val="0"/>
          <c:extLst>
            <c:ext xmlns:c16="http://schemas.microsoft.com/office/drawing/2014/chart" uri="{C3380CC4-5D6E-409C-BE32-E72D297353CC}">
              <c16:uniqueId val="{00000023-2304-4380-A488-AE8445406FD6}"/>
            </c:ext>
          </c:extLst>
        </c:ser>
        <c:ser>
          <c:idx val="50"/>
          <c:order val="11"/>
          <c:tx>
            <c:strRef>
              <c:f>Property!$D$27</c:f>
              <c:strCache>
                <c:ptCount val="1"/>
                <c:pt idx="0">
                  <c:v>2024</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Property!$D$27</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{EE44EC88-A12D-48C7-920F-0E9C44FCB620}</c15:txfldGUID>
                      <c15:f>Property!$D$27</c15:f>
                      <c15:dlblFieldTableCache>
                        <c:ptCount val="1"/>
                        <c:pt idx="0">
                          <c:v>2024</c:v>
                        </c:pt>
                      </c15:dlblFieldTableCache>
                    </c15:dlblFTEntry>
                  </c15:dlblFieldTable>
                  <c15:showDataLabelsRange val="0"/>
                </c:ext>
                <c:ext xmlns:c16="http://schemas.microsoft.com/office/drawing/2014/chart" uri="{C3380CC4-5D6E-409C-BE32-E72D297353CC}">
                  <c16:uniqueId val="{00000024-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(Property!$H$11,Property!$H$11)</c:f>
              <c:numCache>
                <c:formatCode>0</c:formatCode>
                <c:ptCount val="2"/>
                <c:pt idx="0">
                  <c:v>12</c:v>
                </c:pt>
                <c:pt idx="1">
                  <c:v>12</c:v>
                </c:pt>
              </c:numCache>
            </c:numRef>
          </c:xVal>
          <c:yVal>
            <c:numRef>
              <c:f>(Property!$H$27,Property!$F$66)</c:f>
              <c:numCache>
                <c:formatCode>0%</c:formatCode>
                <c:ptCount val="2"/>
                <c:pt idx="0">
                  <c:v>0.21600812810051001</c:v>
                </c:pt>
                <c:pt idx="1">
                  <c:v>0.53345646002743496</c:v>
                </c:pt>
              </c:numCache>
            </c:numRef>
          </c:yVal>
          <c:smooth val="0"/>
          <c:extLst>
            <c:ext xmlns:c16="http://schemas.microsoft.com/office/drawing/2014/chart" uri="{C3380CC4-5D6E-409C-BE32-E72D297353CC}">
              <c16:uniqueId val="{00000025-2304-4380-A488-AE8445406FD6}"/>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Property!$H$50</c:f>
              <c:strCache>
                <c:ptCount val="1"/>
                <c:pt idx="0">
                  <c:v>Paid Losses</c:v>
                </c:pt>
              </c:strCache>
            </c:strRef>
          </c:tx>
          <c:spPr>
            <a:solidFill>
              <a:srgbClr val="C1BDDC"/>
            </a:solidFill>
            <a:ln w="3175">
              <a:solidFill>
                <a:srgbClr val="FFFFFF"/>
              </a:solidFill>
              <a:prstDash val="solid"/>
            </a:ln>
          </c:spPr>
          <c:invertIfNegative val="0"/>
          <c:cat>
            <c:numRef>
              <c:f>Property!$D$12:$D$28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Property!$H$51:$H$66</c:f>
              <c:numCache>
                <c:formatCode>0%</c:formatCode>
                <c:ptCount val="16"/>
                <c:pt idx="0">
                  <c:v>0.622059654419025</c:v>
                </c:pt>
                <c:pt idx="1">
                  <c:v>0.87592195701795506</c:v>
                </c:pt>
                <c:pt idx="2">
                  <c:v>0.68008862673936399</c:v>
                </c:pt>
                <c:pt idx="3">
                  <c:v>0.53496832033881403</c:v>
                </c:pt>
                <c:pt idx="4">
                  <c:v>0.48706993408751498</c:v>
                </c:pt>
                <c:pt idx="5">
                  <c:v>0.44760592060155602</c:v>
                </c:pt>
                <c:pt idx="6">
                  <c:v>0.55308756657817704</c:v>
                </c:pt>
                <c:pt idx="7">
                  <c:v>0.67610707211044396</c:v>
                </c:pt>
                <c:pt idx="8">
                  <c:v>1.1189706003856901</c:v>
                </c:pt>
                <c:pt idx="9">
                  <c:v>0.81877501381500895</c:v>
                </c:pt>
                <c:pt idx="10">
                  <c:v>0.80070306820008696</c:v>
                </c:pt>
                <c:pt idx="11">
                  <c:v>0.62138058002625995</c:v>
                </c:pt>
                <c:pt idx="12">
                  <c:v>0.62904358209793598</c:v>
                </c:pt>
                <c:pt idx="13">
                  <c:v>0.47282877985535199</c:v>
                </c:pt>
                <c:pt idx="14">
                  <c:v>0.21929872029425701</c:v>
                </c:pt>
                <c:pt idx="15">
                  <c:v>5.7039257533799202E-2</c:v>
                </c:pt>
              </c:numCache>
            </c:numRef>
          </c:val>
          <c:extLst>
            <c:ext xmlns:c16="http://schemas.microsoft.com/office/drawing/2014/chart" uri="{C3380CC4-5D6E-409C-BE32-E72D297353CC}">
              <c16:uniqueId val="{00000000-5CE3-4E7F-8CF7-64A5C781C050}"/>
            </c:ext>
          </c:extLst>
        </c:ser>
        <c:ser>
          <c:idx val="2"/>
          <c:order val="2"/>
          <c:tx>
            <c:strRef>
              <c:f>Property!$I$50</c:f>
              <c:strCache>
                <c:ptCount val="1"/>
                <c:pt idx="0">
                  <c:v>Case Reserves</c:v>
                </c:pt>
              </c:strCache>
            </c:strRef>
          </c:tx>
          <c:spPr>
            <a:solidFill>
              <a:srgbClr val="FCAF86"/>
            </a:solidFill>
            <a:ln w="12700">
              <a:solidFill>
                <a:srgbClr val="FFFFFF"/>
              </a:solidFill>
              <a:prstDash val="solid"/>
            </a:ln>
          </c:spPr>
          <c:invertIfNegative val="0"/>
          <c:cat>
            <c:numRef>
              <c:f>Property!$D$12:$D$28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Property!$I$51:$I$66</c:f>
              <c:numCache>
                <c:formatCode>0%</c:formatCode>
                <c:ptCount val="16"/>
                <c:pt idx="0">
                  <c:v>4.5020726653749003E-3</c:v>
                </c:pt>
                <c:pt idx="1">
                  <c:v>6.6357117402210397E-3</c:v>
                </c:pt>
                <c:pt idx="2">
                  <c:v>4.1355790672884E-3</c:v>
                </c:pt>
                <c:pt idx="3">
                  <c:v>4.1968007410735104E-3</c:v>
                </c:pt>
                <c:pt idx="4">
                  <c:v>4.1798801067998801E-3</c:v>
                </c:pt>
                <c:pt idx="5">
                  <c:v>4.7600941600668897E-3</c:v>
                </c:pt>
                <c:pt idx="6">
                  <c:v>7.1625382858143804E-3</c:v>
                </c:pt>
                <c:pt idx="7">
                  <c:v>1.27532846421166E-2</c:v>
                </c:pt>
                <c:pt idx="8">
                  <c:v>2.7806522040413201E-2</c:v>
                </c:pt>
                <c:pt idx="9">
                  <c:v>3.6325076320603902E-2</c:v>
                </c:pt>
                <c:pt idx="10">
                  <c:v>5.1888469326765503E-2</c:v>
                </c:pt>
                <c:pt idx="11">
                  <c:v>5.5597076425409599E-2</c:v>
                </c:pt>
                <c:pt idx="12">
                  <c:v>8.36717418338878E-2</c:v>
                </c:pt>
                <c:pt idx="13">
                  <c:v>0.14623539008369199</c:v>
                </c:pt>
                <c:pt idx="14">
                  <c:v>0.18510858653463599</c:v>
                </c:pt>
                <c:pt idx="15">
                  <c:v>0.158968870566711</c:v>
                </c:pt>
              </c:numCache>
            </c:numRef>
          </c:val>
          <c:extLst>
            <c:ext xmlns:c16="http://schemas.microsoft.com/office/drawing/2014/chart" uri="{C3380CC4-5D6E-409C-BE32-E72D297353CC}">
              <c16:uniqueId val="{00000001-5CE3-4E7F-8CF7-64A5C781C050}"/>
            </c:ext>
          </c:extLst>
        </c:ser>
        <c:ser>
          <c:idx val="3"/>
          <c:order val="3"/>
          <c:tx>
            <c:strRef>
              <c:f>Property!$J$50</c:f>
              <c:strCache>
                <c:ptCount val="1"/>
                <c:pt idx="0">
                  <c:v>IBNR</c:v>
                </c:pt>
              </c:strCache>
            </c:strRef>
          </c:tx>
          <c:spPr>
            <a:solidFill>
              <a:srgbClr val="A3D6D5"/>
            </a:solidFill>
            <a:ln w="12700">
              <a:solidFill>
                <a:srgbClr val="FFFFFF"/>
              </a:solidFill>
              <a:prstDash val="solid"/>
            </a:ln>
          </c:spPr>
          <c:invertIfNegative val="0"/>
          <c:cat>
            <c:numRef>
              <c:f>Property!$D$12:$D$28</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Property!$J$51:$J$66</c:f>
              <c:numCache>
                <c:formatCode>0%</c:formatCode>
                <c:ptCount val="16"/>
                <c:pt idx="0">
                  <c:v>3.2263426320181E-5</c:v>
                </c:pt>
                <c:pt idx="1">
                  <c:v>3.01564498733853E-3</c:v>
                </c:pt>
                <c:pt idx="2">
                  <c:v>1.7295278347844801E-3</c:v>
                </c:pt>
                <c:pt idx="3">
                  <c:v>6.3182698259206798E-4</c:v>
                </c:pt>
                <c:pt idx="4">
                  <c:v>2.9052982421142202E-4</c:v>
                </c:pt>
                <c:pt idx="5">
                  <c:v>3.1026038724206299E-4</c:v>
                </c:pt>
                <c:pt idx="6">
                  <c:v>5.3209376749109799E-4</c:v>
                </c:pt>
                <c:pt idx="7">
                  <c:v>2.5378371071435898E-3</c:v>
                </c:pt>
                <c:pt idx="8">
                  <c:v>-3.10524946447678E-4</c:v>
                </c:pt>
                <c:pt idx="9">
                  <c:v>4.87290077321018E-4</c:v>
                </c:pt>
                <c:pt idx="10">
                  <c:v>2.7422737538392999E-2</c:v>
                </c:pt>
                <c:pt idx="11">
                  <c:v>3.8018677849023498E-2</c:v>
                </c:pt>
                <c:pt idx="12">
                  <c:v>2.57574076390053E-2</c:v>
                </c:pt>
                <c:pt idx="13">
                  <c:v>5.48463339931008E-2</c:v>
                </c:pt>
                <c:pt idx="14">
                  <c:v>0.15516506079850201</c:v>
                </c:pt>
                <c:pt idx="15">
                  <c:v>0.31744833192692401</c:v>
                </c:pt>
              </c:numCache>
            </c:numRef>
          </c:val>
          <c:extLst>
            <c:ext xmlns:c16="http://schemas.microsoft.com/office/drawing/2014/chart" uri="{C3380CC4-5D6E-409C-BE32-E72D297353CC}">
              <c16:uniqueId val="{00000002-5CE3-4E7F-8CF7-64A5C781C050}"/>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Property!$D$12:$D$27</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Property!$F$12:$F$27</c:f>
              <c:numCache>
                <c:formatCode>#,##0</c:formatCode>
                <c:ptCount val="16"/>
                <c:pt idx="0">
                  <c:v>4380.71982949623</c:v>
                </c:pt>
                <c:pt idx="1">
                  <c:v>4230.2511405988898</c:v>
                </c:pt>
                <c:pt idx="2">
                  <c:v>5196.6461605033801</c:v>
                </c:pt>
                <c:pt idx="3">
                  <c:v>6660.8430413628503</c:v>
                </c:pt>
                <c:pt idx="4">
                  <c:v>6032.8949607341401</c:v>
                </c:pt>
                <c:pt idx="5">
                  <c:v>5654.7208784717304</c:v>
                </c:pt>
                <c:pt idx="6">
                  <c:v>6047.7737710986003</c:v>
                </c:pt>
                <c:pt idx="7">
                  <c:v>6000.0858827621996</c:v>
                </c:pt>
                <c:pt idx="8">
                  <c:v>5928.3841619609402</c:v>
                </c:pt>
                <c:pt idx="9">
                  <c:v>5994.1292705184196</c:v>
                </c:pt>
                <c:pt idx="10">
                  <c:v>7452.4698596239696</c:v>
                </c:pt>
                <c:pt idx="11">
                  <c:v>8245.9546483990707</c:v>
                </c:pt>
                <c:pt idx="12">
                  <c:v>8939.0884955554302</c:v>
                </c:pt>
                <c:pt idx="13">
                  <c:v>9954.6865168752702</c:v>
                </c:pt>
                <c:pt idx="14">
                  <c:v>10898.392716059199</c:v>
                </c:pt>
                <c:pt idx="15">
                  <c:v>7542.1692165035402</c:v>
                </c:pt>
              </c:numCache>
            </c:numRef>
          </c:val>
          <c:smooth val="0"/>
          <c:extLst>
            <c:ext xmlns:c16="http://schemas.microsoft.com/office/drawing/2014/chart" uri="{C3380CC4-5D6E-409C-BE32-E72D297353CC}">
              <c16:uniqueId val="{00000003-5CE3-4E7F-8CF7-64A5C781C050}"/>
            </c:ext>
          </c:extLst>
        </c:ser>
        <c:ser>
          <c:idx val="4"/>
          <c:order val="4"/>
          <c:tx>
            <c:v>Written Premium</c:v>
          </c:tx>
          <c:marker>
            <c:symbol val="star"/>
            <c:size val="7"/>
            <c:spPr>
              <a:noFill/>
              <a:ln>
                <a:solidFill>
                  <a:srgbClr val="A29FCC"/>
                </a:solidFill>
                <a:prstDash val="solid"/>
              </a:ln>
            </c:spPr>
          </c:marker>
          <c:cat>
            <c:numLit>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Lit>
          </c:cat>
          <c:val>
            <c:numLit>
              <c:formatCode>General</c:formatCode>
              <c:ptCount val="16"/>
              <c:pt idx="0">
                <c:v>8877.8916211832893</c:v>
              </c:pt>
              <c:pt idx="1">
                <c:v>8651.2719127099481</c:v>
              </c:pt>
              <c:pt idx="2">
                <c:v>7853.1743206249594</c:v>
              </c:pt>
              <c:pt idx="3">
                <c:v>9762.8748163412183</c:v>
              </c:pt>
              <c:pt idx="4">
                <c:v>12224.660020720068</c:v>
              </c:pt>
              <c:pt idx="5">
                <c:v>10918.680924335396</c:v>
              </c:pt>
              <c:pt idx="6">
                <c:v>10842.444459737368</c:v>
              </c:pt>
              <c:pt idx="7">
                <c:v>11309.195336099268</c:v>
              </c:pt>
              <c:pt idx="8">
                <c:v>12883.167424521293</c:v>
              </c:pt>
              <c:pt idx="9">
                <c:v>12190.259939255653</c:v>
              </c:pt>
              <c:pt idx="10">
                <c:v>12061.440048435627</c:v>
              </c:pt>
              <c:pt idx="11">
                <c:v>16046.133811604241</c:v>
              </c:pt>
              <c:pt idx="12">
                <c:v>16131.596740541487</c:v>
              </c:pt>
              <c:pt idx="13">
                <c:v>16687.05205947013</c:v>
              </c:pt>
              <c:pt idx="14">
                <c:v>17498.019593540579</c:v>
              </c:pt>
              <c:pt idx="15">
                <c:v>14955.203751475216</c:v>
              </c:pt>
            </c:numLit>
          </c:val>
          <c:smooth val="0"/>
          <c:extLst>
            <c:ext xmlns:c16="http://schemas.microsoft.com/office/drawing/2014/chart" uri="{C3380CC4-5D6E-409C-BE32-E72D297353CC}">
              <c16:uniqueId val="{00000004-5CE3-4E7F-8CF7-64A5C781C050}"/>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'Property Reinsurance'!$D$16</c:f>
              <c:strCache>
                <c:ptCount val="1"/>
                <c:pt idx="0">
                  <c:v>2013</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2304-4380-A488-AE8445406FD6}"/>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2304-4380-A488-AE8445406FD6}"/>
              </c:ext>
            </c:extLst>
          </c:dPt>
          <c:dLbls>
            <c:dLbl>
              <c:idx val="12"/>
              <c:tx>
                <c:strRef>
                  <c:f>'Property Reinsurance'!$D$16</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{275A4395-9DAB-4D19-8A91-788799D50C0F}</c15:txfldGUID>
                      <c15:f>'Property Reinsurance'!$D$16</c15:f>
                      <c15:dlblFieldTableCache>
                        <c:ptCount val="1"/>
                        <c:pt idx="0">
                          <c:v>2013</c:v>
                        </c:pt>
                      </c15:dlblFieldTableCache>
                    </c15:dlblFTEntry>
                  </c15:dlblFieldTable>
                  <c15:showDataLabelsRange val="0"/>
                </c:ext>
                <c:ext xmlns:c16="http://schemas.microsoft.com/office/drawing/2014/chart" uri="{C3380CC4-5D6E-409C-BE32-E72D297353CC}">
                  <c16:uniqueId val="{0000000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Reinsurance'!$H$11:$S$11,'Property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('Property Reinsurance'!$H$16:$S$16,'Property Reinsurance'!$F$55)</c:f>
              <c:numCache>
                <c:formatCode>0%</c:formatCode>
                <c:ptCount val="13"/>
                <c:pt idx="0">
                  <c:v>0.16719795340154101</c:v>
                </c:pt>
                <c:pt idx="1">
                  <c:v>0.45778936828531702</c:v>
                </c:pt>
                <c:pt idx="2">
                  <c:v>0.50115042689900302</c:v>
                </c:pt>
                <c:pt idx="3">
                  <c:v>0.50170394433448195</c:v>
                </c:pt>
                <c:pt idx="4">
                  <c:v>0.49832095035179003</c:v>
                </c:pt>
                <c:pt idx="5">
                  <c:v>0.49705529658469999</c:v>
                </c:pt>
                <c:pt idx="6">
                  <c:v>0.49786270094692597</c:v>
                </c:pt>
                <c:pt idx="7">
                  <c:v>0.49796659058095399</c:v>
                </c:pt>
                <c:pt idx="8">
                  <c:v>0.50172543154790905</c:v>
                </c:pt>
                <c:pt idx="9">
                  <c:v>0.50175283975594498</c:v>
                </c:pt>
                <c:pt idx="10">
                  <c:v>0.50229399988289203</c:v>
                </c:pt>
                <c:pt idx="11">
                  <c:v>0.50248965316569605</c:v>
                </c:pt>
                <c:pt idx="12">
                  <c:v>0.50283512758470905</c:v>
                </c:pt>
              </c:numCache>
            </c:numRef>
          </c:yVal>
          <c:smooth val="0"/>
          <c:extLst>
            <c:ext xmlns:c16="http://schemas.microsoft.com/office/drawing/2014/chart" uri="{C3380CC4-5D6E-409C-BE32-E72D297353CC}">
              <c16:uniqueId val="{00000003-2304-4380-A488-AE8445406FD6}"/>
            </c:ext>
          </c:extLst>
        </c:ser>
        <c:ser>
          <c:idx val="40"/>
          <c:order val="1"/>
          <c:tx>
            <c:strRef>
              <c:f>'Property Reinsurance'!$D$17</c:f>
              <c:strCache>
                <c:ptCount val="1"/>
                <c:pt idx="0">
                  <c:v>2014</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2304-4380-A488-AE8445406FD6}"/>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2304-4380-A488-AE8445406FD6}"/>
              </c:ext>
            </c:extLst>
          </c:dPt>
          <c:dLbls>
            <c:dLbl>
              <c:idx val="11"/>
              <c:tx>
                <c:strRef>
                  <c:f>'Property Reinsurance'!$D$17</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{E79257D3-7E07-407E-BB87-79E32CADDDBA}</c15:txfldGUID>
                      <c15:f>'Property Reinsurance'!$D$17</c15:f>
                      <c15:dlblFieldTableCache>
                        <c:ptCount val="1"/>
                        <c:pt idx="0">
                          <c:v>2014</c:v>
                        </c:pt>
                      </c15:dlblFieldTableCache>
                    </c15:dlblFTEntry>
                  </c15:dlblFieldTable>
                  <c15:showDataLabelsRange val="0"/>
                </c:ext>
                <c:ext xmlns:c16="http://schemas.microsoft.com/office/drawing/2014/chart" uri="{C3380CC4-5D6E-409C-BE32-E72D297353CC}">
                  <c16:uniqueId val="{0000000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Reinsurance'!$H$11:$R$11,'Property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('Property Reinsurance'!$H$17:$R$17,'Property Reinsurance'!$F$56)</c:f>
              <c:numCache>
                <c:formatCode>0%</c:formatCode>
                <c:ptCount val="12"/>
                <c:pt idx="0">
                  <c:v>0.11242168798732199</c:v>
                </c:pt>
                <c:pt idx="1">
                  <c:v>0.395228234710924</c:v>
                </c:pt>
                <c:pt idx="2">
                  <c:v>0.45799531371365299</c:v>
                </c:pt>
                <c:pt idx="3">
                  <c:v>0.462383721814006</c:v>
                </c:pt>
                <c:pt idx="4">
                  <c:v>0.46332913003360499</c:v>
                </c:pt>
                <c:pt idx="5">
                  <c:v>0.46200748690193799</c:v>
                </c:pt>
                <c:pt idx="6">
                  <c:v>0.46445800211939697</c:v>
                </c:pt>
                <c:pt idx="7">
                  <c:v>0.46979342056639101</c:v>
                </c:pt>
                <c:pt idx="8">
                  <c:v>0.472265689086244</c:v>
                </c:pt>
                <c:pt idx="9">
                  <c:v>0.467907313782709</c:v>
                </c:pt>
                <c:pt idx="10">
                  <c:v>0.46751017262724798</c:v>
                </c:pt>
                <c:pt idx="11">
                  <c:v>0.467891983674179</c:v>
                </c:pt>
              </c:numCache>
            </c:numRef>
          </c:yVal>
          <c:smooth val="0"/>
          <c:extLst>
            <c:ext xmlns:c16="http://schemas.microsoft.com/office/drawing/2014/chart" uri="{C3380CC4-5D6E-409C-BE32-E72D297353CC}">
              <c16:uniqueId val="{00000007-2304-4380-A488-AE8445406FD6}"/>
            </c:ext>
          </c:extLst>
        </c:ser>
        <c:ser>
          <c:idx val="41"/>
          <c:order val="2"/>
          <c:tx>
            <c:strRef>
              <c:f>'Property Reinsurance'!$D$18</c:f>
              <c:strCache>
                <c:ptCount val="1"/>
                <c:pt idx="0">
                  <c:v>2015</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2304-4380-A488-AE8445406FD6}"/>
              </c:ext>
            </c:extLst>
          </c:dPt>
          <c:dLbls>
            <c:dLbl>
              <c:idx val="10"/>
              <c:tx>
                <c:strRef>
                  <c:f>'Property Reinsurance'!$D$18</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{3D3AFB04-63CE-4572-B5C8-5FA806201E19}</c15:txfldGUID>
                      <c15:f>'Property Reinsurance'!$D$18</c15:f>
                      <c15:dlblFieldTableCache>
                        <c:ptCount val="1"/>
                        <c:pt idx="0">
                          <c:v>2015</c:v>
                        </c:pt>
                      </c15:dlblFieldTableCache>
                    </c15:dlblFTEntry>
                  </c15:dlblFieldTable>
                  <c15:showDataLabelsRange val="0"/>
                </c:ext>
                <c:ext xmlns:c16="http://schemas.microsoft.com/office/drawing/2014/chart" uri="{C3380CC4-5D6E-409C-BE32-E72D297353CC}">
                  <c16:uniqueId val="{0000000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Reinsurance'!$H$11:$Q$11,'Property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('Property Reinsurance'!$H$18:$Q$18,'Property Reinsurance'!$F$57)</c:f>
              <c:numCache>
                <c:formatCode>0%</c:formatCode>
                <c:ptCount val="11"/>
                <c:pt idx="0">
                  <c:v>0.114280012686129</c:v>
                </c:pt>
                <c:pt idx="1">
                  <c:v>0.42408539195072797</c:v>
                </c:pt>
                <c:pt idx="2">
                  <c:v>0.527202891971016</c:v>
                </c:pt>
                <c:pt idx="3">
                  <c:v>0.54065313444399898</c:v>
                </c:pt>
                <c:pt idx="4">
                  <c:v>0.55572938585832399</c:v>
                </c:pt>
                <c:pt idx="5">
                  <c:v>0.56897258084653801</c:v>
                </c:pt>
                <c:pt idx="6">
                  <c:v>0.57809890071955305</c:v>
                </c:pt>
                <c:pt idx="7">
                  <c:v>0.57943371158855606</c:v>
                </c:pt>
                <c:pt idx="8">
                  <c:v>0.58108918571107604</c:v>
                </c:pt>
                <c:pt idx="9">
                  <c:v>0.58170444881960903</c:v>
                </c:pt>
                <c:pt idx="10">
                  <c:v>0.58235324582499604</c:v>
                </c:pt>
              </c:numCache>
            </c:numRef>
          </c:yVal>
          <c:smooth val="0"/>
          <c:extLst>
            <c:ext xmlns:c16="http://schemas.microsoft.com/office/drawing/2014/chart" uri="{C3380CC4-5D6E-409C-BE32-E72D297353CC}">
              <c16:uniqueId val="{0000000A-2304-4380-A488-AE8445406FD6}"/>
            </c:ext>
          </c:extLst>
        </c:ser>
        <c:ser>
          <c:idx val="42"/>
          <c:order val="3"/>
          <c:tx>
            <c:strRef>
              <c:f>'Property Reinsurance'!$D$19</c:f>
              <c:strCache>
                <c:ptCount val="1"/>
                <c:pt idx="0">
                  <c:v>2016</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2304-4380-A488-AE8445406FD6}"/>
              </c:ext>
            </c:extLst>
          </c:dPt>
          <c:dLbls>
            <c:dLbl>
              <c:idx val="9"/>
              <c:tx>
                <c:strRef>
                  <c:f>'Property Reinsurance'!$D$19</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{18125B23-482B-45AA-A0F6-D535C0C02499}</c15:txfldGUID>
                      <c15:f>'Property Reinsurance'!$D$19</c15:f>
                      <c15:dlblFieldTableCache>
                        <c:ptCount val="1"/>
                        <c:pt idx="0">
                          <c:v>2016</c:v>
                        </c:pt>
                      </c15:dlblFieldTableCache>
                    </c15:dlblFTEntry>
                  </c15:dlblFieldTable>
                  <c15:showDataLabelsRange val="0"/>
                </c:ext>
                <c:ext xmlns:c16="http://schemas.microsoft.com/office/drawing/2014/chart" uri="{C3380CC4-5D6E-409C-BE32-E72D297353CC}">
                  <c16:uniqueId val="{0000000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Reinsurance'!$H$11:$P$11,'Property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('Property Reinsurance'!$H$19:$P$19,'Property Reinsurance'!$F$58)</c:f>
              <c:numCache>
                <c:formatCode>0%</c:formatCode>
                <c:ptCount val="10"/>
                <c:pt idx="0">
                  <c:v>0.172119271471015</c:v>
                </c:pt>
                <c:pt idx="1">
                  <c:v>0.54774485791726502</c:v>
                </c:pt>
                <c:pt idx="2">
                  <c:v>0.65881133081814303</c:v>
                </c:pt>
                <c:pt idx="3">
                  <c:v>0.66761192653340795</c:v>
                </c:pt>
                <c:pt idx="4">
                  <c:v>0.67397058208831395</c:v>
                </c:pt>
                <c:pt idx="5">
                  <c:v>0.682719795196156</c:v>
                </c:pt>
                <c:pt idx="6">
                  <c:v>0.68486306058844804</c:v>
                </c:pt>
                <c:pt idx="7">
                  <c:v>0.68613209488099003</c:v>
                </c:pt>
                <c:pt idx="8">
                  <c:v>0.68437034905507799</c:v>
                </c:pt>
                <c:pt idx="9">
                  <c:v>0.68750684344750701</c:v>
                </c:pt>
              </c:numCache>
            </c:numRef>
          </c:yVal>
          <c:smooth val="0"/>
          <c:extLst>
            <c:ext xmlns:c16="http://schemas.microsoft.com/office/drawing/2014/chart" uri="{C3380CC4-5D6E-409C-BE32-E72D297353CC}">
              <c16:uniqueId val="{0000000D-2304-4380-A488-AE8445406FD6}"/>
            </c:ext>
          </c:extLst>
        </c:ser>
        <c:ser>
          <c:idx val="43"/>
          <c:order val="4"/>
          <c:tx>
            <c:strRef>
              <c:f>'Property Reinsurance'!$D$20</c:f>
              <c:strCache>
                <c:ptCount val="1"/>
                <c:pt idx="0">
                  <c:v>2017</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2304-4380-A488-AE8445406FD6}"/>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2304-4380-A488-AE8445406FD6}"/>
              </c:ext>
            </c:extLst>
          </c:dPt>
          <c:dLbls>
            <c:dLbl>
              <c:idx val="8"/>
              <c:tx>
                <c:strRef>
                  <c:f>'Property Reinsurance'!$D$20</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{8A68D5AA-835C-4580-B96A-7A949D5352E3}</c15:txfldGUID>
                      <c15:f>'Property Reinsurance'!$D$20</c15:f>
                      <c15:dlblFieldTableCache>
                        <c:ptCount val="1"/>
                        <c:pt idx="0">
                          <c:v>2017</c:v>
                        </c:pt>
                      </c15:dlblFieldTableCache>
                    </c15:dlblFTEntry>
                  </c15:dlblFieldTable>
                  <c15:showDataLabelsRange val="0"/>
                </c:ext>
                <c:ext xmlns:c16="http://schemas.microsoft.com/office/drawing/2014/chart" uri="{C3380CC4-5D6E-409C-BE32-E72D297353CC}">
                  <c16:uniqueId val="{00000010-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Reinsurance'!$H$11:$O$11,'Property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('Property Reinsurance'!$H$20:$O$20,'Property Reinsurance'!$F$59)</c:f>
              <c:numCache>
                <c:formatCode>0%</c:formatCode>
                <c:ptCount val="9"/>
                <c:pt idx="0">
                  <c:v>0.36873527065988998</c:v>
                </c:pt>
                <c:pt idx="1">
                  <c:v>0.97776110239026004</c:v>
                </c:pt>
                <c:pt idx="2">
                  <c:v>1.0897038668640999</c:v>
                </c:pt>
                <c:pt idx="3">
                  <c:v>1.0869861879362199</c:v>
                </c:pt>
                <c:pt idx="4">
                  <c:v>1.09651753887322</c:v>
                </c:pt>
                <c:pt idx="5">
                  <c:v>1.09330745906308</c:v>
                </c:pt>
                <c:pt idx="6">
                  <c:v>1.1019859241162799</c:v>
                </c:pt>
                <c:pt idx="7">
                  <c:v>1.08855650007579</c:v>
                </c:pt>
                <c:pt idx="8">
                  <c:v>1.0881516344845299</c:v>
                </c:pt>
              </c:numCache>
            </c:numRef>
          </c:yVal>
          <c:smooth val="0"/>
          <c:extLst>
            <c:ext xmlns:c16="http://schemas.microsoft.com/office/drawing/2014/chart" uri="{C3380CC4-5D6E-409C-BE32-E72D297353CC}">
              <c16:uniqueId val="{00000011-2304-4380-A488-AE8445406FD6}"/>
            </c:ext>
          </c:extLst>
        </c:ser>
        <c:ser>
          <c:idx val="44"/>
          <c:order val="5"/>
          <c:tx>
            <c:strRef>
              <c:f>'Property Reinsurance'!$D$21</c:f>
              <c:strCache>
                <c:ptCount val="1"/>
                <c:pt idx="0">
                  <c:v>2018</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2304-4380-A488-AE8445406FD6}"/>
              </c:ext>
            </c:extLst>
          </c:dPt>
          <c:dLbls>
            <c:dLbl>
              <c:idx val="7"/>
              <c:tx>
                <c:strRef>
                  <c:f>'Property Reinsurance'!$D$21</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{BDA01BA6-B057-4F9F-999A-8817E1AB55E1}</c15:txfldGUID>
                      <c15:f>'Property Reinsurance'!$D$21</c15:f>
                      <c15:dlblFieldTableCache>
                        <c:ptCount val="1"/>
                        <c:pt idx="0">
                          <c:v>2018</c:v>
                        </c:pt>
                      </c15:dlblFieldTableCache>
                    </c15:dlblFTEntry>
                  </c15:dlblFieldTable>
                  <c15:showDataLabelsRange val="0"/>
                </c:ext>
                <c:ext xmlns:c16="http://schemas.microsoft.com/office/drawing/2014/chart" uri="{C3380CC4-5D6E-409C-BE32-E72D297353CC}">
                  <c16:uniqueId val="{00000013-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Reinsurance'!$H$11:$N$11,'Property Reinsurance'!$N$11)</c:f>
              <c:numCache>
                <c:formatCode>0</c:formatCode>
                <c:ptCount val="8"/>
                <c:pt idx="0">
                  <c:v>12</c:v>
                </c:pt>
                <c:pt idx="1">
                  <c:v>24</c:v>
                </c:pt>
                <c:pt idx="2">
                  <c:v>36</c:v>
                </c:pt>
                <c:pt idx="3">
                  <c:v>48</c:v>
                </c:pt>
                <c:pt idx="4">
                  <c:v>60</c:v>
                </c:pt>
                <c:pt idx="5">
                  <c:v>72</c:v>
                </c:pt>
                <c:pt idx="6">
                  <c:v>84</c:v>
                </c:pt>
                <c:pt idx="7">
                  <c:v>84</c:v>
                </c:pt>
              </c:numCache>
            </c:numRef>
          </c:xVal>
          <c:yVal>
            <c:numRef>
              <c:f>('Property Reinsurance'!$H$21:$N$21,'Property Reinsurance'!$F$60)</c:f>
              <c:numCache>
                <c:formatCode>0%</c:formatCode>
                <c:ptCount val="8"/>
                <c:pt idx="0">
                  <c:v>0.191474199503299</c:v>
                </c:pt>
                <c:pt idx="1">
                  <c:v>0.79129904963110698</c:v>
                </c:pt>
                <c:pt idx="2">
                  <c:v>0.88289721927051801</c:v>
                </c:pt>
                <c:pt idx="3">
                  <c:v>0.89663125862627202</c:v>
                </c:pt>
                <c:pt idx="4">
                  <c:v>0.89907317770823503</c:v>
                </c:pt>
                <c:pt idx="5">
                  <c:v>0.89414090474513297</c:v>
                </c:pt>
                <c:pt idx="6">
                  <c:v>0.89519947455107096</c:v>
                </c:pt>
                <c:pt idx="7">
                  <c:v>0.89562338755505699</c:v>
                </c:pt>
              </c:numCache>
            </c:numRef>
          </c:yVal>
          <c:smooth val="0"/>
          <c:extLst>
            <c:ext xmlns:c16="http://schemas.microsoft.com/office/drawing/2014/chart" uri="{C3380CC4-5D6E-409C-BE32-E72D297353CC}">
              <c16:uniqueId val="{00000014-2304-4380-A488-AE8445406FD6}"/>
            </c:ext>
          </c:extLst>
        </c:ser>
        <c:ser>
          <c:idx val="45"/>
          <c:order val="6"/>
          <c:tx>
            <c:strRef>
              <c:f>'Property Reinsurance'!$D$22</c:f>
              <c:strCache>
                <c:ptCount val="1"/>
                <c:pt idx="0">
                  <c:v>2019</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2304-4380-A488-AE8445406FD6}"/>
              </c:ext>
            </c:extLst>
          </c:dPt>
          <c:dLbls>
            <c:dLbl>
              <c:idx val="6"/>
              <c:tx>
                <c:strRef>
                  <c:f>'Property Reinsurance'!$D$22</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{DFEA1D91-1B02-4E44-B331-9A43DA3EE4B6}</c15:txfldGUID>
                      <c15:f>'Property Reinsurance'!$D$22</c15:f>
                      <c15:dlblFieldTableCache>
                        <c:ptCount val="1"/>
                        <c:pt idx="0">
                          <c:v>2019</c:v>
                        </c:pt>
                      </c15:dlblFieldTableCache>
                    </c15:dlblFTEntry>
                  </c15:dlblFieldTable>
                  <c15:showDataLabelsRange val="0"/>
                </c:ext>
                <c:ext xmlns:c16="http://schemas.microsoft.com/office/drawing/2014/chart" uri="{C3380CC4-5D6E-409C-BE32-E72D297353CC}">
                  <c16:uniqueId val="{00000016-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Reinsurance'!$H$11:$M$11,'Property Reinsurance'!$M$11)</c:f>
              <c:numCache>
                <c:formatCode>0</c:formatCode>
                <c:ptCount val="7"/>
                <c:pt idx="0">
                  <c:v>12</c:v>
                </c:pt>
                <c:pt idx="1">
                  <c:v>24</c:v>
                </c:pt>
                <c:pt idx="2">
                  <c:v>36</c:v>
                </c:pt>
                <c:pt idx="3">
                  <c:v>48</c:v>
                </c:pt>
                <c:pt idx="4">
                  <c:v>60</c:v>
                </c:pt>
                <c:pt idx="5">
                  <c:v>72</c:v>
                </c:pt>
                <c:pt idx="6">
                  <c:v>72</c:v>
                </c:pt>
              </c:numCache>
            </c:numRef>
          </c:xVal>
          <c:yVal>
            <c:numRef>
              <c:f>('Property Reinsurance'!$H$22:$M$22,'Property Reinsurance'!$F$61)</c:f>
              <c:numCache>
                <c:formatCode>0%</c:formatCode>
                <c:ptCount val="7"/>
                <c:pt idx="0">
                  <c:v>0.22726507179619099</c:v>
                </c:pt>
                <c:pt idx="1">
                  <c:v>0.69105322525838198</c:v>
                </c:pt>
                <c:pt idx="2">
                  <c:v>0.85974599838028998</c:v>
                </c:pt>
                <c:pt idx="3">
                  <c:v>0.885426310177864</c:v>
                </c:pt>
                <c:pt idx="4">
                  <c:v>0.88862375205991095</c:v>
                </c:pt>
                <c:pt idx="5">
                  <c:v>0.90246832188547599</c:v>
                </c:pt>
                <c:pt idx="6">
                  <c:v>0.92117645493187195</c:v>
                </c:pt>
              </c:numCache>
            </c:numRef>
          </c:yVal>
          <c:smooth val="0"/>
          <c:extLst>
            <c:ext xmlns:c16="http://schemas.microsoft.com/office/drawing/2014/chart" uri="{C3380CC4-5D6E-409C-BE32-E72D297353CC}">
              <c16:uniqueId val="{00000017-2304-4380-A488-AE8445406FD6}"/>
            </c:ext>
          </c:extLst>
        </c:ser>
        <c:ser>
          <c:idx val="46"/>
          <c:order val="7"/>
          <c:tx>
            <c:strRef>
              <c:f>'Property Reinsurance'!$D$23</c:f>
              <c:strCache>
                <c:ptCount val="1"/>
                <c:pt idx="0">
                  <c:v>2020</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2304-4380-A488-AE8445406FD6}"/>
              </c:ext>
            </c:extLst>
          </c:dPt>
          <c:dLbls>
            <c:dLbl>
              <c:idx val="5"/>
              <c:tx>
                <c:strRef>
                  <c:f>'Property Reinsurance'!$D$23</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{3D41F1A1-F788-4D2A-AA19-B2CBB18C25DF}</c15:txfldGUID>
                      <c15:f>'Property Reinsurance'!$D$23</c15:f>
                      <c15:dlblFieldTableCache>
                        <c:ptCount val="1"/>
                        <c:pt idx="0">
                          <c:v>2020</c:v>
                        </c:pt>
                      </c15:dlblFieldTableCache>
                    </c15:dlblFTEntry>
                  </c15:dlblFieldTable>
                  <c15:showDataLabelsRange val="0"/>
                </c:ext>
                <c:ext xmlns:c16="http://schemas.microsoft.com/office/drawing/2014/chart" uri="{C3380CC4-5D6E-409C-BE32-E72D297353CC}">
                  <c16:uniqueId val="{00000019-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Reinsurance'!$H$11:$L$11,'Property Reinsurance'!$L$11)</c:f>
              <c:numCache>
                <c:formatCode>0</c:formatCode>
                <c:ptCount val="6"/>
                <c:pt idx="0">
                  <c:v>12</c:v>
                </c:pt>
                <c:pt idx="1">
                  <c:v>24</c:v>
                </c:pt>
                <c:pt idx="2">
                  <c:v>36</c:v>
                </c:pt>
                <c:pt idx="3">
                  <c:v>48</c:v>
                </c:pt>
                <c:pt idx="4">
                  <c:v>60</c:v>
                </c:pt>
                <c:pt idx="5">
                  <c:v>60</c:v>
                </c:pt>
              </c:numCache>
            </c:numRef>
          </c:xVal>
          <c:yVal>
            <c:numRef>
              <c:f>('Property Reinsurance'!$H$23:$L$23,'Property Reinsurance'!$F$62)</c:f>
              <c:numCache>
                <c:formatCode>0%</c:formatCode>
                <c:ptCount val="6"/>
                <c:pt idx="0">
                  <c:v>0.164638175028294</c:v>
                </c:pt>
                <c:pt idx="1">
                  <c:v>0.53170492279871895</c:v>
                </c:pt>
                <c:pt idx="2">
                  <c:v>0.66846975250316298</c:v>
                </c:pt>
                <c:pt idx="3">
                  <c:v>0.69385806635632397</c:v>
                </c:pt>
                <c:pt idx="4">
                  <c:v>0.71808131212767201</c:v>
                </c:pt>
                <c:pt idx="5">
                  <c:v>0.75428060005351405</c:v>
                </c:pt>
              </c:numCache>
            </c:numRef>
          </c:yVal>
          <c:smooth val="0"/>
          <c:extLst>
            <c:ext xmlns:c16="http://schemas.microsoft.com/office/drawing/2014/chart" uri="{C3380CC4-5D6E-409C-BE32-E72D297353CC}">
              <c16:uniqueId val="{0000001A-2304-4380-A488-AE8445406FD6}"/>
            </c:ext>
          </c:extLst>
        </c:ser>
        <c:ser>
          <c:idx val="47"/>
          <c:order val="8"/>
          <c:tx>
            <c:strRef>
              <c:f>'Property Reinsurance'!$D$24</c:f>
              <c:strCache>
                <c:ptCount val="1"/>
                <c:pt idx="0">
                  <c:v>2021</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2304-4380-A488-AE8445406FD6}"/>
              </c:ext>
            </c:extLst>
          </c:dPt>
          <c:dLbls>
            <c:dLbl>
              <c:idx val="4"/>
              <c:tx>
                <c:strRef>
                  <c:f>'Property Reinsurance'!$D$24</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{1455DCCA-3DA8-4A73-9256-D1FFCD4DE99D}</c15:txfldGUID>
                      <c15:f>'Property Reinsurance'!$D$24</c15:f>
                      <c15:dlblFieldTableCache>
                        <c:ptCount val="1"/>
                        <c:pt idx="0">
                          <c:v>2021</c:v>
                        </c:pt>
                      </c15:dlblFieldTableCache>
                    </c15:dlblFTEntry>
                  </c15:dlblFieldTable>
                  <c15:showDataLabelsRange val="0"/>
                </c:ext>
                <c:ext xmlns:c16="http://schemas.microsoft.com/office/drawing/2014/chart" uri="{C3380CC4-5D6E-409C-BE32-E72D297353CC}">
                  <c16:uniqueId val="{0000001C-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Reinsurance'!$H$11:$K$11,'Property Reinsurance'!$K$11)</c:f>
              <c:numCache>
                <c:formatCode>0</c:formatCode>
                <c:ptCount val="5"/>
                <c:pt idx="0">
                  <c:v>12</c:v>
                </c:pt>
                <c:pt idx="1">
                  <c:v>24</c:v>
                </c:pt>
                <c:pt idx="2">
                  <c:v>36</c:v>
                </c:pt>
                <c:pt idx="3">
                  <c:v>48</c:v>
                </c:pt>
                <c:pt idx="4">
                  <c:v>48</c:v>
                </c:pt>
              </c:numCache>
            </c:numRef>
          </c:xVal>
          <c:yVal>
            <c:numRef>
              <c:f>('Property Reinsurance'!$H$24:$K$24,'Property Reinsurance'!$F$63)</c:f>
              <c:numCache>
                <c:formatCode>0%</c:formatCode>
                <c:ptCount val="5"/>
                <c:pt idx="0">
                  <c:v>0.21145869796261799</c:v>
                </c:pt>
                <c:pt idx="1">
                  <c:v>0.57305385933837705</c:v>
                </c:pt>
                <c:pt idx="2">
                  <c:v>0.70671689471560595</c:v>
                </c:pt>
                <c:pt idx="3">
                  <c:v>0.74083028900782799</c:v>
                </c:pt>
                <c:pt idx="4">
                  <c:v>0.77283926122112001</c:v>
                </c:pt>
              </c:numCache>
            </c:numRef>
          </c:yVal>
          <c:smooth val="0"/>
          <c:extLst>
            <c:ext xmlns:c16="http://schemas.microsoft.com/office/drawing/2014/chart" uri="{C3380CC4-5D6E-409C-BE32-E72D297353CC}">
              <c16:uniqueId val="{0000001D-2304-4380-A488-AE8445406FD6}"/>
            </c:ext>
          </c:extLst>
        </c:ser>
        <c:ser>
          <c:idx val="48"/>
          <c:order val="9"/>
          <c:tx>
            <c:strRef>
              <c:f>'Property Reinsurance'!$D$25</c:f>
              <c:strCache>
                <c:ptCount val="1"/>
                <c:pt idx="0">
                  <c:v>2022</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2304-4380-A488-AE8445406FD6}"/>
              </c:ext>
            </c:extLst>
          </c:dPt>
          <c:dLbls>
            <c:dLbl>
              <c:idx val="3"/>
              <c:tx>
                <c:strRef>
                  <c:f>'Property Reinsurance'!$D$25</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{7F74975F-C7C0-4B72-A203-EF589C48BDCD}</c15:txfldGUID>
                      <c15:f>'Property Reinsurance'!$D$25</c15:f>
                      <c15:dlblFieldTableCache>
                        <c:ptCount val="1"/>
                        <c:pt idx="0">
                          <c:v>2022</c:v>
                        </c:pt>
                      </c15:dlblFieldTableCache>
                    </c15:dlblFTEntry>
                  </c15:dlblFieldTable>
                  <c15:showDataLabelsRange val="0"/>
                </c:ext>
                <c:ext xmlns:c16="http://schemas.microsoft.com/office/drawing/2014/chart" uri="{C3380CC4-5D6E-409C-BE32-E72D297353CC}">
                  <c16:uniqueId val="{0000001F-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Reinsurance'!$H$11:$J$11,'Property Reinsurance'!$J$11)</c:f>
              <c:numCache>
                <c:formatCode>0</c:formatCode>
                <c:ptCount val="4"/>
                <c:pt idx="0">
                  <c:v>12</c:v>
                </c:pt>
                <c:pt idx="1">
                  <c:v>24</c:v>
                </c:pt>
                <c:pt idx="2">
                  <c:v>36</c:v>
                </c:pt>
                <c:pt idx="3">
                  <c:v>36</c:v>
                </c:pt>
              </c:numCache>
            </c:numRef>
          </c:xVal>
          <c:yVal>
            <c:numRef>
              <c:f>('Property Reinsurance'!$H$25:$J$25,'Property Reinsurance'!$F$64)</c:f>
              <c:numCache>
                <c:formatCode>0%</c:formatCode>
                <c:ptCount val="4"/>
                <c:pt idx="0">
                  <c:v>0.18100956150906999</c:v>
                </c:pt>
                <c:pt idx="1">
                  <c:v>0.55805598719052096</c:v>
                </c:pt>
                <c:pt idx="2">
                  <c:v>0.66299515593138902</c:v>
                </c:pt>
                <c:pt idx="3">
                  <c:v>0.73338362814604996</c:v>
                </c:pt>
              </c:numCache>
            </c:numRef>
          </c:yVal>
          <c:smooth val="0"/>
          <c:extLst>
            <c:ext xmlns:c16="http://schemas.microsoft.com/office/drawing/2014/chart" uri="{C3380CC4-5D6E-409C-BE32-E72D297353CC}">
              <c16:uniqueId val="{00000020-2304-4380-A488-AE8445406FD6}"/>
            </c:ext>
          </c:extLst>
        </c:ser>
        <c:ser>
          <c:idx val="49"/>
          <c:order val="10"/>
          <c:tx>
            <c:strRef>
              <c:f>'Property Reinsurance'!$D$26</c:f>
              <c:strCache>
                <c:ptCount val="1"/>
                <c:pt idx="0">
                  <c:v>2023</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2304-4380-A488-AE8445406FD6}"/>
              </c:ext>
            </c:extLst>
          </c:dPt>
          <c:dLbls>
            <c:dLbl>
              <c:idx val="2"/>
              <c:tx>
                <c:strRef>
                  <c:f>'Property Reinsurance'!$D$26</c:f>
                  <c:strCache>
                    <c:ptCount val="1"/>
                    <c:pt idx="0">
                      <c:v>2023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{CD1C5152-E812-45D4-B852-157B3873EBBB}</c15:txfldGUID>
                      <c15:f>'Property Reinsurance'!$D$26</c15:f>
                      <c15:dlblFieldTableCache>
                        <c:ptCount val="1"/>
                        <c:pt idx="0">
                          <c:v>2023</c:v>
                        </c:pt>
                      </c15:dlblFieldTableCache>
                    </c15:dlblFTEntry>
                  </c15:dlblFieldTable>
                  <c15:showDataLabelsRange val="0"/>
                </c:ext>
                <c:ext xmlns:c16="http://schemas.microsoft.com/office/drawing/2014/chart" uri="{C3380CC4-5D6E-409C-BE32-E72D297353CC}">
                  <c16:uniqueId val="{00000022-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Reinsurance'!$H$11:$I$11,'Property Reinsurance'!$I$11)</c:f>
              <c:numCache>
                <c:formatCode>0</c:formatCode>
                <c:ptCount val="3"/>
                <c:pt idx="0">
                  <c:v>12</c:v>
                </c:pt>
                <c:pt idx="1">
                  <c:v>24</c:v>
                </c:pt>
                <c:pt idx="2">
                  <c:v>24</c:v>
                </c:pt>
              </c:numCache>
            </c:numRef>
          </c:xVal>
          <c:yVal>
            <c:numRef>
              <c:f>('Property Reinsurance'!$H$26:$I$26,'Property Reinsurance'!$F$65)</c:f>
              <c:numCache>
                <c:formatCode>0%</c:formatCode>
                <c:ptCount val="3"/>
                <c:pt idx="0">
                  <c:v>0.15623842823209799</c:v>
                </c:pt>
                <c:pt idx="1">
                  <c:v>0.39625022873844201</c:v>
                </c:pt>
                <c:pt idx="2">
                  <c:v>0.58000295401793101</c:v>
                </c:pt>
              </c:numCache>
            </c:numRef>
          </c:yVal>
          <c:smooth val="0"/>
          <c:extLst>
            <c:ext xmlns:c16="http://schemas.microsoft.com/office/drawing/2014/chart" uri="{C3380CC4-5D6E-409C-BE32-E72D297353CC}">
              <c16:uniqueId val="{00000023-2304-4380-A488-AE8445406FD6}"/>
            </c:ext>
          </c:extLst>
        </c:ser>
        <c:ser>
          <c:idx val="50"/>
          <c:order val="11"/>
          <c:tx>
            <c:strRef>
              <c:f>'Property Reinsurance'!$D$27</c:f>
              <c:strCache>
                <c:ptCount val="1"/>
                <c:pt idx="0">
                  <c:v>2024</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'Property Reinsurance'!$D$27</c:f>
                  <c:strCache>
                    <c:ptCount val="1"/>
                    <c:pt idx="0">
                      <c:v>2024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{88AD9A2F-4A46-4A57-94E4-A2B2FFDF4B17}</c15:txfldGUID>
                      <c15:f>'Property Reinsurance'!$D$27</c15:f>
                      <c15:dlblFieldTableCache>
                        <c:ptCount val="1"/>
                        <c:pt idx="0">
                          <c:v>2024</c:v>
                        </c:pt>
                      </c15:dlblFieldTableCache>
                    </c15:dlblFTEntry>
                  </c15:dlblFieldTable>
                  <c15:showDataLabelsRange val="0"/>
                </c:ext>
                <c:ext xmlns:c16="http://schemas.microsoft.com/office/drawing/2014/chart" uri="{C3380CC4-5D6E-409C-BE32-E72D297353CC}">
                  <c16:uniqueId val="{00000024-2304-4380-A488-AE8445406FD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Reinsurance'!$H$11,'Property Reinsurance'!$H$11)</c:f>
              <c:numCache>
                <c:formatCode>0</c:formatCode>
                <c:ptCount val="2"/>
                <c:pt idx="0">
                  <c:v>12</c:v>
                </c:pt>
                <c:pt idx="1">
                  <c:v>12</c:v>
                </c:pt>
              </c:numCache>
            </c:numRef>
          </c:xVal>
          <c:yVal>
            <c:numRef>
              <c:f>('Property Reinsurance'!$H$27,'Property Reinsurance'!$F$66)</c:f>
              <c:numCache>
                <c:formatCode>0%</c:formatCode>
                <c:ptCount val="2"/>
                <c:pt idx="0">
                  <c:v>0.20104778445512</c:v>
                </c:pt>
                <c:pt idx="1">
                  <c:v>0.53309839256678504</c:v>
                </c:pt>
              </c:numCache>
            </c:numRef>
          </c:yVal>
          <c:smooth val="0"/>
          <c:extLst>
            <c:ext xmlns:c16="http://schemas.microsoft.com/office/drawing/2014/chart" uri="{C3380CC4-5D6E-409C-BE32-E72D297353CC}">
              <c16:uniqueId val="{00000025-2304-4380-A488-AE8445406FD6}"/>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8.xml"/><Relationship Id="rId1" Type="http://schemas.openxmlformats.org/officeDocument/2006/relationships/chart" Target="../charts/chart1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0.xml"/><Relationship Id="rId1" Type="http://schemas.openxmlformats.org/officeDocument/2006/relationships/chart" Target="../charts/chart1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2.xml"/><Relationship Id="rId1" Type="http://schemas.openxmlformats.org/officeDocument/2006/relationships/chart" Target="../charts/chart21.xml"/></Relationships>
</file>

<file path=xl/drawings/_rels/drawing13.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4.xml"/><Relationship Id="rId1" Type="http://schemas.openxmlformats.org/officeDocument/2006/relationships/chart" Target="../charts/chart23.xml"/></Relationships>
</file>

<file path=xl/drawings/_rels/drawing14.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6.xml"/><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8.xml"/><Relationship Id="rId1"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30.xml"/><Relationship Id="rId1"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32.xml"/><Relationship Id="rId1"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34.xml"/><Relationship Id="rId1"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36.xml"/><Relationship Id="rId1"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xml"/><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38.xml"/><Relationship Id="rId1" Type="http://schemas.openxmlformats.org/officeDocument/2006/relationships/chart" Target="../charts/chart37.xml"/></Relationships>
</file>

<file path=xl/drawings/_rels/drawing21.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40.xml"/><Relationship Id="rId1" Type="http://schemas.openxmlformats.org/officeDocument/2006/relationships/chart" Target="../charts/chart3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42.xml"/><Relationship Id="rId1" Type="http://schemas.openxmlformats.org/officeDocument/2006/relationships/chart" Target="../charts/chart41.xml"/></Relationships>
</file>

<file path=xl/drawings/_rels/drawing23.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44.xml"/><Relationship Id="rId1" Type="http://schemas.openxmlformats.org/officeDocument/2006/relationships/chart" Target="../charts/chart43.xml"/></Relationships>
</file>

<file path=xl/drawings/_rels/drawing24.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46.xml"/><Relationship Id="rId1" Type="http://schemas.openxmlformats.org/officeDocument/2006/relationships/chart" Target="../charts/chart45.xml"/></Relationships>
</file>

<file path=xl/drawings/_rels/drawing2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48.xml"/><Relationship Id="rId1" Type="http://schemas.openxmlformats.org/officeDocument/2006/relationships/chart" Target="../charts/chart47.xml"/></Relationships>
</file>

<file path=xl/drawings/_rels/drawing26.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50.xml"/><Relationship Id="rId1" Type="http://schemas.openxmlformats.org/officeDocument/2006/relationships/chart" Target="../charts/chart49.xml"/></Relationships>
</file>

<file path=xl/drawings/_rels/drawing3.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6.xml"/><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8.xml"/><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0.xml"/><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2.xml"/><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4.xml"/><Relationship Id="rId1" Type="http://schemas.openxmlformats.org/officeDocument/2006/relationships/chart" Target="../charts/chart13.xml"/></Relationships>
</file>

<file path=xl/drawings/_rels/drawing9.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6.xml"/><Relationship Id="rId1" Type="http://schemas.openxmlformats.org/officeDocument/2006/relationships/chart" Target="../charts/chart15.xml"/></Relationships>
</file>

<file path=xl/drawings/drawing1.xml><?xml version="1.0" encoding="utf-8"?>
<xdr:wsDr xmlns:xdr="http://schemas.openxmlformats.org/drawingml/2006/spreadsheetDrawing" xmlns:a="http://schemas.openxmlformats.org/drawingml/2006/main">
  <xdr:twoCellAnchor editAs="oneCell">
    <xdr:from>
      <xdr:col>1</xdr:col>
      <xdr:colOff>5976259</xdr:colOff>
      <xdr:row>0</xdr:row>
      <xdr:rowOff>126544</xdr:rowOff>
    </xdr:from>
    <xdr:to>
      <xdr:col>1</xdr:col>
      <xdr:colOff>5976259</xdr:colOff>
      <xdr:row>3</xdr:row>
      <xdr:rowOff>60264</xdr:rowOff>
    </xdr:to>
    <xdr:pic>
      <xdr:nvPicPr>
        <xdr:cNvPr id="2" name="Picture 7">
          <a:extLst>
            <a:ext uri="{FF2B5EF4-FFF2-40B4-BE49-F238E27FC236}">
              <a16:creationId xmlns:a16="http://schemas.microsoft.com/office/drawing/2014/main" id="{16B4BBE5-8593-4789-A3BE-F23A01E9E3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65459" y="126544"/>
          <a:ext cx="0" cy="4480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4975860</xdr:colOff>
      <xdr:row>0</xdr:row>
      <xdr:rowOff>129540</xdr:rowOff>
    </xdr:from>
    <xdr:to>
      <xdr:col>1</xdr:col>
      <xdr:colOff>4975860</xdr:colOff>
      <xdr:row>3</xdr:row>
      <xdr:rowOff>77411</xdr:rowOff>
    </xdr:to>
    <xdr:pic>
      <xdr:nvPicPr>
        <xdr:cNvPr id="3" name="Picture 7">
          <a:extLst>
            <a:ext uri="{FF2B5EF4-FFF2-40B4-BE49-F238E27FC236}">
              <a16:creationId xmlns:a16="http://schemas.microsoft.com/office/drawing/2014/main" id="{E4840625-706A-4D9F-AD29-2937564A50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65060" y="129540"/>
          <a:ext cx="0" cy="4622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6721928</xdr:colOff>
      <xdr:row>1</xdr:row>
      <xdr:rowOff>18143</xdr:rowOff>
    </xdr:from>
    <xdr:to>
      <xdr:col>1</xdr:col>
      <xdr:colOff>6721928</xdr:colOff>
      <xdr:row>3</xdr:row>
      <xdr:rowOff>136611</xdr:rowOff>
    </xdr:to>
    <xdr:pic>
      <xdr:nvPicPr>
        <xdr:cNvPr id="4" name="Picture 7">
          <a:extLst>
            <a:ext uri="{FF2B5EF4-FFF2-40B4-BE49-F238E27FC236}">
              <a16:creationId xmlns:a16="http://schemas.microsoft.com/office/drawing/2014/main" id="{AC9092E8-B1D2-4AC6-8C02-265C2196D6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11128" y="176893"/>
          <a:ext cx="1694362" cy="4613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00000000-0008-0000-0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01487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01487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01487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00000000-0008-0000-0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01487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00000000-0008-0000-0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01487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00000000-0008-0000-1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00000000-0008-0000-1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01487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00000000-0008-0000-1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00000000-0008-0000-11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01487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00000000-0008-0000-12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01487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00000000-0008-0000-1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00000000-0008-0000-1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00000000-0008-0000-13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01487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00000000-0008-0000-1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00000000-0008-0000-14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01487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01487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00000000-0008-0000-1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00000000-0008-0000-1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00000000-0008-0000-15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01487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00000000-0008-0000-1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00000000-0008-0000-1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00000000-0008-0000-16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01487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00000000-0008-0000-1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00000000-0008-0000-1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00000000-0008-0000-17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01487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00000000-0008-0000-1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00000000-0008-0000-18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01487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00000000-0008-0000-1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00000000-0008-0000-19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01487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00000000-0008-0000-1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00000000-0008-0000-1A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01487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00000000-0008-0000-1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00000000-0008-0000-1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00000000-0008-0000-1B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01487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01487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01487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01487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01487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01487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01487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01487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282FE80-3A64-4B52-9E25-705EB8771199}" name="Table157" displayName="Table157" ref="A10:B22" totalsRowShown="0" headerRowDxfId="3" dataDxfId="2">
  <tableColumns count="2">
    <tableColumn id="1" xr3:uid="{FE94965F-643A-4ECA-A5B5-3EDA9DF6F3B0}" name="Item" dataDxfId="1"/>
    <tableColumn id="2" xr3:uid="{74B7C8FB-C472-489F-97EB-0D3FA387C39A}" name="Comments" dataDxfId="0"/>
  </tableColumns>
  <tableStyleInfo name="Swiss Re Table 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26EB5-6930-4A51-AD14-BF5490C85CC4}">
  <dimension ref="A1:D25"/>
  <sheetViews>
    <sheetView tabSelected="1" zoomScale="70" zoomScaleNormal="70" workbookViewId="0"/>
  </sheetViews>
  <sheetFormatPr defaultColWidth="0" defaultRowHeight="12.65" customHeight="1" zeroHeight="1" x14ac:dyDescent="0.25"/>
  <cols>
    <col min="1" max="1" width="28" style="2" customWidth="1"/>
    <col min="2" max="2" width="100.42578125" style="2" customWidth="1"/>
    <col min="3" max="4" width="0" style="2" hidden="1" customWidth="1"/>
    <col min="5" max="16384" width="8.42578125" style="2" hidden="1"/>
  </cols>
  <sheetData>
    <row r="1" spans="1:2" ht="12.5" x14ac:dyDescent="0.25">
      <c r="A1" s="3"/>
      <c r="B1" s="3"/>
    </row>
    <row r="2" spans="1:2" ht="25.5" x14ac:dyDescent="0.5">
      <c r="A2" s="79" t="s">
        <v>58</v>
      </c>
      <c r="B2" s="3"/>
    </row>
    <row r="3" spans="1:2" ht="12.5" x14ac:dyDescent="0.25">
      <c r="A3" s="3"/>
      <c r="B3" s="3"/>
    </row>
    <row r="4" spans="1:2" ht="13" thickBot="1" x14ac:dyDescent="0.3">
      <c r="A4" s="80"/>
      <c r="B4" s="80"/>
    </row>
    <row r="5" spans="1:2" ht="15" x14ac:dyDescent="0.3">
      <c r="A5" s="9"/>
    </row>
    <row r="6" spans="1:2" ht="20.5" x14ac:dyDescent="0.4">
      <c r="A6" s="81"/>
      <c r="B6"/>
    </row>
    <row r="7" spans="1:2" ht="13.5" x14ac:dyDescent="0.25">
      <c r="A7"/>
      <c r="B7"/>
    </row>
    <row r="8" spans="1:2" s="22" customFormat="1" ht="13.5" x14ac:dyDescent="0.25">
      <c r="A8" s="82"/>
      <c r="B8"/>
    </row>
    <row r="9" spans="1:2" s="22" customFormat="1" ht="12.5" x14ac:dyDescent="0.25">
      <c r="A9" s="83"/>
      <c r="B9" s="83"/>
    </row>
    <row r="10" spans="1:2" s="22" customFormat="1" ht="15" x14ac:dyDescent="0.3">
      <c r="A10" s="84" t="s">
        <v>40</v>
      </c>
      <c r="B10" s="84" t="s">
        <v>41</v>
      </c>
    </row>
    <row r="11" spans="1:2" s="22" customFormat="1" ht="15" x14ac:dyDescent="0.25">
      <c r="A11" s="85" t="s">
        <v>42</v>
      </c>
      <c r="B11" s="86" t="s">
        <v>59</v>
      </c>
    </row>
    <row r="12" spans="1:2" s="22" customFormat="1" ht="45" x14ac:dyDescent="0.25">
      <c r="A12" s="85" t="s">
        <v>43</v>
      </c>
      <c r="B12" s="87" t="s">
        <v>60</v>
      </c>
    </row>
    <row r="13" spans="1:2" s="22" customFormat="1" ht="15" x14ac:dyDescent="0.25">
      <c r="A13" s="85" t="s">
        <v>44</v>
      </c>
      <c r="B13" s="87" t="s">
        <v>61</v>
      </c>
    </row>
    <row r="14" spans="1:2" s="22" customFormat="1" ht="15" x14ac:dyDescent="0.25">
      <c r="A14" s="85" t="s">
        <v>45</v>
      </c>
      <c r="B14" s="87" t="s">
        <v>46</v>
      </c>
    </row>
    <row r="15" spans="1:2" s="22" customFormat="1" ht="15" x14ac:dyDescent="0.25">
      <c r="A15" s="85" t="s">
        <v>47</v>
      </c>
      <c r="B15" s="87" t="s">
        <v>48</v>
      </c>
    </row>
    <row r="16" spans="1:2" s="22" customFormat="1" ht="45" x14ac:dyDescent="0.25">
      <c r="A16" s="85" t="s">
        <v>49</v>
      </c>
      <c r="B16" s="87" t="s">
        <v>62</v>
      </c>
    </row>
    <row r="17" spans="1:2" s="22" customFormat="1" ht="30" x14ac:dyDescent="0.25">
      <c r="A17" s="85" t="s">
        <v>50</v>
      </c>
      <c r="B17" s="87" t="s">
        <v>63</v>
      </c>
    </row>
    <row r="18" spans="1:2" s="22" customFormat="1" ht="60" x14ac:dyDescent="0.25">
      <c r="A18" s="85" t="s">
        <v>51</v>
      </c>
      <c r="B18" s="87" t="s">
        <v>52</v>
      </c>
    </row>
    <row r="19" spans="1:2" s="22" customFormat="1" ht="15" x14ac:dyDescent="0.25">
      <c r="A19" s="85" t="s">
        <v>53</v>
      </c>
      <c r="B19" s="87" t="s">
        <v>54</v>
      </c>
    </row>
    <row r="20" spans="1:2" s="22" customFormat="1" ht="15" x14ac:dyDescent="0.25">
      <c r="A20" s="85" t="s">
        <v>55</v>
      </c>
      <c r="B20" s="87" t="s">
        <v>56</v>
      </c>
    </row>
    <row r="21" spans="1:2" s="22" customFormat="1" ht="30" x14ac:dyDescent="0.25">
      <c r="A21" s="85" t="s">
        <v>57</v>
      </c>
      <c r="B21" s="87" t="s">
        <v>64</v>
      </c>
    </row>
    <row r="22" spans="1:2" s="22" customFormat="1" ht="15" hidden="1" x14ac:dyDescent="0.25">
      <c r="A22" s="85"/>
      <c r="B22" s="87"/>
    </row>
    <row r="23" spans="1:2" ht="12.5" x14ac:dyDescent="0.25"/>
    <row r="24" spans="1:2" ht="12.5" x14ac:dyDescent="0.25"/>
    <row r="25" spans="1:2" ht="12.5" x14ac:dyDescent="0.25"/>
  </sheetData>
  <pageMargins left="0.7" right="0.7" top="0.75" bottom="0.75" header="0.3" footer="0.3"/>
  <drawing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5546875" defaultRowHeight="12.5" x14ac:dyDescent="0.25"/>
  <cols>
    <col min="1" max="1" width="12.640625" style="2" hidden="1" customWidth="1"/>
    <col min="2" max="2" width="10.78515625" style="2" hidden="1" customWidth="1"/>
    <col min="3" max="3" width="9.78515625" style="2" hidden="1" customWidth="1"/>
    <col min="4" max="4" width="8.35546875" style="2" customWidth="1"/>
    <col min="5" max="5" width="4.0703125" style="2" customWidth="1"/>
    <col min="6" max="6" width="9.640625" style="2" customWidth="1"/>
    <col min="7" max="7" width="1.42578125" style="2" customWidth="1"/>
    <col min="8" max="8" width="8.35546875" style="2" customWidth="1"/>
    <col min="9" max="9" width="9.640625" style="2" customWidth="1"/>
    <col min="10" max="11" width="8.35546875" style="2" customWidth="1"/>
    <col min="12" max="17" width="7.2109375" style="2" customWidth="1"/>
    <col min="18" max="18" width="10.42578125" style="2" customWidth="1"/>
    <col min="19" max="19" width="6.7109375" style="2" customWidth="1"/>
    <col min="20" max="20" width="10.78515625" style="2" customWidth="1"/>
    <col min="21" max="21" width="11.28515625" style="2" customWidth="1"/>
    <col min="22" max="22" width="9.640625" style="2" customWidth="1"/>
    <col min="23" max="23" width="8.35546875" style="2" customWidth="1"/>
    <col min="24" max="24" width="24.92578125" style="2" customWidth="1"/>
    <col min="25" max="25" width="36.640625" style="2" customWidth="1"/>
    <col min="26" max="26" width="35.2109375" style="2" customWidth="1"/>
    <col min="27" max="16384" width="8.35546875" style="2"/>
  </cols>
  <sheetData>
    <row r="1" spans="1:43" ht="13" x14ac:dyDescent="0.3">
      <c r="A1" s="1" t="s">
        <v>10</v>
      </c>
      <c r="B1" s="2" t="s">
        <v>11</v>
      </c>
      <c r="D1" s="3"/>
      <c r="E1" s="3"/>
      <c r="F1" s="3"/>
      <c r="G1" s="3"/>
      <c r="H1" s="3"/>
      <c r="I1" s="3"/>
      <c r="J1" s="3"/>
      <c r="K1" s="3"/>
      <c r="L1" s="3"/>
      <c r="M1" s="3"/>
      <c r="N1" s="3"/>
      <c r="O1" s="3"/>
      <c r="P1" s="3"/>
      <c r="Q1" s="3"/>
      <c r="R1" s="3"/>
      <c r="S1" s="3"/>
      <c r="T1" s="3"/>
      <c r="U1" s="3"/>
      <c r="V1" s="3"/>
      <c r="W1" s="3"/>
      <c r="X1" s="3"/>
      <c r="Y1" s="3"/>
    </row>
    <row r="2" spans="1:43" ht="20.5" x14ac:dyDescent="0.4">
      <c r="A2" s="4" t="s">
        <v>12</v>
      </c>
      <c r="B2" s="2" t="s">
        <v>13</v>
      </c>
      <c r="D2" s="5" t="s">
        <v>14</v>
      </c>
      <c r="E2" s="3"/>
      <c r="F2" s="3"/>
      <c r="G2" s="3"/>
      <c r="I2" s="3"/>
      <c r="J2" s="3"/>
      <c r="K2" s="3"/>
      <c r="M2" s="3"/>
      <c r="N2" s="3"/>
      <c r="O2" s="3"/>
      <c r="P2" s="3"/>
      <c r="Q2" s="3"/>
      <c r="R2" s="3"/>
      <c r="S2" s="3"/>
      <c r="T2" s="3"/>
      <c r="U2" s="3"/>
      <c r="V2" s="3"/>
      <c r="W2" s="3"/>
      <c r="X2" s="3"/>
      <c r="Y2" s="3"/>
    </row>
    <row r="3" spans="1:43" ht="20.5" customHeight="1" x14ac:dyDescent="0.25">
      <c r="D3" s="3"/>
      <c r="E3" s="3"/>
      <c r="F3" s="3"/>
      <c r="G3" s="3"/>
      <c r="H3" s="3"/>
      <c r="I3" s="3"/>
      <c r="J3" s="3"/>
      <c r="K3" s="3"/>
      <c r="L3" s="3"/>
      <c r="M3" s="3"/>
      <c r="N3" s="3"/>
      <c r="O3" s="3"/>
      <c r="P3" s="3"/>
      <c r="Q3" s="3"/>
      <c r="R3" s="3"/>
      <c r="S3" s="3"/>
      <c r="T3" s="3"/>
      <c r="U3" s="3"/>
      <c r="V3" s="3"/>
      <c r="W3" s="3"/>
      <c r="X3" s="3"/>
      <c r="Y3" s="3"/>
    </row>
    <row r="4" spans="1:43" ht="13.4" customHeight="1" x14ac:dyDescent="0.25">
      <c r="D4" s="6"/>
      <c r="E4" s="6"/>
      <c r="F4" s="6"/>
      <c r="G4" s="6"/>
      <c r="H4" s="7"/>
      <c r="I4" s="7"/>
      <c r="J4" s="7"/>
      <c r="K4" s="7"/>
      <c r="L4" s="7"/>
      <c r="M4" s="7"/>
      <c r="N4" s="7"/>
      <c r="O4" s="7"/>
      <c r="P4" s="7"/>
      <c r="Q4" s="7"/>
      <c r="R4" s="7"/>
      <c r="S4" s="7"/>
      <c r="T4" s="7"/>
      <c r="U4" s="6"/>
      <c r="V4" s="6"/>
      <c r="W4" s="6"/>
      <c r="X4" s="6"/>
      <c r="Y4" s="6"/>
      <c r="Z4" s="8"/>
    </row>
    <row r="5" spans="1:43" ht="20.149999999999999" customHeight="1" x14ac:dyDescent="0.3">
      <c r="D5" s="9" t="str">
        <f>B2</f>
        <v>All Legal Entities</v>
      </c>
      <c r="H5" s="10"/>
      <c r="I5" s="10"/>
      <c r="J5" s="11"/>
      <c r="K5" s="12"/>
      <c r="L5" s="13"/>
      <c r="M5" s="12"/>
      <c r="N5" s="12"/>
      <c r="O5" s="10"/>
      <c r="P5" s="10"/>
      <c r="Q5" s="10"/>
      <c r="R5" s="10"/>
      <c r="S5" s="10"/>
      <c r="T5" s="10"/>
      <c r="Z5" s="14" t="s">
        <v>23</v>
      </c>
    </row>
    <row r="6" spans="1:43" ht="9.65" customHeight="1" x14ac:dyDescent="0.3">
      <c r="A6" s="15"/>
      <c r="D6" s="16"/>
    </row>
    <row r="7" spans="1:43" ht="3.65" customHeight="1" x14ac:dyDescent="0.25">
      <c r="A7" s="15"/>
      <c r="AC7"/>
      <c r="AD7"/>
      <c r="AE7"/>
      <c r="AF7"/>
      <c r="AG7"/>
      <c r="AH7"/>
      <c r="AI7"/>
      <c r="AJ7"/>
      <c r="AK7"/>
      <c r="AL7"/>
      <c r="AM7"/>
      <c r="AN7"/>
      <c r="AO7"/>
      <c r="AP7"/>
      <c r="AQ7"/>
    </row>
    <row r="8" spans="1:43" ht="6.65" customHeight="1" x14ac:dyDescent="0.25">
      <c r="A8" s="15"/>
      <c r="AC8"/>
      <c r="AD8"/>
      <c r="AE8"/>
      <c r="AF8"/>
      <c r="AG8"/>
      <c r="AH8"/>
      <c r="AI8"/>
      <c r="AJ8"/>
      <c r="AK8"/>
      <c r="AL8"/>
      <c r="AM8"/>
      <c r="AN8"/>
      <c r="AO8"/>
      <c r="AP8"/>
      <c r="AQ8"/>
    </row>
    <row r="9" spans="1:43" ht="37.5" x14ac:dyDescent="0.25">
      <c r="A9" s="15"/>
      <c r="B9" s="17" t="s">
        <v>9</v>
      </c>
      <c r="C9" s="17" t="s">
        <v>0</v>
      </c>
      <c r="D9" s="17" t="s">
        <v>1</v>
      </c>
      <c r="E9" s="18"/>
      <c r="F9" s="17" t="s">
        <v>2</v>
      </c>
      <c r="G9" s="18"/>
      <c r="H9" s="88" t="s">
        <v>3</v>
      </c>
      <c r="I9" s="88"/>
      <c r="J9" s="88"/>
      <c r="K9" s="88"/>
      <c r="L9" s="88"/>
      <c r="M9" s="88"/>
      <c r="N9" s="88"/>
      <c r="O9" s="88"/>
      <c r="P9" s="88"/>
      <c r="Q9" s="88"/>
      <c r="R9" s="88"/>
      <c r="S9" s="88"/>
      <c r="T9" s="19"/>
      <c r="U9" s="19"/>
      <c r="V9" s="19"/>
      <c r="W9" s="19"/>
      <c r="X9" s="19"/>
      <c r="Y9" s="19"/>
      <c r="AC9"/>
      <c r="AD9"/>
      <c r="AE9"/>
      <c r="AF9"/>
      <c r="AG9"/>
      <c r="AH9"/>
      <c r="AI9"/>
      <c r="AJ9"/>
      <c r="AK9"/>
      <c r="AL9"/>
      <c r="AM9"/>
      <c r="AN9"/>
      <c r="AO9"/>
      <c r="AP9"/>
      <c r="AQ9"/>
    </row>
    <row r="10" spans="1:43" ht="5.5" customHeight="1" x14ac:dyDescent="0.25">
      <c r="A10" s="15"/>
      <c r="D10" s="20"/>
      <c r="F10" s="20"/>
      <c r="V10" s="20"/>
      <c r="W10" s="20"/>
      <c r="AC10"/>
      <c r="AD10"/>
      <c r="AE10"/>
      <c r="AF10"/>
      <c r="AG10"/>
      <c r="AH10"/>
      <c r="AI10"/>
      <c r="AJ10"/>
      <c r="AK10"/>
      <c r="AL10"/>
      <c r="AM10"/>
      <c r="AN10"/>
      <c r="AO10"/>
      <c r="AP10"/>
      <c r="AQ10"/>
    </row>
    <row r="11" spans="1:43" s="22" customFormat="1" ht="16.399999999999999"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99999999999999" customHeight="1" x14ac:dyDescent="0.25">
      <c r="A12" s="21"/>
      <c r="B12" s="22">
        <v>910.30154351989097</v>
      </c>
      <c r="C12" s="22">
        <f>+IF(I51="",J51*F12, IF(J51="", I51*F12,(I51+J51)*F12))</f>
        <v>16.990009587819497</v>
      </c>
      <c r="D12" s="21">
        <v>2009</v>
      </c>
      <c r="F12" s="23">
        <v>912.63730985059601</v>
      </c>
      <c r="H12" s="24">
        <v>0.229987385890602</v>
      </c>
      <c r="I12" s="25">
        <v>0.82158743183747396</v>
      </c>
      <c r="J12" s="25">
        <v>0.97253133824224003</v>
      </c>
      <c r="K12" s="25">
        <v>0.99513636932419902</v>
      </c>
      <c r="L12" s="25">
        <v>0.99758955869261101</v>
      </c>
      <c r="M12" s="25">
        <v>1.0294498245107599</v>
      </c>
      <c r="N12" s="25">
        <v>1.0381830270191399</v>
      </c>
      <c r="O12" s="25">
        <v>1.0375283255893799</v>
      </c>
      <c r="P12" s="25">
        <v>1.0353759227825201</v>
      </c>
      <c r="Q12" s="25">
        <v>1.0332789199235599</v>
      </c>
      <c r="R12" s="25">
        <v>1.03252120420751</v>
      </c>
      <c r="S12" s="26">
        <v>1.0319122506457299</v>
      </c>
      <c r="T12" s="26">
        <v>1.0312510660187699</v>
      </c>
      <c r="U12" s="26">
        <v>1.0311650860739601</v>
      </c>
      <c r="V12" s="26">
        <v>1.03114293471736</v>
      </c>
      <c r="W12" s="27">
        <v>1.03106253868155</v>
      </c>
      <c r="X12" s="28"/>
      <c r="Y12" s="28"/>
    </row>
    <row r="13" spans="1:43" s="22" customFormat="1" ht="16.399999999999999" customHeight="1" x14ac:dyDescent="0.25">
      <c r="A13" s="21"/>
      <c r="B13" s="22">
        <v>712.31200692938398</v>
      </c>
      <c r="C13" s="22">
        <f t="shared" ref="C13:C26" si="0">+IF(I52="",J52*F13, IF(J52="", I52*F13,(I52+J52)*F13))</f>
        <v>10.065561452190668</v>
      </c>
      <c r="D13" s="21">
        <f>D12+1</f>
        <v>2010</v>
      </c>
      <c r="F13" s="29">
        <v>710.09666316171001</v>
      </c>
      <c r="H13" s="30">
        <v>0.16331208508960299</v>
      </c>
      <c r="I13" s="28">
        <v>0.76864338613891003</v>
      </c>
      <c r="J13" s="28">
        <v>0.91182561050755795</v>
      </c>
      <c r="K13" s="28">
        <v>0.94452872283620504</v>
      </c>
      <c r="L13" s="28">
        <v>1.0520279070302501</v>
      </c>
      <c r="M13" s="28">
        <v>1.0566531260172001</v>
      </c>
      <c r="N13" s="28">
        <v>1.0576947353494499</v>
      </c>
      <c r="O13" s="28">
        <v>1.0550086165400401</v>
      </c>
      <c r="P13" s="28">
        <v>1.0538504423547801</v>
      </c>
      <c r="Q13" s="28">
        <v>1.0532044407550101</v>
      </c>
      <c r="R13" s="28">
        <v>1.0512910648902201</v>
      </c>
      <c r="S13" s="28">
        <v>1.0512710024060099</v>
      </c>
      <c r="T13" s="28">
        <v>1.05080216503458</v>
      </c>
      <c r="U13" s="28">
        <v>1.05023117729489</v>
      </c>
      <c r="V13" s="31">
        <v>1.0491668590809999</v>
      </c>
      <c r="W13" s="28"/>
      <c r="X13" s="28"/>
      <c r="Y13" s="28"/>
    </row>
    <row r="14" spans="1:43" s="22" customFormat="1" ht="16.399999999999999" customHeight="1" x14ac:dyDescent="0.25">
      <c r="A14" s="21"/>
      <c r="B14" s="22">
        <v>1420.7875326789299</v>
      </c>
      <c r="C14" s="22">
        <f t="shared" si="0"/>
        <v>12.531962019594292</v>
      </c>
      <c r="D14" s="21">
        <f>D13+1</f>
        <v>2011</v>
      </c>
      <c r="F14" s="32">
        <v>1422.1655690984101</v>
      </c>
      <c r="H14" s="33">
        <v>0.188655415314296</v>
      </c>
      <c r="I14" s="34">
        <v>0.80763824367792303</v>
      </c>
      <c r="J14" s="34">
        <v>0.96397997731120999</v>
      </c>
      <c r="K14" s="34">
        <v>0.98470977769536105</v>
      </c>
      <c r="L14" s="34">
        <v>0.99020110639141301</v>
      </c>
      <c r="M14" s="34">
        <v>0.99571954072825097</v>
      </c>
      <c r="N14" s="34">
        <v>0.996443045118514</v>
      </c>
      <c r="O14" s="34">
        <v>0.99621836932310504</v>
      </c>
      <c r="P14" s="34">
        <v>0.99555412163286305</v>
      </c>
      <c r="Q14" s="34">
        <v>0.99488294365544205</v>
      </c>
      <c r="R14" s="34">
        <v>0.99520568768546003</v>
      </c>
      <c r="S14" s="34">
        <v>0.995152292927722</v>
      </c>
      <c r="T14" s="34">
        <v>0.99497419192546199</v>
      </c>
      <c r="U14" s="35">
        <v>0.99451549104331705</v>
      </c>
      <c r="V14" s="28"/>
      <c r="W14" s="28"/>
      <c r="X14" s="28"/>
      <c r="Y14" s="28"/>
    </row>
    <row r="15" spans="1:43" s="22" customFormat="1" ht="16.399999999999999" customHeight="1" x14ac:dyDescent="0.25">
      <c r="A15" s="21"/>
      <c r="B15" s="22">
        <v>1884.39410804922</v>
      </c>
      <c r="C15" s="22">
        <f t="shared" si="0"/>
        <v>26.55895488575317</v>
      </c>
      <c r="D15" s="21">
        <f t="shared" ref="D15:D27" si="1">D14+1</f>
        <v>2012</v>
      </c>
      <c r="F15" s="29">
        <v>1883.7848541579001</v>
      </c>
      <c r="H15" s="30">
        <v>0.141575239259114</v>
      </c>
      <c r="I15" s="28">
        <v>0.72016462580885299</v>
      </c>
      <c r="J15" s="28">
        <v>0.86557709131637495</v>
      </c>
      <c r="K15" s="28">
        <v>0.89825601405412003</v>
      </c>
      <c r="L15" s="28">
        <v>0.91325245774641095</v>
      </c>
      <c r="M15" s="28">
        <v>0.92431188733823699</v>
      </c>
      <c r="N15" s="28">
        <v>0.93043203476300196</v>
      </c>
      <c r="O15" s="28">
        <v>0.93512477222403301</v>
      </c>
      <c r="P15" s="28">
        <v>0.93885993094152498</v>
      </c>
      <c r="Q15" s="28">
        <v>0.94292198376740599</v>
      </c>
      <c r="R15" s="28">
        <v>0.94502406102807601</v>
      </c>
      <c r="S15" s="28">
        <v>0.946532300215155</v>
      </c>
      <c r="T15" s="31">
        <v>0.94681429006361995</v>
      </c>
      <c r="U15" s="28"/>
      <c r="V15" s="28"/>
      <c r="W15" s="28"/>
      <c r="X15" s="28"/>
      <c r="Y15" s="28"/>
    </row>
    <row r="16" spans="1:43" s="22" customFormat="1" ht="16.399999999999999" customHeight="1" x14ac:dyDescent="0.25">
      <c r="A16" s="21"/>
      <c r="B16" s="22">
        <v>1778.92069162641</v>
      </c>
      <c r="C16" s="22">
        <f t="shared" si="0"/>
        <v>21.379147511638379</v>
      </c>
      <c r="D16" s="21">
        <f t="shared" si="1"/>
        <v>2013</v>
      </c>
      <c r="F16" s="32">
        <v>1782.8039381790099</v>
      </c>
      <c r="H16" s="33">
        <v>0.14509648561597099</v>
      </c>
      <c r="I16" s="34">
        <v>0.78128741565448401</v>
      </c>
      <c r="J16" s="34">
        <v>0.95248321585281404</v>
      </c>
      <c r="K16" s="34">
        <v>0.97007516290500895</v>
      </c>
      <c r="L16" s="34">
        <v>0.97620040890565896</v>
      </c>
      <c r="M16" s="34">
        <v>0.98024122400570002</v>
      </c>
      <c r="N16" s="34">
        <v>0.98280220073146696</v>
      </c>
      <c r="O16" s="34">
        <v>0.98356262205940204</v>
      </c>
      <c r="P16" s="34">
        <v>0.98479245719186503</v>
      </c>
      <c r="Q16" s="34">
        <v>0.98566469169771198</v>
      </c>
      <c r="R16" s="34">
        <v>0.984476039788303</v>
      </c>
      <c r="S16" s="36">
        <v>0.98486681510955199</v>
      </c>
      <c r="T16" s="28"/>
      <c r="U16" s="28"/>
      <c r="V16" s="28"/>
      <c r="W16" s="28"/>
      <c r="X16" s="28"/>
      <c r="Y16" s="28"/>
    </row>
    <row r="17" spans="1:25" s="22" customFormat="1" ht="16.399999999999999" customHeight="1" x14ac:dyDescent="0.25">
      <c r="A17" s="21"/>
      <c r="B17" s="22">
        <v>1592.29176914342</v>
      </c>
      <c r="C17" s="22">
        <f t="shared" si="0"/>
        <v>18.315867622807882</v>
      </c>
      <c r="D17" s="21">
        <f t="shared" si="1"/>
        <v>2014</v>
      </c>
      <c r="F17" s="29">
        <v>1593.54949994511</v>
      </c>
      <c r="H17" s="30">
        <v>0.190463348115815</v>
      </c>
      <c r="I17" s="28">
        <v>0.78274003696176098</v>
      </c>
      <c r="J17" s="28">
        <v>0.94584824313340798</v>
      </c>
      <c r="K17" s="28">
        <v>0.98795935904752297</v>
      </c>
      <c r="L17" s="28">
        <v>1.00046408740099</v>
      </c>
      <c r="M17" s="28">
        <v>1.0057153095384199</v>
      </c>
      <c r="N17" s="28">
        <v>1.00754788423682</v>
      </c>
      <c r="O17" s="28">
        <v>1.0077491401560601</v>
      </c>
      <c r="P17" s="28">
        <v>1.0083894376281399</v>
      </c>
      <c r="Q17" s="28">
        <v>1.0076660685171499</v>
      </c>
      <c r="R17" s="31">
        <v>1.00817216753214</v>
      </c>
      <c r="S17" s="28"/>
      <c r="T17" s="28"/>
      <c r="U17" s="28"/>
      <c r="V17" s="28"/>
      <c r="W17" s="28"/>
      <c r="X17" s="28"/>
      <c r="Y17" s="28"/>
    </row>
    <row r="18" spans="1:25" s="22" customFormat="1" ht="16.399999999999999" customHeight="1" x14ac:dyDescent="0.25">
      <c r="A18" s="21"/>
      <c r="B18" s="22">
        <v>1913.6023274038</v>
      </c>
      <c r="C18" s="22">
        <f t="shared" si="0"/>
        <v>37.442765046290027</v>
      </c>
      <c r="D18" s="21">
        <f t="shared" si="1"/>
        <v>2015</v>
      </c>
      <c r="F18" s="32">
        <v>1912.30980404769</v>
      </c>
      <c r="H18" s="33">
        <v>0.194921663364826</v>
      </c>
      <c r="I18" s="34">
        <v>0.74063271875476999</v>
      </c>
      <c r="J18" s="34">
        <v>0.98481571059981299</v>
      </c>
      <c r="K18" s="34">
        <v>1.0360218142208</v>
      </c>
      <c r="L18" s="34">
        <v>1.0539447715980901</v>
      </c>
      <c r="M18" s="34">
        <v>1.0574634838804899</v>
      </c>
      <c r="N18" s="34">
        <v>1.06289993476961</v>
      </c>
      <c r="O18" s="34">
        <v>1.0656514466560301</v>
      </c>
      <c r="P18" s="34">
        <v>1.06135391001284</v>
      </c>
      <c r="Q18" s="36">
        <v>1.0660376110926899</v>
      </c>
      <c r="R18" s="28"/>
      <c r="S18" s="28"/>
      <c r="T18" s="28"/>
      <c r="U18" s="28"/>
      <c r="V18" s="28"/>
      <c r="W18" s="28"/>
      <c r="X18" s="28"/>
      <c r="Y18" s="28"/>
    </row>
    <row r="19" spans="1:25" s="22" customFormat="1" ht="16.399999999999999" customHeight="1" x14ac:dyDescent="0.25">
      <c r="A19" s="21"/>
      <c r="B19" s="22">
        <v>2382.9742567386502</v>
      </c>
      <c r="C19" s="22">
        <f t="shared" si="0"/>
        <v>94.441492682993285</v>
      </c>
      <c r="D19" s="21">
        <f t="shared" si="1"/>
        <v>2016</v>
      </c>
      <c r="F19" s="29">
        <v>2384.0658513782901</v>
      </c>
      <c r="H19" s="30">
        <v>0.16345022000139101</v>
      </c>
      <c r="I19" s="28">
        <v>0.71919163641806005</v>
      </c>
      <c r="J19" s="28">
        <v>0.91357293321726296</v>
      </c>
      <c r="K19" s="28">
        <v>0.98901268322158298</v>
      </c>
      <c r="L19" s="28">
        <v>1.02060369453038</v>
      </c>
      <c r="M19" s="28">
        <v>1.04713881306009</v>
      </c>
      <c r="N19" s="28">
        <v>1.0565665323945901</v>
      </c>
      <c r="O19" s="28">
        <v>1.06748383350819</v>
      </c>
      <c r="P19" s="31">
        <v>1.0651647274321101</v>
      </c>
      <c r="Q19" s="28"/>
      <c r="R19" s="28"/>
      <c r="S19" s="28"/>
      <c r="T19" s="28"/>
      <c r="U19" s="28"/>
      <c r="V19" s="28"/>
      <c r="W19" s="28"/>
      <c r="X19" s="28"/>
      <c r="Y19" s="28"/>
    </row>
    <row r="20" spans="1:25" s="22" customFormat="1" ht="16.399999999999999" customHeight="1" x14ac:dyDescent="0.25">
      <c r="A20" s="21"/>
      <c r="B20" s="22">
        <v>1937.5532887107099</v>
      </c>
      <c r="C20" s="22">
        <f t="shared" si="0"/>
        <v>95.176455210450726</v>
      </c>
      <c r="D20" s="21">
        <f t="shared" si="1"/>
        <v>2017</v>
      </c>
      <c r="F20" s="32">
        <v>1936.5081121727301</v>
      </c>
      <c r="H20" s="33">
        <v>0.129893721519584</v>
      </c>
      <c r="I20" s="34">
        <v>0.628134140343099</v>
      </c>
      <c r="J20" s="34">
        <v>0.89805445588199195</v>
      </c>
      <c r="K20" s="34">
        <v>0.97141600143787299</v>
      </c>
      <c r="L20" s="34">
        <v>1.0137179806959</v>
      </c>
      <c r="M20" s="34">
        <v>1.05039368661094</v>
      </c>
      <c r="N20" s="34">
        <v>1.0538638218137799</v>
      </c>
      <c r="O20" s="36">
        <v>1.06123100142909</v>
      </c>
      <c r="P20" s="28"/>
      <c r="Q20" s="28"/>
      <c r="R20" s="28"/>
      <c r="S20" s="28"/>
      <c r="T20" s="28"/>
      <c r="U20" s="28"/>
      <c r="V20" s="28"/>
      <c r="W20" s="28"/>
      <c r="X20" s="28"/>
      <c r="Y20" s="28"/>
    </row>
    <row r="21" spans="1:25" s="22" customFormat="1" ht="16.399999999999999" customHeight="1" x14ac:dyDescent="0.25">
      <c r="A21" s="21"/>
      <c r="B21" s="22">
        <v>1775.29713703125</v>
      </c>
      <c r="C21" s="22">
        <f t="shared" si="0"/>
        <v>138.13330605610378</v>
      </c>
      <c r="D21" s="21">
        <f t="shared" si="1"/>
        <v>2018</v>
      </c>
      <c r="F21" s="29">
        <v>1775.3542262098799</v>
      </c>
      <c r="H21" s="30">
        <v>0.114580186702205</v>
      </c>
      <c r="I21" s="28">
        <v>0.64979778280232603</v>
      </c>
      <c r="J21" s="28">
        <v>0.87277281559465203</v>
      </c>
      <c r="K21" s="28">
        <v>0.94383783073679495</v>
      </c>
      <c r="L21" s="28">
        <v>0.99164739150757697</v>
      </c>
      <c r="M21" s="28">
        <v>1.0180235634508501</v>
      </c>
      <c r="N21" s="37">
        <v>1.03149773214348</v>
      </c>
      <c r="O21" s="28"/>
      <c r="P21" s="28"/>
      <c r="Q21" s="28"/>
      <c r="R21" s="28"/>
      <c r="S21" s="28"/>
      <c r="T21" s="28"/>
      <c r="U21" s="28"/>
      <c r="V21" s="28"/>
      <c r="W21" s="28"/>
      <c r="X21" s="28"/>
      <c r="Y21" s="28"/>
    </row>
    <row r="22" spans="1:25" s="22" customFormat="1" ht="16.399999999999999" customHeight="1" x14ac:dyDescent="0.25">
      <c r="A22" s="21"/>
      <c r="B22" s="22">
        <v>2067.7559484920798</v>
      </c>
      <c r="C22" s="22">
        <f t="shared" si="0"/>
        <v>240.06212615649511</v>
      </c>
      <c r="D22" s="21">
        <f t="shared" si="1"/>
        <v>2019</v>
      </c>
      <c r="F22" s="32">
        <v>2070.5132517521301</v>
      </c>
      <c r="H22" s="33">
        <v>0.13188267222164499</v>
      </c>
      <c r="I22" s="34">
        <v>0.55205705197033605</v>
      </c>
      <c r="J22" s="34">
        <v>0.77597436275735898</v>
      </c>
      <c r="K22" s="34">
        <v>0.87559234182134105</v>
      </c>
      <c r="L22" s="34">
        <v>0.95407419822985895</v>
      </c>
      <c r="M22" s="36">
        <v>0.97733342031119397</v>
      </c>
      <c r="N22" s="28"/>
      <c r="O22" s="28"/>
      <c r="P22" s="28"/>
      <c r="Q22" s="28"/>
      <c r="R22" s="28"/>
      <c r="S22" s="28"/>
      <c r="U22" s="38"/>
      <c r="V22" s="39"/>
      <c r="W22" s="39"/>
      <c r="X22" s="38"/>
      <c r="Y22" s="39"/>
    </row>
    <row r="23" spans="1:25" s="22" customFormat="1" ht="16.399999999999999" customHeight="1" x14ac:dyDescent="0.25">
      <c r="A23" s="21"/>
      <c r="B23" s="22">
        <v>1711.03670266477</v>
      </c>
      <c r="C23" s="22">
        <f t="shared" si="0"/>
        <v>272.12735398092417</v>
      </c>
      <c r="D23" s="21">
        <f t="shared" si="1"/>
        <v>2020</v>
      </c>
      <c r="F23" s="40">
        <v>1711.1271142529199</v>
      </c>
      <c r="H23" s="30">
        <v>0.120794633502512</v>
      </c>
      <c r="I23" s="28">
        <v>0.59941761938507299</v>
      </c>
      <c r="J23" s="28">
        <v>0.85270428449737101</v>
      </c>
      <c r="K23" s="28">
        <v>0.94335782503722199</v>
      </c>
      <c r="L23" s="31">
        <v>1.00136942197948</v>
      </c>
      <c r="M23" s="28"/>
      <c r="N23" s="28"/>
      <c r="O23" s="28"/>
      <c r="P23" s="28"/>
      <c r="Q23" s="28"/>
      <c r="R23" s="28"/>
      <c r="S23" s="28"/>
      <c r="U23" s="38"/>
      <c r="V23" s="38"/>
      <c r="W23" s="38"/>
      <c r="X23" s="38"/>
      <c r="Y23" s="38"/>
    </row>
    <row r="24" spans="1:25" s="22" customFormat="1" ht="16.399999999999999" customHeight="1" x14ac:dyDescent="0.25">
      <c r="A24" s="21"/>
      <c r="B24" s="22">
        <v>1898.54820431188</v>
      </c>
      <c r="C24" s="22">
        <f t="shared" si="0"/>
        <v>476.74873919072513</v>
      </c>
      <c r="D24" s="21">
        <f t="shared" si="1"/>
        <v>2021</v>
      </c>
      <c r="F24" s="32">
        <v>1898.17006556566</v>
      </c>
      <c r="H24" s="34">
        <v>0.12075639149942299</v>
      </c>
      <c r="I24" s="34">
        <v>0.59900178785175195</v>
      </c>
      <c r="J24" s="34">
        <v>0.90622855962960103</v>
      </c>
      <c r="K24" s="36">
        <v>1.0112796952293599</v>
      </c>
      <c r="L24" s="28"/>
      <c r="M24" s="28"/>
      <c r="N24" s="28"/>
      <c r="O24" s="28"/>
      <c r="P24" s="28"/>
      <c r="Q24" s="28"/>
      <c r="R24" s="28"/>
      <c r="S24" s="28"/>
      <c r="U24" s="38"/>
      <c r="V24" s="38"/>
      <c r="W24" s="38"/>
      <c r="X24" s="38"/>
      <c r="Y24" s="38"/>
    </row>
    <row r="25" spans="1:25" s="22" customFormat="1" ht="16.399999999999999" customHeight="1" x14ac:dyDescent="0.25">
      <c r="A25" s="21"/>
      <c r="B25" s="22">
        <v>1685.9353551632701</v>
      </c>
      <c r="C25" s="22">
        <f t="shared" si="0"/>
        <v>471.16074966878</v>
      </c>
      <c r="D25" s="21">
        <f t="shared" si="1"/>
        <v>2022</v>
      </c>
      <c r="F25" s="29">
        <v>1684.3328587558401</v>
      </c>
      <c r="H25" s="30">
        <v>0.108801386495557</v>
      </c>
      <c r="I25" s="28">
        <v>0.62637149169115103</v>
      </c>
      <c r="J25" s="31">
        <v>0.88644032825221397</v>
      </c>
      <c r="K25" s="28"/>
      <c r="L25" s="28"/>
      <c r="M25" s="28"/>
      <c r="N25" s="28"/>
      <c r="O25" s="28"/>
      <c r="P25" s="28"/>
      <c r="Q25" s="28"/>
      <c r="R25" s="28"/>
      <c r="S25" s="28"/>
      <c r="U25" s="38"/>
      <c r="V25" s="38"/>
      <c r="W25" s="38"/>
      <c r="X25" s="38"/>
      <c r="Y25" s="38"/>
    </row>
    <row r="26" spans="1:25" s="22" customFormat="1" ht="16.399999999999999" customHeight="1" x14ac:dyDescent="0.25">
      <c r="A26" s="21"/>
      <c r="B26" s="22">
        <v>1753.1934862364201</v>
      </c>
      <c r="C26" s="22">
        <f t="shared" si="0"/>
        <v>859.98820827604459</v>
      </c>
      <c r="D26" s="21">
        <f t="shared" si="1"/>
        <v>2023</v>
      </c>
      <c r="F26" s="32">
        <v>1406.9644212931901</v>
      </c>
      <c r="H26" s="41">
        <v>0.16820956526111699</v>
      </c>
      <c r="I26" s="36">
        <v>0.69214093467743698</v>
      </c>
      <c r="J26" s="28"/>
      <c r="K26" s="28"/>
      <c r="L26" s="28"/>
      <c r="M26" s="28"/>
      <c r="N26" s="28"/>
      <c r="O26" s="28"/>
      <c r="P26" s="28"/>
      <c r="Q26" s="28"/>
      <c r="R26" s="28"/>
      <c r="S26" s="28"/>
      <c r="U26" s="38"/>
      <c r="V26" s="38"/>
      <c r="W26" s="38"/>
      <c r="X26" s="38"/>
      <c r="Y26" s="38"/>
    </row>
    <row r="27" spans="1:25" s="22" customFormat="1" ht="16.399999999999999" customHeight="1" x14ac:dyDescent="0.25">
      <c r="A27" s="21"/>
      <c r="B27" s="22">
        <v>1078.5741755951899</v>
      </c>
      <c r="C27" s="22">
        <f>+IF(I66="",J66*F27, IF(J66="", I66*F27,(I66+J66)*F27))</f>
        <v>479.8324912217866</v>
      </c>
      <c r="D27" s="21">
        <f t="shared" si="1"/>
        <v>2024</v>
      </c>
      <c r="F27" s="42">
        <v>592.28639336181595</v>
      </c>
      <c r="H27" s="43">
        <v>0.38356159820713198</v>
      </c>
      <c r="I27" s="28"/>
      <c r="J27" s="28"/>
      <c r="K27" s="28"/>
      <c r="L27" s="28"/>
      <c r="M27" s="28"/>
      <c r="N27" s="28"/>
      <c r="O27" s="28"/>
      <c r="P27" s="28"/>
      <c r="Q27" s="28"/>
      <c r="R27" s="28"/>
      <c r="S27" s="28"/>
      <c r="U27" s="38"/>
      <c r="V27" s="38"/>
      <c r="W27" s="38"/>
      <c r="X27" s="38"/>
      <c r="Y27" s="38"/>
    </row>
    <row r="28" spans="1:25" ht="15.65" customHeight="1" x14ac:dyDescent="0.25">
      <c r="A28" s="15"/>
      <c r="D28" s="15"/>
      <c r="E28" s="15"/>
      <c r="F28" s="15"/>
      <c r="G28" s="15"/>
      <c r="H28" s="15"/>
      <c r="I28" s="15"/>
      <c r="J28" s="15"/>
      <c r="K28" s="44"/>
      <c r="L28" s="44"/>
      <c r="M28" s="44"/>
      <c r="N28" s="44"/>
      <c r="O28" s="44"/>
      <c r="P28" s="44"/>
      <c r="Q28" s="44"/>
      <c r="R28" s="44"/>
      <c r="S28" s="44"/>
      <c r="U28" s="45"/>
      <c r="V28" s="45"/>
      <c r="W28" s="45"/>
      <c r="X28" s="45"/>
      <c r="Y28" s="45"/>
    </row>
    <row r="29" spans="1:25" ht="40.4" customHeight="1" x14ac:dyDescent="0.25">
      <c r="A29" s="15"/>
      <c r="D29" s="17" t="s">
        <v>1</v>
      </c>
      <c r="E29" s="18"/>
      <c r="F29" s="17" t="s">
        <v>2</v>
      </c>
      <c r="G29" s="17"/>
      <c r="H29" s="88" t="s">
        <v>4</v>
      </c>
      <c r="I29" s="88"/>
      <c r="J29" s="88"/>
      <c r="K29" s="88"/>
      <c r="L29" s="88"/>
      <c r="M29" s="88"/>
      <c r="N29" s="88"/>
      <c r="O29" s="88"/>
      <c r="P29" s="88"/>
      <c r="Q29" s="88"/>
      <c r="R29" s="88"/>
      <c r="S29" s="88"/>
      <c r="T29" s="46"/>
      <c r="U29" s="46"/>
    </row>
    <row r="30" spans="1:25" s="48" customFormat="1" ht="15.65" customHeight="1" x14ac:dyDescent="0.25">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99999999999999" customHeight="1" x14ac:dyDescent="0.25">
      <c r="D31" s="21">
        <v>2009</v>
      </c>
      <c r="E31" s="51"/>
      <c r="F31" s="52">
        <v>912.63730985059601</v>
      </c>
      <c r="G31" s="17"/>
      <c r="H31" s="24">
        <v>0.15251249241238801</v>
      </c>
      <c r="I31" s="25">
        <v>0.60776327275099196</v>
      </c>
      <c r="J31" s="25">
        <v>0.81934715365837796</v>
      </c>
      <c r="K31" s="25">
        <v>0.88355755794498703</v>
      </c>
      <c r="L31" s="25">
        <v>0.908676747665498</v>
      </c>
      <c r="M31" s="25">
        <v>0.97480492435317001</v>
      </c>
      <c r="N31" s="25">
        <v>0.98963498713437603</v>
      </c>
      <c r="O31" s="25">
        <v>0.99721526644797298</v>
      </c>
      <c r="P31" s="25">
        <v>1.00169240655512</v>
      </c>
      <c r="Q31" s="25">
        <v>1.00427874955198</v>
      </c>
      <c r="R31" s="25">
        <v>1.00618123024193</v>
      </c>
      <c r="S31" s="25">
        <v>1.0083782019887599</v>
      </c>
      <c r="T31" s="25">
        <v>1.0092248357496301</v>
      </c>
      <c r="U31" s="25">
        <v>1.0103049152097301</v>
      </c>
      <c r="V31" s="53">
        <v>1.01092145883636</v>
      </c>
      <c r="W31" s="54">
        <v>1.01194480968154</v>
      </c>
    </row>
    <row r="32" spans="1:25" s="48" customFormat="1" ht="19.399999999999999" customHeight="1" x14ac:dyDescent="0.25">
      <c r="D32" s="21">
        <f>D31+1</f>
        <v>2010</v>
      </c>
      <c r="E32" s="51"/>
      <c r="F32" s="55">
        <v>710.09666316171001</v>
      </c>
      <c r="G32" s="17"/>
      <c r="H32" s="30">
        <v>0.120598829956585</v>
      </c>
      <c r="I32" s="28">
        <v>0.57352391636337396</v>
      </c>
      <c r="J32" s="28">
        <v>0.73206008647882803</v>
      </c>
      <c r="K32" s="28">
        <v>0.84303677878390504</v>
      </c>
      <c r="L32" s="28">
        <v>0.97299301853827003</v>
      </c>
      <c r="M32" s="28">
        <v>0.99247774865016203</v>
      </c>
      <c r="N32" s="28">
        <v>1.01014321623827</v>
      </c>
      <c r="O32" s="28">
        <v>1.0182825710374299</v>
      </c>
      <c r="P32" s="28">
        <v>1.02308794602752</v>
      </c>
      <c r="Q32" s="28">
        <v>1.0263087159748501</v>
      </c>
      <c r="R32" s="28">
        <v>1.0292527380514001</v>
      </c>
      <c r="S32" s="28">
        <v>1.0310571332575</v>
      </c>
      <c r="T32" s="28">
        <v>1.0323445690883399</v>
      </c>
      <c r="U32" s="28">
        <v>1.0332741174712401</v>
      </c>
      <c r="V32" s="31">
        <v>1.0339541209493199</v>
      </c>
    </row>
    <row r="33" spans="1:21" s="48" customFormat="1" ht="16.399999999999999" customHeight="1" x14ac:dyDescent="0.25">
      <c r="D33" s="21">
        <f>D32+1</f>
        <v>2011</v>
      </c>
      <c r="F33" s="56">
        <v>1422.1655690984101</v>
      </c>
      <c r="G33" s="17"/>
      <c r="H33" s="33">
        <v>0.11147173663922801</v>
      </c>
      <c r="I33" s="34">
        <v>0.60820741036503101</v>
      </c>
      <c r="J33" s="34">
        <v>0.87053734929075199</v>
      </c>
      <c r="K33" s="34">
        <v>0.92745726013348095</v>
      </c>
      <c r="L33" s="34">
        <v>0.94873642680241799</v>
      </c>
      <c r="M33" s="34">
        <v>0.96261550486320002</v>
      </c>
      <c r="N33" s="34">
        <v>0.97165322438842106</v>
      </c>
      <c r="O33" s="34">
        <v>0.97557316505069103</v>
      </c>
      <c r="P33" s="34">
        <v>0.97836801178326305</v>
      </c>
      <c r="Q33" s="34">
        <v>0.98175505317082501</v>
      </c>
      <c r="R33" s="34">
        <v>0.98265375721641102</v>
      </c>
      <c r="S33" s="34">
        <v>0.98386900707219505</v>
      </c>
      <c r="T33" s="34">
        <v>0.98476756897766204</v>
      </c>
      <c r="U33" s="35">
        <v>0.985454291115613</v>
      </c>
    </row>
    <row r="34" spans="1:21" s="48" customFormat="1" ht="16.399999999999999" customHeight="1" x14ac:dyDescent="0.25">
      <c r="D34" s="21">
        <f t="shared" ref="D34:D46" si="2">D33+1</f>
        <v>2012</v>
      </c>
      <c r="F34" s="55">
        <v>1883.7848541579001</v>
      </c>
      <c r="G34" s="17"/>
      <c r="H34" s="30">
        <v>0.11897053935272001</v>
      </c>
      <c r="I34" s="28">
        <v>0.60955636361027699</v>
      </c>
      <c r="J34" s="28">
        <v>0.79624319479099004</v>
      </c>
      <c r="K34" s="28">
        <v>0.85116552762601705</v>
      </c>
      <c r="L34" s="28">
        <v>0.88038422937319805</v>
      </c>
      <c r="M34" s="28">
        <v>0.89961459870340599</v>
      </c>
      <c r="N34" s="28">
        <v>0.91163578156300495</v>
      </c>
      <c r="O34" s="28">
        <v>0.92033653838731699</v>
      </c>
      <c r="P34" s="28">
        <v>0.92657158969090003</v>
      </c>
      <c r="Q34" s="28">
        <v>0.93200176435819704</v>
      </c>
      <c r="R34" s="28">
        <v>0.93581012903944705</v>
      </c>
      <c r="S34" s="28">
        <v>0.93858932743599899</v>
      </c>
      <c r="T34" s="57">
        <v>0.93985791264921303</v>
      </c>
    </row>
    <row r="35" spans="1:21" s="48" customFormat="1" ht="16.399999999999999" customHeight="1" x14ac:dyDescent="0.25">
      <c r="A35" s="21"/>
      <c r="D35" s="21">
        <f t="shared" si="2"/>
        <v>2013</v>
      </c>
      <c r="F35" s="56">
        <v>1782.8039381790099</v>
      </c>
      <c r="G35" s="17"/>
      <c r="H35" s="33">
        <v>0.109363969317943</v>
      </c>
      <c r="I35" s="34">
        <v>0.61962821157815795</v>
      </c>
      <c r="J35" s="34">
        <v>0.85705983370876304</v>
      </c>
      <c r="K35" s="34">
        <v>0.91198431278252101</v>
      </c>
      <c r="L35" s="34">
        <v>0.93896494281426701</v>
      </c>
      <c r="M35" s="34">
        <v>0.95302811476451399</v>
      </c>
      <c r="N35" s="34">
        <v>0.95934145645192703</v>
      </c>
      <c r="O35" s="34">
        <v>0.96587202572624198</v>
      </c>
      <c r="P35" s="34">
        <v>0.96922500813099099</v>
      </c>
      <c r="Q35" s="34">
        <v>0.97088452807443104</v>
      </c>
      <c r="R35" s="34">
        <v>0.97267385929598305</v>
      </c>
      <c r="S35" s="34">
        <v>0.97337931052072002</v>
      </c>
    </row>
    <row r="36" spans="1:21" s="48" customFormat="1" ht="16.399999999999999" customHeight="1" x14ac:dyDescent="0.25">
      <c r="A36" s="21"/>
      <c r="D36" s="21">
        <f t="shared" si="2"/>
        <v>2014</v>
      </c>
      <c r="F36" s="55">
        <v>1593.54949994511</v>
      </c>
      <c r="G36" s="17"/>
      <c r="H36" s="30">
        <v>0.13558358916242699</v>
      </c>
      <c r="I36" s="28">
        <v>0.62167001378689801</v>
      </c>
      <c r="J36" s="28">
        <v>0.83873237111914301</v>
      </c>
      <c r="K36" s="28">
        <v>0.92047815977028402</v>
      </c>
      <c r="L36" s="28">
        <v>0.95801238955787205</v>
      </c>
      <c r="M36" s="28">
        <v>0.97551066224465699</v>
      </c>
      <c r="N36" s="28">
        <v>0.98502288381668501</v>
      </c>
      <c r="O36" s="28">
        <v>0.98933336114754999</v>
      </c>
      <c r="P36" s="28">
        <v>0.99193464403749299</v>
      </c>
      <c r="Q36" s="28">
        <v>0.99536495789116397</v>
      </c>
      <c r="R36" s="31">
        <v>0.99717991651302396</v>
      </c>
      <c r="S36" s="28"/>
    </row>
    <row r="37" spans="1:21" s="48" customFormat="1" ht="16.399999999999999" customHeight="1" x14ac:dyDescent="0.25">
      <c r="A37" s="21"/>
      <c r="D37" s="21">
        <f t="shared" si="2"/>
        <v>2015</v>
      </c>
      <c r="F37" s="56">
        <v>1912.30980404769</v>
      </c>
      <c r="G37" s="17"/>
      <c r="H37" s="33">
        <v>0.140860054788255</v>
      </c>
      <c r="I37" s="34">
        <v>0.58732943604158805</v>
      </c>
      <c r="J37" s="34">
        <v>0.84793682770448497</v>
      </c>
      <c r="K37" s="34">
        <v>0.94749183962264805</v>
      </c>
      <c r="L37" s="34">
        <v>0.99196213995683002</v>
      </c>
      <c r="M37" s="34">
        <v>1.01395731737956</v>
      </c>
      <c r="N37" s="34">
        <v>1.02880147726421</v>
      </c>
      <c r="O37" s="34">
        <v>1.0365628993496301</v>
      </c>
      <c r="P37" s="34">
        <v>1.0426309526240101</v>
      </c>
      <c r="Q37" s="36">
        <v>1.0492494247192199</v>
      </c>
      <c r="R37" s="28"/>
      <c r="S37" s="28"/>
    </row>
    <row r="38" spans="1:21" s="48" customFormat="1" ht="16.399999999999999" customHeight="1" x14ac:dyDescent="0.25">
      <c r="A38" s="21"/>
      <c r="D38" s="21">
        <f t="shared" si="2"/>
        <v>2016</v>
      </c>
      <c r="F38" s="55">
        <v>2384.0658513782901</v>
      </c>
      <c r="G38" s="17"/>
      <c r="H38" s="30">
        <v>8.9081982618017405E-2</v>
      </c>
      <c r="I38" s="28">
        <v>0.50837136783524295</v>
      </c>
      <c r="J38" s="28">
        <v>0.74191236708132202</v>
      </c>
      <c r="K38" s="28">
        <v>0.85869838495131201</v>
      </c>
      <c r="L38" s="28">
        <v>0.93120373105346899</v>
      </c>
      <c r="M38" s="28">
        <v>0.97772233261321095</v>
      </c>
      <c r="N38" s="28">
        <v>1.0041758297956001</v>
      </c>
      <c r="O38" s="28">
        <v>1.0303127478032501</v>
      </c>
      <c r="P38" s="31">
        <v>1.0435598029803701</v>
      </c>
      <c r="Q38" s="28"/>
      <c r="R38" s="28"/>
      <c r="S38" s="28"/>
    </row>
    <row r="39" spans="1:21" s="48" customFormat="1" ht="16.399999999999999" customHeight="1" x14ac:dyDescent="0.25">
      <c r="A39" s="21"/>
      <c r="D39" s="21">
        <f t="shared" si="2"/>
        <v>2017</v>
      </c>
      <c r="F39" s="56">
        <v>1936.5081121727301</v>
      </c>
      <c r="G39" s="17"/>
      <c r="H39" s="33">
        <v>8.3957130041026506E-2</v>
      </c>
      <c r="I39" s="34">
        <v>0.46178277753770902</v>
      </c>
      <c r="J39" s="34">
        <v>0.72421721638361702</v>
      </c>
      <c r="K39" s="34">
        <v>0.83767263712324902</v>
      </c>
      <c r="L39" s="34">
        <v>0.91193310446565601</v>
      </c>
      <c r="M39" s="34">
        <v>0.96772872665460297</v>
      </c>
      <c r="N39" s="34">
        <v>0.99860117642616897</v>
      </c>
      <c r="O39" s="36">
        <v>1.0239778859402699</v>
      </c>
      <c r="P39" s="28"/>
      <c r="Q39" s="28"/>
      <c r="R39" s="28"/>
      <c r="S39" s="28"/>
    </row>
    <row r="40" spans="1:21" s="48" customFormat="1" ht="16.399999999999999" customHeight="1" x14ac:dyDescent="0.25">
      <c r="A40" s="21"/>
      <c r="D40" s="21">
        <f t="shared" si="2"/>
        <v>2018</v>
      </c>
      <c r="F40" s="55">
        <v>1775.3542262098799</v>
      </c>
      <c r="G40" s="17"/>
      <c r="H40" s="30">
        <v>6.93507681704678E-2</v>
      </c>
      <c r="I40" s="28">
        <v>0.48406846483436999</v>
      </c>
      <c r="J40" s="28">
        <v>0.71981308193093496</v>
      </c>
      <c r="K40" s="58">
        <v>0.82367297403315298</v>
      </c>
      <c r="L40" s="28">
        <v>0.89857094855423403</v>
      </c>
      <c r="M40" s="28">
        <v>0.95064933234846705</v>
      </c>
      <c r="N40" s="31">
        <v>0.98373409500528297</v>
      </c>
      <c r="O40" s="28"/>
      <c r="P40" s="28"/>
      <c r="Q40" s="28"/>
      <c r="R40" s="28"/>
      <c r="S40" s="28"/>
    </row>
    <row r="41" spans="1:21" s="48" customFormat="1" ht="15.65" customHeight="1" x14ac:dyDescent="0.25">
      <c r="A41" s="21"/>
      <c r="D41" s="21">
        <f t="shared" si="2"/>
        <v>2019</v>
      </c>
      <c r="F41" s="56">
        <v>2070.5132517521301</v>
      </c>
      <c r="G41" s="17"/>
      <c r="H41" s="33">
        <v>8.4378250933871995E-2</v>
      </c>
      <c r="I41" s="34">
        <v>0.412141288001168</v>
      </c>
      <c r="J41" s="34">
        <v>0.62830295438180594</v>
      </c>
      <c r="K41" s="34">
        <v>0.74233613594387904</v>
      </c>
      <c r="L41" s="34">
        <v>0.84095191489137899</v>
      </c>
      <c r="M41" s="36">
        <v>0.90616532386188797</v>
      </c>
      <c r="N41" s="28"/>
      <c r="O41" s="28"/>
      <c r="P41" s="28"/>
      <c r="Q41" s="28"/>
      <c r="R41" s="28"/>
      <c r="S41" s="28"/>
    </row>
    <row r="42" spans="1:21" s="48" customFormat="1" ht="18.649999999999999" customHeight="1" x14ac:dyDescent="0.25">
      <c r="A42" s="21"/>
      <c r="D42" s="21">
        <f t="shared" si="2"/>
        <v>2020</v>
      </c>
      <c r="E42" s="59"/>
      <c r="F42" s="55">
        <v>1711.1271142529199</v>
      </c>
      <c r="G42" s="17"/>
      <c r="H42" s="60">
        <v>7.5953567838547995E-2</v>
      </c>
      <c r="I42" s="28">
        <v>0.44482971959780698</v>
      </c>
      <c r="J42" s="28">
        <v>0.70392817376975403</v>
      </c>
      <c r="K42" s="28">
        <v>0.82595045196886496</v>
      </c>
      <c r="L42" s="31">
        <v>0.91666646138784402</v>
      </c>
      <c r="M42" s="28"/>
      <c r="N42" s="28"/>
      <c r="O42" s="28"/>
      <c r="P42" s="28"/>
      <c r="Q42" s="28"/>
      <c r="R42" s="28"/>
      <c r="S42" s="28"/>
    </row>
    <row r="43" spans="1:21" s="48" customFormat="1" ht="18.649999999999999" customHeight="1" x14ac:dyDescent="0.25">
      <c r="A43" s="21"/>
      <c r="D43" s="21">
        <f t="shared" si="2"/>
        <v>2021</v>
      </c>
      <c r="E43" s="59"/>
      <c r="F43" s="56">
        <v>1898.17006556566</v>
      </c>
      <c r="G43" s="17"/>
      <c r="H43" s="34">
        <v>7.7019884684092196E-2</v>
      </c>
      <c r="I43" s="34">
        <v>0.45139674383580097</v>
      </c>
      <c r="J43" s="34">
        <v>0.74434144088086596</v>
      </c>
      <c r="K43" s="34">
        <v>0.88616658142871796</v>
      </c>
      <c r="L43" s="28"/>
      <c r="M43" s="28"/>
      <c r="N43" s="28"/>
      <c r="O43" s="28"/>
      <c r="P43" s="28"/>
      <c r="Q43" s="28"/>
      <c r="R43" s="28"/>
      <c r="S43" s="28"/>
    </row>
    <row r="44" spans="1:21" s="48" customFormat="1" ht="18.649999999999999" customHeight="1" x14ac:dyDescent="0.25">
      <c r="A44" s="21"/>
      <c r="D44" s="21">
        <f t="shared" si="2"/>
        <v>2022</v>
      </c>
      <c r="E44" s="59"/>
      <c r="F44" s="55">
        <v>1684.3328587558401</v>
      </c>
      <c r="G44" s="17"/>
      <c r="H44" s="61">
        <v>6.9043290751597194E-2</v>
      </c>
      <c r="I44" s="28">
        <v>0.47091727707819597</v>
      </c>
      <c r="J44" s="31">
        <v>0.766054586657401</v>
      </c>
      <c r="K44" s="28"/>
      <c r="L44" s="28"/>
      <c r="M44" s="28"/>
      <c r="N44" s="28"/>
      <c r="O44" s="28"/>
      <c r="P44" s="28"/>
      <c r="Q44" s="28"/>
      <c r="R44" s="28"/>
      <c r="S44" s="28"/>
    </row>
    <row r="45" spans="1:21" s="48" customFormat="1" ht="18.649999999999999" customHeight="1" x14ac:dyDescent="0.25">
      <c r="A45" s="21"/>
      <c r="D45" s="21">
        <f t="shared" si="2"/>
        <v>2023</v>
      </c>
      <c r="E45" s="59"/>
      <c r="F45" s="56">
        <v>1406.9644212931901</v>
      </c>
      <c r="G45" s="17"/>
      <c r="H45" s="41">
        <v>9.7546201286766096E-2</v>
      </c>
      <c r="I45" s="36">
        <v>0.52099396026802203</v>
      </c>
      <c r="J45" s="28"/>
      <c r="K45" s="28"/>
      <c r="L45" s="28"/>
      <c r="M45" s="28"/>
      <c r="N45" s="28"/>
      <c r="O45" s="28"/>
      <c r="P45" s="28"/>
      <c r="Q45" s="28"/>
      <c r="R45" s="28"/>
      <c r="S45" s="28"/>
    </row>
    <row r="46" spans="1:21" s="48" customFormat="1" ht="18.649999999999999" customHeight="1" x14ac:dyDescent="0.25">
      <c r="A46" s="21"/>
      <c r="D46" s="21">
        <f t="shared" si="2"/>
        <v>2024</v>
      </c>
      <c r="E46" s="59"/>
      <c r="F46" s="62">
        <v>592.28639336181595</v>
      </c>
      <c r="G46" s="17"/>
      <c r="H46" s="63">
        <v>0.24097732820603901</v>
      </c>
      <c r="I46" s="28"/>
      <c r="J46" s="28"/>
      <c r="K46" s="28"/>
      <c r="L46" s="28"/>
      <c r="M46" s="28"/>
      <c r="N46" s="28"/>
      <c r="O46" s="28"/>
      <c r="P46" s="28"/>
      <c r="Q46" s="28"/>
      <c r="R46" s="28"/>
      <c r="S46" s="28"/>
    </row>
    <row r="47" spans="1:21" ht="15" customHeight="1" x14ac:dyDescent="0.25">
      <c r="A47" s="15"/>
      <c r="D47" s="15"/>
      <c r="E47" s="18"/>
      <c r="F47" s="64"/>
      <c r="G47" s="17"/>
      <c r="H47" s="44"/>
      <c r="I47" s="44"/>
      <c r="J47" s="44"/>
      <c r="K47" s="44"/>
      <c r="L47" s="44"/>
      <c r="M47" s="44"/>
      <c r="N47" s="44"/>
      <c r="O47" s="44"/>
      <c r="P47" s="44"/>
      <c r="Q47" s="44"/>
      <c r="R47" s="44"/>
      <c r="S47" s="44"/>
    </row>
    <row r="48" spans="1:21" ht="2.5" customHeight="1" x14ac:dyDescent="0.25">
      <c r="A48" s="15"/>
      <c r="D48" s="17"/>
      <c r="F48" s="20"/>
      <c r="G48" s="17"/>
      <c r="H48" s="15"/>
      <c r="I48" s="15"/>
      <c r="J48" s="15"/>
      <c r="K48" s="15"/>
      <c r="L48" s="15"/>
      <c r="M48" s="15"/>
      <c r="N48" s="15"/>
      <c r="O48" s="15"/>
      <c r="P48" s="15"/>
      <c r="Q48" s="15"/>
    </row>
    <row r="49" spans="1:19" ht="15" customHeight="1" x14ac:dyDescent="0.25">
      <c r="A49" s="15"/>
      <c r="D49" s="65"/>
      <c r="F49" s="66"/>
      <c r="H49" s="44"/>
      <c r="I49" s="44"/>
      <c r="J49" s="44"/>
      <c r="K49" s="44"/>
      <c r="L49" s="44"/>
      <c r="M49" s="44"/>
      <c r="N49" s="44"/>
      <c r="O49" s="44"/>
      <c r="P49" s="44"/>
      <c r="Q49" s="44"/>
    </row>
    <row r="50" spans="1:19" ht="25" x14ac:dyDescent="0.25">
      <c r="A50" s="15"/>
      <c r="D50" s="17" t="s">
        <v>1</v>
      </c>
      <c r="E50" s="18"/>
      <c r="F50" s="17" t="s">
        <v>5</v>
      </c>
      <c r="G50" s="17"/>
      <c r="H50" s="17" t="s">
        <v>6</v>
      </c>
      <c r="I50" s="17" t="s">
        <v>7</v>
      </c>
      <c r="J50" s="17" t="s">
        <v>8</v>
      </c>
      <c r="K50" s="44"/>
      <c r="L50" s="89"/>
      <c r="M50" s="89"/>
      <c r="N50" s="89"/>
      <c r="O50" s="89"/>
      <c r="P50" s="89"/>
      <c r="Q50" s="89"/>
      <c r="R50" s="89"/>
      <c r="S50" s="89"/>
    </row>
    <row r="51" spans="1:19" s="22" customFormat="1" ht="16.399999999999999" customHeight="1" x14ac:dyDescent="0.25">
      <c r="A51" s="21"/>
      <c r="D51" s="49">
        <v>2009</v>
      </c>
      <c r="F51" s="67">
        <v>1.0305611969412301</v>
      </c>
      <c r="H51" s="68">
        <v>1.01194480968154</v>
      </c>
      <c r="I51" s="68">
        <v>1.9117729000005398E-2</v>
      </c>
      <c r="J51" s="68">
        <v>-5.01341740316376E-4</v>
      </c>
      <c r="K51" s="28"/>
      <c r="L51" s="28"/>
      <c r="M51" s="28"/>
      <c r="N51" s="28"/>
      <c r="O51" s="28"/>
      <c r="P51" s="28"/>
      <c r="Q51" s="28"/>
    </row>
    <row r="52" spans="1:19" s="22" customFormat="1" ht="16.399999999999999" customHeight="1" x14ac:dyDescent="0.25">
      <c r="A52" s="21"/>
      <c r="D52" s="49">
        <f>D51+1</f>
        <v>2010</v>
      </c>
      <c r="F52" s="69">
        <v>1.0481290382167501</v>
      </c>
      <c r="H52" s="70">
        <v>1.0339541209493199</v>
      </c>
      <c r="I52" s="70">
        <v>1.52127381316734E-2</v>
      </c>
      <c r="J52" s="70">
        <v>-1.03782086424999E-3</v>
      </c>
      <c r="K52" s="28"/>
      <c r="L52" s="28"/>
      <c r="M52" s="28"/>
      <c r="N52" s="28"/>
      <c r="O52" s="28"/>
      <c r="P52" s="28"/>
      <c r="Q52" s="28"/>
    </row>
    <row r="53" spans="1:19" s="22" customFormat="1" ht="16.399999999999999" customHeight="1" x14ac:dyDescent="0.25">
      <c r="A53" s="21"/>
      <c r="D53" s="49">
        <f>D52+1</f>
        <v>2011</v>
      </c>
      <c r="F53" s="71">
        <v>0.994266177925346</v>
      </c>
      <c r="H53" s="72">
        <v>0.985454291115613</v>
      </c>
      <c r="I53" s="72">
        <v>9.0611999277042405E-3</v>
      </c>
      <c r="J53" s="72">
        <v>-2.4931311797153199E-4</v>
      </c>
      <c r="K53" s="28"/>
      <c r="L53" s="28"/>
      <c r="M53" s="28"/>
      <c r="N53" s="28"/>
      <c r="O53" s="28"/>
      <c r="P53" s="28"/>
      <c r="Q53" s="28"/>
    </row>
    <row r="54" spans="1:19" s="22" customFormat="1" ht="16.399999999999999" customHeight="1" x14ac:dyDescent="0.25">
      <c r="A54" s="21"/>
      <c r="D54" s="49">
        <f t="shared" ref="D54:D61" si="3">D53+1</f>
        <v>2012</v>
      </c>
      <c r="F54" s="69">
        <v>0.95395663248291995</v>
      </c>
      <c r="H54" s="70">
        <v>0.93985791264921303</v>
      </c>
      <c r="I54" s="70">
        <v>6.9563774144071897E-3</v>
      </c>
      <c r="J54" s="70">
        <v>7.14234241929999E-3</v>
      </c>
      <c r="K54" s="28"/>
      <c r="L54" s="28"/>
      <c r="M54" s="28"/>
      <c r="N54" s="28"/>
      <c r="O54" s="28"/>
      <c r="P54" s="28"/>
      <c r="Q54" s="28"/>
    </row>
    <row r="55" spans="1:19" s="22" customFormat="1" ht="16.399999999999999" customHeight="1" x14ac:dyDescent="0.25">
      <c r="A55" s="21"/>
      <c r="D55" s="49">
        <f t="shared" si="3"/>
        <v>2013</v>
      </c>
      <c r="F55" s="71">
        <v>0.98537117740737001</v>
      </c>
      <c r="H55" s="72">
        <v>0.97337931052072002</v>
      </c>
      <c r="I55" s="72">
        <v>1.1487504588832499E-2</v>
      </c>
      <c r="J55" s="72">
        <v>5.0436229781766696E-4</v>
      </c>
      <c r="K55" s="28"/>
      <c r="L55" s="28"/>
      <c r="M55" s="28"/>
      <c r="N55" s="28"/>
      <c r="O55" s="28"/>
      <c r="P55" s="28"/>
      <c r="Q55" s="28"/>
    </row>
    <row r="56" spans="1:19" s="22" customFormat="1" ht="16.399999999999999" customHeight="1" x14ac:dyDescent="0.25">
      <c r="A56" s="21"/>
      <c r="D56" s="49">
        <f t="shared" si="3"/>
        <v>2014</v>
      </c>
      <c r="F56" s="69">
        <v>1.0086736715695399</v>
      </c>
      <c r="H56" s="70">
        <v>0.99717991651302396</v>
      </c>
      <c r="I56" s="70">
        <v>1.09922510191112E-2</v>
      </c>
      <c r="J56" s="70">
        <v>5.0150403740808103E-4</v>
      </c>
      <c r="K56" s="28"/>
      <c r="L56" s="28"/>
      <c r="M56" s="28"/>
      <c r="N56" s="28"/>
      <c r="O56" s="28"/>
      <c r="P56" s="28"/>
      <c r="Q56" s="28"/>
    </row>
    <row r="57" spans="1:19" s="22" customFormat="1" ht="16.399999999999999" customHeight="1" x14ac:dyDescent="0.25">
      <c r="A57" s="21"/>
      <c r="D57" s="49">
        <f t="shared" si="3"/>
        <v>2015</v>
      </c>
      <c r="F57" s="71">
        <v>1.06882928827848</v>
      </c>
      <c r="H57" s="72">
        <v>1.0492494247192199</v>
      </c>
      <c r="I57" s="72">
        <v>1.67881863734759E-2</v>
      </c>
      <c r="J57" s="72">
        <v>2.7916771857846401E-3</v>
      </c>
      <c r="K57" s="28"/>
      <c r="L57" s="28"/>
      <c r="M57" s="28"/>
      <c r="N57" s="28"/>
      <c r="O57" s="28"/>
      <c r="P57" s="28"/>
      <c r="Q57" s="28"/>
    </row>
    <row r="58" spans="1:19" s="22" customFormat="1" ht="16.399999999999999" customHeight="1" x14ac:dyDescent="0.25">
      <c r="A58" s="21"/>
      <c r="D58" s="49">
        <f t="shared" si="3"/>
        <v>2016</v>
      </c>
      <c r="F58" s="69">
        <v>1.0831734288491299</v>
      </c>
      <c r="H58" s="70">
        <v>1.0435598029803701</v>
      </c>
      <c r="I58" s="70">
        <v>2.1604924451738901E-2</v>
      </c>
      <c r="J58" s="70">
        <v>1.8008701417024001E-2</v>
      </c>
      <c r="K58" s="28"/>
      <c r="L58" s="28"/>
      <c r="M58" s="28"/>
      <c r="N58" s="28"/>
      <c r="O58" s="28"/>
      <c r="P58" s="28"/>
      <c r="Q58" s="28"/>
    </row>
    <row r="59" spans="1:19" s="22" customFormat="1" ht="16.399999999999999" customHeight="1" x14ac:dyDescent="0.25">
      <c r="A59" s="21"/>
      <c r="D59" s="49">
        <f t="shared" si="3"/>
        <v>2017</v>
      </c>
      <c r="F59" s="71">
        <v>1.0731263788446801</v>
      </c>
      <c r="H59" s="72">
        <v>1.0239778859402699</v>
      </c>
      <c r="I59" s="72">
        <v>3.7253115488826198E-2</v>
      </c>
      <c r="J59" s="72">
        <v>1.1895377415582199E-2</v>
      </c>
    </row>
    <row r="60" spans="1:19" s="22" customFormat="1" ht="16.399999999999999" customHeight="1" x14ac:dyDescent="0.25">
      <c r="A60" s="48"/>
      <c r="D60" s="49">
        <f t="shared" si="3"/>
        <v>2018</v>
      </c>
      <c r="F60" s="69">
        <v>1.0615401485898699</v>
      </c>
      <c r="H60" s="70">
        <v>0.98373409500528297</v>
      </c>
      <c r="I60" s="70">
        <v>4.7763637138194301E-2</v>
      </c>
      <c r="J60" s="70">
        <v>3.0042416446389799E-2</v>
      </c>
    </row>
    <row r="61" spans="1:19" s="22" customFormat="1" ht="15.65" customHeight="1" x14ac:dyDescent="0.25">
      <c r="D61" s="49">
        <f t="shared" si="3"/>
        <v>2019</v>
      </c>
      <c r="F61" s="71">
        <v>1.0221086176096299</v>
      </c>
      <c r="H61" s="72">
        <v>0.90616532386188797</v>
      </c>
      <c r="I61" s="72">
        <v>7.1168096449305607E-2</v>
      </c>
      <c r="J61" s="72">
        <v>4.4775197298438998E-2</v>
      </c>
    </row>
    <row r="62" spans="1:19" s="22" customFormat="1" ht="18.649999999999999" customHeight="1" x14ac:dyDescent="0.25">
      <c r="D62" s="21">
        <f>D61+1</f>
        <v>2020</v>
      </c>
      <c r="F62" s="69">
        <v>1.07570044063709</v>
      </c>
      <c r="H62" s="70">
        <v>0.91666646138784402</v>
      </c>
      <c r="I62" s="70">
        <v>8.4702960591632306E-2</v>
      </c>
      <c r="J62" s="70">
        <v>7.4331018657615502E-2</v>
      </c>
    </row>
    <row r="63" spans="1:19" s="22" customFormat="1" ht="18.649999999999999" customHeight="1" x14ac:dyDescent="0.25">
      <c r="D63" s="21">
        <f>D62+1</f>
        <v>2021</v>
      </c>
      <c r="F63" s="71">
        <v>1.13732887075112</v>
      </c>
      <c r="H63" s="72">
        <v>0.88616658142871796</v>
      </c>
      <c r="I63" s="72">
        <v>0.125113113800642</v>
      </c>
      <c r="J63" s="72">
        <v>0.12604917552176001</v>
      </c>
    </row>
    <row r="64" spans="1:19" s="22" customFormat="1" ht="18.649999999999999" customHeight="1" x14ac:dyDescent="0.25">
      <c r="D64" s="21">
        <f t="shared" ref="D64:D65" si="4">D63+1</f>
        <v>2022</v>
      </c>
      <c r="F64" s="69">
        <v>1.0457859635164899</v>
      </c>
      <c r="H64" s="70">
        <v>0.766054586657401</v>
      </c>
      <c r="I64" s="70">
        <v>0.12038574159481399</v>
      </c>
      <c r="J64" s="70">
        <v>0.159345635264277</v>
      </c>
    </row>
    <row r="65" spans="1:10" s="22" customFormat="1" ht="18.649999999999999" customHeight="1" x14ac:dyDescent="0.25">
      <c r="D65" s="21">
        <f t="shared" si="4"/>
        <v>2023</v>
      </c>
      <c r="F65" s="71">
        <v>1.13223060226185</v>
      </c>
      <c r="H65" s="72">
        <v>0.52099396026802203</v>
      </c>
      <c r="I65" s="72">
        <v>0.17114697440941401</v>
      </c>
      <c r="J65" s="72">
        <v>0.44008966758441798</v>
      </c>
    </row>
    <row r="66" spans="1:10" s="22" customFormat="1" ht="18.649999999999999" customHeight="1" x14ac:dyDescent="0.25">
      <c r="D66" s="21">
        <f>D65+1</f>
        <v>2024</v>
      </c>
      <c r="F66" s="73">
        <v>1.0511132634556399</v>
      </c>
      <c r="H66" s="74">
        <v>0.24097732820603901</v>
      </c>
      <c r="I66" s="74">
        <v>0.142584270001093</v>
      </c>
      <c r="J66" s="74">
        <v>0.66755166524850595</v>
      </c>
    </row>
    <row r="67" spans="1:10" x14ac:dyDescent="0.25">
      <c r="A67" s="75"/>
    </row>
    <row r="68" spans="1:10" ht="12" customHeight="1" x14ac:dyDescent="0.25">
      <c r="A68" s="75"/>
    </row>
    <row r="69" spans="1:10" ht="10.4" customHeight="1" x14ac:dyDescent="0.25">
      <c r="A69" s="75"/>
    </row>
    <row r="70" spans="1:10" x14ac:dyDescent="0.25">
      <c r="A70" s="75"/>
    </row>
    <row r="71" spans="1:10" x14ac:dyDescent="0.25">
      <c r="A71" s="75"/>
    </row>
    <row r="72" spans="1:10" x14ac:dyDescent="0.25">
      <c r="A72" s="75"/>
    </row>
    <row r="73" spans="1:10" x14ac:dyDescent="0.25">
      <c r="A73" s="75"/>
    </row>
    <row r="74" spans="1:10" x14ac:dyDescent="0.25">
      <c r="A74" s="75"/>
    </row>
    <row r="75" spans="1:10" x14ac:dyDescent="0.25">
      <c r="A75" s="75"/>
    </row>
    <row r="76" spans="1:10" x14ac:dyDescent="0.25">
      <c r="A76" s="75"/>
    </row>
    <row r="77" spans="1:10" x14ac:dyDescent="0.25">
      <c r="A77" s="75"/>
    </row>
    <row r="78" spans="1:10" x14ac:dyDescent="0.25">
      <c r="A78" s="75"/>
    </row>
    <row r="79" spans="1:10" x14ac:dyDescent="0.25">
      <c r="A79" s="75"/>
    </row>
    <row r="80" spans="1:10" x14ac:dyDescent="0.25">
      <c r="A80" s="75"/>
    </row>
    <row r="81" spans="1:1" x14ac:dyDescent="0.25">
      <c r="A81" s="75"/>
    </row>
    <row r="82" spans="1:1" x14ac:dyDescent="0.25">
      <c r="A82" s="75"/>
    </row>
    <row r="83" spans="1:1" x14ac:dyDescent="0.25">
      <c r="A83" s="75"/>
    </row>
    <row r="84" spans="1:1" x14ac:dyDescent="0.25">
      <c r="A84" s="75"/>
    </row>
    <row r="85" spans="1:1" x14ac:dyDescent="0.25">
      <c r="A85" s="75"/>
    </row>
    <row r="86" spans="1:1" x14ac:dyDescent="0.25">
      <c r="A86" s="75"/>
    </row>
    <row r="87" spans="1:1" x14ac:dyDescent="0.25">
      <c r="A87" s="75"/>
    </row>
    <row r="91" spans="1:1" x14ac:dyDescent="0.25">
      <c r="A91" s="48"/>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76"/>
    </row>
    <row r="115" spans="1:1" x14ac:dyDescent="0.25">
      <c r="A115" s="76"/>
    </row>
    <row r="116" spans="1:1" x14ac:dyDescent="0.25">
      <c r="A116" s="77"/>
    </row>
    <row r="117" spans="1:1" x14ac:dyDescent="0.25">
      <c r="A117" s="78"/>
    </row>
    <row r="118" spans="1:1" x14ac:dyDescent="0.25">
      <c r="A118" s="78"/>
    </row>
    <row r="119" spans="1:1" x14ac:dyDescent="0.25">
      <c r="A119" s="78"/>
    </row>
    <row r="120" spans="1:1" x14ac:dyDescent="0.25">
      <c r="A120" s="78"/>
    </row>
    <row r="121" spans="1:1" x14ac:dyDescent="0.25">
      <c r="A121" s="78"/>
    </row>
    <row r="122" spans="1:1" x14ac:dyDescent="0.25">
      <c r="A122" s="78"/>
    </row>
    <row r="123" spans="1:1" x14ac:dyDescent="0.25">
      <c r="A123" s="78"/>
    </row>
    <row r="124" spans="1:1" x14ac:dyDescent="0.25">
      <c r="A124" s="78"/>
    </row>
    <row r="125" spans="1:1" x14ac:dyDescent="0.25">
      <c r="A125" s="78"/>
    </row>
    <row r="126" spans="1:1" x14ac:dyDescent="0.25">
      <c r="A126" s="78"/>
    </row>
    <row r="127" spans="1:1" x14ac:dyDescent="0.25">
      <c r="A127" s="78"/>
    </row>
    <row r="128" spans="1:1" x14ac:dyDescent="0.25">
      <c r="A128" s="78"/>
    </row>
    <row r="129" spans="1:1" x14ac:dyDescent="0.25">
      <c r="A129" s="78"/>
    </row>
    <row r="130" spans="1:1" x14ac:dyDescent="0.25">
      <c r="A130" s="78"/>
    </row>
    <row r="131" spans="1:1" x14ac:dyDescent="0.25">
      <c r="A131" s="78"/>
    </row>
    <row r="132" spans="1:1" x14ac:dyDescent="0.25">
      <c r="A132" s="78"/>
    </row>
    <row r="133" spans="1:1" x14ac:dyDescent="0.25">
      <c r="A133" s="78"/>
    </row>
    <row r="134" spans="1:1" x14ac:dyDescent="0.25">
      <c r="A134" s="78"/>
    </row>
    <row r="135" spans="1:1" x14ac:dyDescent="0.25">
      <c r="A135" s="78"/>
    </row>
    <row r="136" spans="1:1" x14ac:dyDescent="0.25">
      <c r="A136" s="78"/>
    </row>
    <row r="137" spans="1:1" x14ac:dyDescent="0.25">
      <c r="A137" s="78"/>
    </row>
  </sheetData>
  <mergeCells count="3">
    <mergeCell ref="H9:S9"/>
    <mergeCell ref="H29:S29"/>
    <mergeCell ref="L50:S50"/>
  </mergeCells>
  <pageMargins left="0.17" right="0.17" top="0.39370078740157483" bottom="0.19685039370078741" header="0.59055118110236227" footer="0.19685039370078741"/>
  <pageSetup paperSize="9" scale="45" orientation="landscape" r:id="rId1"/>
  <headerFooter scaleWithDoc="0" alignWithMargins="0">
    <oddFooter>&amp;LP&amp;&amp;C Actuarial Control&amp;RPage 2</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5546875" defaultRowHeight="12.5" x14ac:dyDescent="0.25"/>
  <cols>
    <col min="1" max="1" width="12.640625" style="2" hidden="1" customWidth="1"/>
    <col min="2" max="2" width="10.78515625" style="2" hidden="1" customWidth="1"/>
    <col min="3" max="3" width="9.78515625" style="2" hidden="1" customWidth="1"/>
    <col min="4" max="4" width="8.35546875" style="2" customWidth="1"/>
    <col min="5" max="5" width="4.0703125" style="2" customWidth="1"/>
    <col min="6" max="6" width="9.640625" style="2" customWidth="1"/>
    <col min="7" max="7" width="1.42578125" style="2" customWidth="1"/>
    <col min="8" max="8" width="8.35546875" style="2" customWidth="1"/>
    <col min="9" max="9" width="9.640625" style="2" customWidth="1"/>
    <col min="10" max="11" width="8.35546875" style="2" customWidth="1"/>
    <col min="12" max="17" width="7.2109375" style="2" customWidth="1"/>
    <col min="18" max="18" width="10.42578125" style="2" customWidth="1"/>
    <col min="19" max="19" width="6.7109375" style="2" customWidth="1"/>
    <col min="20" max="20" width="10.78515625" style="2" customWidth="1"/>
    <col min="21" max="21" width="11.28515625" style="2" customWidth="1"/>
    <col min="22" max="22" width="9.640625" style="2" customWidth="1"/>
    <col min="23" max="23" width="8.35546875" style="2" customWidth="1"/>
    <col min="24" max="24" width="24.92578125" style="2" customWidth="1"/>
    <col min="25" max="25" width="36.640625" style="2" customWidth="1"/>
    <col min="26" max="26" width="35.2109375" style="2" customWidth="1"/>
    <col min="27" max="16384" width="8.35546875" style="2"/>
  </cols>
  <sheetData>
    <row r="1" spans="1:43" ht="13" x14ac:dyDescent="0.3">
      <c r="A1" s="1" t="s">
        <v>10</v>
      </c>
      <c r="B1" s="2" t="s">
        <v>11</v>
      </c>
      <c r="D1" s="3"/>
      <c r="E1" s="3"/>
      <c r="F1" s="3"/>
      <c r="G1" s="3"/>
      <c r="H1" s="3"/>
      <c r="I1" s="3"/>
      <c r="J1" s="3"/>
      <c r="K1" s="3"/>
      <c r="L1" s="3"/>
      <c r="M1" s="3"/>
      <c r="N1" s="3"/>
      <c r="O1" s="3"/>
      <c r="P1" s="3"/>
      <c r="Q1" s="3"/>
      <c r="R1" s="3"/>
      <c r="S1" s="3"/>
      <c r="T1" s="3"/>
      <c r="U1" s="3"/>
      <c r="V1" s="3"/>
      <c r="W1" s="3"/>
      <c r="X1" s="3"/>
      <c r="Y1" s="3"/>
    </row>
    <row r="2" spans="1:43" ht="20.5" x14ac:dyDescent="0.4">
      <c r="A2" s="4" t="s">
        <v>12</v>
      </c>
      <c r="B2" s="2" t="s">
        <v>13</v>
      </c>
      <c r="D2" s="5" t="s">
        <v>14</v>
      </c>
      <c r="E2" s="3"/>
      <c r="F2" s="3"/>
      <c r="G2" s="3"/>
      <c r="I2" s="3"/>
      <c r="J2" s="3"/>
      <c r="K2" s="3"/>
      <c r="M2" s="3"/>
      <c r="N2" s="3"/>
      <c r="O2" s="3"/>
      <c r="P2" s="3"/>
      <c r="Q2" s="3"/>
      <c r="R2" s="3"/>
      <c r="S2" s="3"/>
      <c r="T2" s="3"/>
      <c r="U2" s="3"/>
      <c r="V2" s="3"/>
      <c r="W2" s="3"/>
      <c r="X2" s="3"/>
      <c r="Y2" s="3"/>
    </row>
    <row r="3" spans="1:43" ht="20.5" customHeight="1" x14ac:dyDescent="0.25">
      <c r="D3" s="3"/>
      <c r="E3" s="3"/>
      <c r="F3" s="3"/>
      <c r="G3" s="3"/>
      <c r="H3" s="3"/>
      <c r="I3" s="3"/>
      <c r="J3" s="3"/>
      <c r="K3" s="3"/>
      <c r="L3" s="3"/>
      <c r="M3" s="3"/>
      <c r="N3" s="3"/>
      <c r="O3" s="3"/>
      <c r="P3" s="3"/>
      <c r="Q3" s="3"/>
      <c r="R3" s="3"/>
      <c r="S3" s="3"/>
      <c r="T3" s="3"/>
      <c r="U3" s="3"/>
      <c r="V3" s="3"/>
      <c r="W3" s="3"/>
      <c r="X3" s="3"/>
      <c r="Y3" s="3"/>
    </row>
    <row r="4" spans="1:43" ht="13.4" customHeight="1" x14ac:dyDescent="0.25">
      <c r="D4" s="6"/>
      <c r="E4" s="6"/>
      <c r="F4" s="6"/>
      <c r="G4" s="6"/>
      <c r="H4" s="7"/>
      <c r="I4" s="7"/>
      <c r="J4" s="7"/>
      <c r="K4" s="7"/>
      <c r="L4" s="7"/>
      <c r="M4" s="7"/>
      <c r="N4" s="7"/>
      <c r="O4" s="7"/>
      <c r="P4" s="7"/>
      <c r="Q4" s="7"/>
      <c r="R4" s="7"/>
      <c r="S4" s="7"/>
      <c r="T4" s="7"/>
      <c r="U4" s="6"/>
      <c r="V4" s="6"/>
      <c r="W4" s="6"/>
      <c r="X4" s="6"/>
      <c r="Y4" s="6"/>
      <c r="Z4" s="8"/>
    </row>
    <row r="5" spans="1:43" ht="20.149999999999999" customHeight="1" x14ac:dyDescent="0.3">
      <c r="D5" s="9" t="str">
        <f>B2</f>
        <v>All Legal Entities</v>
      </c>
      <c r="H5" s="10"/>
      <c r="I5" s="10"/>
      <c r="J5" s="11"/>
      <c r="K5" s="12"/>
      <c r="L5" s="13"/>
      <c r="M5" s="12"/>
      <c r="N5" s="12"/>
      <c r="O5" s="10"/>
      <c r="P5" s="10"/>
      <c r="Q5" s="10"/>
      <c r="R5" s="10"/>
      <c r="S5" s="10"/>
      <c r="T5" s="10"/>
      <c r="Z5" s="14" t="s">
        <v>24</v>
      </c>
    </row>
    <row r="6" spans="1:43" ht="9.65" customHeight="1" x14ac:dyDescent="0.3">
      <c r="A6" s="15"/>
      <c r="D6" s="16"/>
    </row>
    <row r="7" spans="1:43" ht="3.65" customHeight="1" x14ac:dyDescent="0.25">
      <c r="A7" s="15"/>
      <c r="AC7"/>
      <c r="AD7"/>
      <c r="AE7"/>
      <c r="AF7"/>
      <c r="AG7"/>
      <c r="AH7"/>
      <c r="AI7"/>
      <c r="AJ7"/>
      <c r="AK7"/>
      <c r="AL7"/>
      <c r="AM7"/>
      <c r="AN7"/>
      <c r="AO7"/>
      <c r="AP7"/>
      <c r="AQ7"/>
    </row>
    <row r="8" spans="1:43" ht="6.65" customHeight="1" x14ac:dyDescent="0.25">
      <c r="A8" s="15"/>
      <c r="AC8"/>
      <c r="AD8"/>
      <c r="AE8"/>
      <c r="AF8"/>
      <c r="AG8"/>
      <c r="AH8"/>
      <c r="AI8"/>
      <c r="AJ8"/>
      <c r="AK8"/>
      <c r="AL8"/>
      <c r="AM8"/>
      <c r="AN8"/>
      <c r="AO8"/>
      <c r="AP8"/>
      <c r="AQ8"/>
    </row>
    <row r="9" spans="1:43" ht="37.5" x14ac:dyDescent="0.25">
      <c r="A9" s="15"/>
      <c r="B9" s="17" t="s">
        <v>9</v>
      </c>
      <c r="C9" s="17" t="s">
        <v>0</v>
      </c>
      <c r="D9" s="17" t="s">
        <v>1</v>
      </c>
      <c r="E9" s="18"/>
      <c r="F9" s="17" t="s">
        <v>2</v>
      </c>
      <c r="G9" s="18"/>
      <c r="H9" s="88" t="s">
        <v>3</v>
      </c>
      <c r="I9" s="88"/>
      <c r="J9" s="88"/>
      <c r="K9" s="88"/>
      <c r="L9" s="88"/>
      <c r="M9" s="88"/>
      <c r="N9" s="88"/>
      <c r="O9" s="88"/>
      <c r="P9" s="88"/>
      <c r="Q9" s="88"/>
      <c r="R9" s="88"/>
      <c r="S9" s="88"/>
      <c r="T9" s="19"/>
      <c r="U9" s="19"/>
      <c r="V9" s="19"/>
      <c r="W9" s="19"/>
      <c r="X9" s="19"/>
      <c r="Y9" s="19"/>
      <c r="AC9"/>
      <c r="AD9"/>
      <c r="AE9"/>
      <c r="AF9"/>
      <c r="AG9"/>
      <c r="AH9"/>
      <c r="AI9"/>
      <c r="AJ9"/>
      <c r="AK9"/>
      <c r="AL9"/>
      <c r="AM9"/>
      <c r="AN9"/>
      <c r="AO9"/>
      <c r="AP9"/>
      <c r="AQ9"/>
    </row>
    <row r="10" spans="1:43" ht="5.5" customHeight="1" x14ac:dyDescent="0.25">
      <c r="A10" s="15"/>
      <c r="D10" s="20"/>
      <c r="F10" s="20"/>
      <c r="V10" s="20"/>
      <c r="W10" s="20"/>
      <c r="AC10"/>
      <c r="AD10"/>
      <c r="AE10"/>
      <c r="AF10"/>
      <c r="AG10"/>
      <c r="AH10"/>
      <c r="AI10"/>
      <c r="AJ10"/>
      <c r="AK10"/>
      <c r="AL10"/>
      <c r="AM10"/>
      <c r="AN10"/>
      <c r="AO10"/>
      <c r="AP10"/>
      <c r="AQ10"/>
    </row>
    <row r="11" spans="1:43" s="22" customFormat="1" ht="16.399999999999999"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99999999999999" customHeight="1" x14ac:dyDescent="0.25">
      <c r="A12" s="21"/>
      <c r="B12" s="22">
        <v>394.92442813867399</v>
      </c>
      <c r="C12" s="22">
        <f>+IF(I51="",J51*F12, IF(J51="", I51*F12,(I51+J51)*F12))</f>
        <v>94.124218004597779</v>
      </c>
      <c r="D12" s="21">
        <v>2009</v>
      </c>
      <c r="F12" s="23">
        <v>394.92442804845098</v>
      </c>
      <c r="H12" s="24">
        <v>0.123547539596377</v>
      </c>
      <c r="I12" s="25">
        <v>0.30725494801034597</v>
      </c>
      <c r="J12" s="25">
        <v>0.387602619983338</v>
      </c>
      <c r="K12" s="25">
        <v>0.46851619495006203</v>
      </c>
      <c r="L12" s="25">
        <v>0.51194193799232601</v>
      </c>
      <c r="M12" s="25">
        <v>0.54606263536570598</v>
      </c>
      <c r="N12" s="25">
        <v>0.58018895274997595</v>
      </c>
      <c r="O12" s="25">
        <v>0.58604200688878405</v>
      </c>
      <c r="P12" s="25">
        <v>0.58771111866479797</v>
      </c>
      <c r="Q12" s="25">
        <v>0.61640840721885504</v>
      </c>
      <c r="R12" s="25">
        <v>0.61984686049179205</v>
      </c>
      <c r="S12" s="26">
        <v>0.62559748974024598</v>
      </c>
      <c r="T12" s="26">
        <v>0.62345336278512897</v>
      </c>
      <c r="U12" s="26">
        <v>0.63098325168931801</v>
      </c>
      <c r="V12" s="26">
        <v>0.63104227736873897</v>
      </c>
      <c r="W12" s="27">
        <v>0.62817355993008706</v>
      </c>
      <c r="X12" s="28"/>
      <c r="Y12" s="28"/>
    </row>
    <row r="13" spans="1:43" s="22" customFormat="1" ht="16.399999999999999" customHeight="1" x14ac:dyDescent="0.25">
      <c r="A13" s="21"/>
      <c r="B13" s="22">
        <v>345.85542277400299</v>
      </c>
      <c r="C13" s="22">
        <f t="shared" ref="C13:C26" si="0">+IF(I52="",J52*F13, IF(J52="", I52*F13,(I52+J52)*F13))</f>
        <v>69.09868296612656</v>
      </c>
      <c r="D13" s="21">
        <f>D12+1</f>
        <v>2010</v>
      </c>
      <c r="F13" s="29">
        <v>345.69106878225898</v>
      </c>
      <c r="H13" s="30">
        <v>6.4780282218382501E-2</v>
      </c>
      <c r="I13" s="28">
        <v>0.238750581495669</v>
      </c>
      <c r="J13" s="28">
        <v>0.338438229435155</v>
      </c>
      <c r="K13" s="28">
        <v>0.396519282298885</v>
      </c>
      <c r="L13" s="28">
        <v>0.44538699374844998</v>
      </c>
      <c r="M13" s="28">
        <v>0.488044644433484</v>
      </c>
      <c r="N13" s="28">
        <v>0.49347639171864399</v>
      </c>
      <c r="O13" s="28">
        <v>0.51255891580581803</v>
      </c>
      <c r="P13" s="28">
        <v>0.53160820973758505</v>
      </c>
      <c r="Q13" s="28">
        <v>0.53805932892932595</v>
      </c>
      <c r="R13" s="28">
        <v>0.54060368733361497</v>
      </c>
      <c r="S13" s="28">
        <v>0.53101836202121899</v>
      </c>
      <c r="T13" s="28">
        <v>0.54104590908850703</v>
      </c>
      <c r="U13" s="28">
        <v>0.53886622808340601</v>
      </c>
      <c r="V13" s="31">
        <v>0.54347842858446005</v>
      </c>
      <c r="W13" s="28"/>
      <c r="X13" s="28"/>
      <c r="Y13" s="28"/>
    </row>
    <row r="14" spans="1:43" s="22" customFormat="1" ht="16.399999999999999" customHeight="1" x14ac:dyDescent="0.25">
      <c r="A14" s="21"/>
      <c r="B14" s="22">
        <v>368.71778567435001</v>
      </c>
      <c r="C14" s="22">
        <f t="shared" si="0"/>
        <v>89.962267184627891</v>
      </c>
      <c r="D14" s="21">
        <f>D13+1</f>
        <v>2011</v>
      </c>
      <c r="F14" s="32">
        <v>368.714721222957</v>
      </c>
      <c r="H14" s="33">
        <v>0.120810672152056</v>
      </c>
      <c r="I14" s="34">
        <v>0.30917472908668803</v>
      </c>
      <c r="J14" s="34">
        <v>0.39020069254255502</v>
      </c>
      <c r="K14" s="34">
        <v>0.47345681662158601</v>
      </c>
      <c r="L14" s="34">
        <v>0.51284316368118499</v>
      </c>
      <c r="M14" s="34">
        <v>0.56276890716475403</v>
      </c>
      <c r="N14" s="34">
        <v>0.59416930959112102</v>
      </c>
      <c r="O14" s="34">
        <v>0.634329630485713</v>
      </c>
      <c r="P14" s="34">
        <v>0.63825265488428895</v>
      </c>
      <c r="Q14" s="34">
        <v>0.64075129876853898</v>
      </c>
      <c r="R14" s="34">
        <v>0.66885537657122796</v>
      </c>
      <c r="S14" s="34">
        <v>0.68182513034955305</v>
      </c>
      <c r="T14" s="34">
        <v>0.67923287885078298</v>
      </c>
      <c r="U14" s="35">
        <v>0.68666283442886999</v>
      </c>
      <c r="V14" s="28"/>
      <c r="W14" s="28"/>
      <c r="X14" s="28"/>
      <c r="Y14" s="28"/>
    </row>
    <row r="15" spans="1:43" s="22" customFormat="1" ht="16.399999999999999" customHeight="1" x14ac:dyDescent="0.25">
      <c r="A15" s="21"/>
      <c r="B15" s="22">
        <v>401.31352022173701</v>
      </c>
      <c r="C15" s="22">
        <f t="shared" si="0"/>
        <v>144.06065421045378</v>
      </c>
      <c r="D15" s="21">
        <f t="shared" ref="D15:D27" si="1">D14+1</f>
        <v>2012</v>
      </c>
      <c r="F15" s="29">
        <v>400.90014488636399</v>
      </c>
      <c r="H15" s="30">
        <v>0.10585429992122</v>
      </c>
      <c r="I15" s="28">
        <v>0.33975923110697498</v>
      </c>
      <c r="J15" s="28">
        <v>0.42784307561121399</v>
      </c>
      <c r="K15" s="28">
        <v>0.59093898221214303</v>
      </c>
      <c r="L15" s="28">
        <v>0.68154920814140396</v>
      </c>
      <c r="M15" s="28">
        <v>0.76966474243850502</v>
      </c>
      <c r="N15" s="28">
        <v>0.78385923849532002</v>
      </c>
      <c r="O15" s="28">
        <v>0.795819393560526</v>
      </c>
      <c r="P15" s="28">
        <v>0.80078698816730198</v>
      </c>
      <c r="Q15" s="28">
        <v>0.80018811752847396</v>
      </c>
      <c r="R15" s="28">
        <v>0.80707279771041396</v>
      </c>
      <c r="S15" s="28">
        <v>0.80125730904541403</v>
      </c>
      <c r="T15" s="31">
        <v>0.80774977371203804</v>
      </c>
      <c r="U15" s="28"/>
      <c r="V15" s="28"/>
      <c r="W15" s="28"/>
      <c r="X15" s="28"/>
      <c r="Y15" s="28"/>
    </row>
    <row r="16" spans="1:43" s="22" customFormat="1" ht="16.399999999999999" customHeight="1" x14ac:dyDescent="0.25">
      <c r="A16" s="21"/>
      <c r="B16" s="22">
        <v>391.160275014447</v>
      </c>
      <c r="C16" s="22">
        <f t="shared" si="0"/>
        <v>112.91469925569831</v>
      </c>
      <c r="D16" s="21">
        <f t="shared" si="1"/>
        <v>2013</v>
      </c>
      <c r="F16" s="32">
        <v>391.74106867026302</v>
      </c>
      <c r="H16" s="33">
        <v>0.240135655262047</v>
      </c>
      <c r="I16" s="34">
        <v>0.477175263165448</v>
      </c>
      <c r="J16" s="34">
        <v>0.61840105584798399</v>
      </c>
      <c r="K16" s="34">
        <v>0.73558928470179397</v>
      </c>
      <c r="L16" s="34">
        <v>0.89210173622498601</v>
      </c>
      <c r="M16" s="34">
        <v>0.93077465051897001</v>
      </c>
      <c r="N16" s="34">
        <v>0.93697123853313602</v>
      </c>
      <c r="O16" s="34">
        <v>0.93536961207624802</v>
      </c>
      <c r="P16" s="34">
        <v>0.94415586114904104</v>
      </c>
      <c r="Q16" s="34">
        <v>0.95213196674218004</v>
      </c>
      <c r="R16" s="34">
        <v>0.92591095094134601</v>
      </c>
      <c r="S16" s="36">
        <v>0.94044526482325597</v>
      </c>
      <c r="T16" s="28"/>
      <c r="U16" s="28"/>
      <c r="V16" s="28"/>
      <c r="W16" s="28"/>
      <c r="X16" s="28"/>
      <c r="Y16" s="28"/>
    </row>
    <row r="17" spans="1:25" s="22" customFormat="1" ht="16.399999999999999" customHeight="1" x14ac:dyDescent="0.25">
      <c r="A17" s="21"/>
      <c r="B17" s="22">
        <v>396.24738103630398</v>
      </c>
      <c r="C17" s="22">
        <f t="shared" si="0"/>
        <v>110.78199793627284</v>
      </c>
      <c r="D17" s="21">
        <f t="shared" si="1"/>
        <v>2014</v>
      </c>
      <c r="F17" s="29">
        <v>396.247381490858</v>
      </c>
      <c r="H17" s="30">
        <v>0.176430627649308</v>
      </c>
      <c r="I17" s="28">
        <v>0.41510090990360898</v>
      </c>
      <c r="J17" s="28">
        <v>0.52559728256914495</v>
      </c>
      <c r="K17" s="28">
        <v>0.62886787702275604</v>
      </c>
      <c r="L17" s="28">
        <v>0.738961556750939</v>
      </c>
      <c r="M17" s="28">
        <v>0.77260526758370895</v>
      </c>
      <c r="N17" s="28">
        <v>0.81421674872830696</v>
      </c>
      <c r="O17" s="28">
        <v>0.83475624107526503</v>
      </c>
      <c r="P17" s="28">
        <v>0.85478535822394497</v>
      </c>
      <c r="Q17" s="28">
        <v>0.85846444408716105</v>
      </c>
      <c r="R17" s="31">
        <v>0.86308958315593498</v>
      </c>
      <c r="S17" s="28"/>
      <c r="T17" s="28"/>
      <c r="U17" s="28"/>
      <c r="V17" s="28"/>
      <c r="W17" s="28"/>
      <c r="X17" s="28"/>
      <c r="Y17" s="28"/>
    </row>
    <row r="18" spans="1:25" s="22" customFormat="1" ht="16.399999999999999" customHeight="1" x14ac:dyDescent="0.25">
      <c r="A18" s="21"/>
      <c r="B18" s="22">
        <v>434.93999391073402</v>
      </c>
      <c r="C18" s="22">
        <f t="shared" si="0"/>
        <v>126.84577521969966</v>
      </c>
      <c r="D18" s="21">
        <f t="shared" si="1"/>
        <v>2015</v>
      </c>
      <c r="F18" s="32">
        <v>434.93999177341198</v>
      </c>
      <c r="H18" s="33">
        <v>0.111672415747968</v>
      </c>
      <c r="I18" s="34">
        <v>0.37376384762819498</v>
      </c>
      <c r="J18" s="34">
        <v>0.63675911836418497</v>
      </c>
      <c r="K18" s="34">
        <v>0.73700243501779195</v>
      </c>
      <c r="L18" s="34">
        <v>0.80506063717806797</v>
      </c>
      <c r="M18" s="34">
        <v>0.84566202439846005</v>
      </c>
      <c r="N18" s="34">
        <v>0.86692174890431795</v>
      </c>
      <c r="O18" s="34">
        <v>0.90711566749320804</v>
      </c>
      <c r="P18" s="34">
        <v>0.93702606150144196</v>
      </c>
      <c r="Q18" s="36">
        <v>0.94651360914836502</v>
      </c>
      <c r="R18" s="28"/>
      <c r="S18" s="28"/>
      <c r="T18" s="28"/>
      <c r="U18" s="28"/>
      <c r="V18" s="28"/>
      <c r="W18" s="28"/>
      <c r="X18" s="28"/>
      <c r="Y18" s="28"/>
    </row>
    <row r="19" spans="1:25" s="22" customFormat="1" ht="16.399999999999999" customHeight="1" x14ac:dyDescent="0.25">
      <c r="A19" s="21"/>
      <c r="B19" s="22">
        <v>525.38826093800901</v>
      </c>
      <c r="C19" s="22">
        <f t="shared" si="0"/>
        <v>197.66762779178902</v>
      </c>
      <c r="D19" s="21">
        <f t="shared" si="1"/>
        <v>2016</v>
      </c>
      <c r="F19" s="29">
        <v>525.38826006486397</v>
      </c>
      <c r="H19" s="30">
        <v>0.13607728245706699</v>
      </c>
      <c r="I19" s="28">
        <v>0.52319002794415304</v>
      </c>
      <c r="J19" s="28">
        <v>0.65423953307457405</v>
      </c>
      <c r="K19" s="28">
        <v>0.810924415628543</v>
      </c>
      <c r="L19" s="28">
        <v>0.862499760675835</v>
      </c>
      <c r="M19" s="28">
        <v>0.89802998310028204</v>
      </c>
      <c r="N19" s="28">
        <v>0.92901191598117305</v>
      </c>
      <c r="O19" s="28">
        <v>0.93742530537630497</v>
      </c>
      <c r="P19" s="31">
        <v>0.95080571427846206</v>
      </c>
      <c r="Q19" s="28"/>
      <c r="R19" s="28"/>
      <c r="S19" s="28"/>
      <c r="T19" s="28"/>
      <c r="U19" s="28"/>
      <c r="V19" s="28"/>
      <c r="W19" s="28"/>
      <c r="X19" s="28"/>
      <c r="Y19" s="28"/>
    </row>
    <row r="20" spans="1:25" s="22" customFormat="1" ht="16.399999999999999" customHeight="1" x14ac:dyDescent="0.25">
      <c r="A20" s="21"/>
      <c r="B20" s="22">
        <v>491.81616415319399</v>
      </c>
      <c r="C20" s="22">
        <f t="shared" si="0"/>
        <v>177.96903253847225</v>
      </c>
      <c r="D20" s="21">
        <f t="shared" si="1"/>
        <v>2017</v>
      </c>
      <c r="F20" s="32">
        <v>491.81616420872399</v>
      </c>
      <c r="H20" s="33">
        <v>0.15335670508825999</v>
      </c>
      <c r="I20" s="34">
        <v>0.38188593534101301</v>
      </c>
      <c r="J20" s="34">
        <v>0.48142791072146701</v>
      </c>
      <c r="K20" s="34">
        <v>0.57644734774203499</v>
      </c>
      <c r="L20" s="34">
        <v>0.67204008393984505</v>
      </c>
      <c r="M20" s="34">
        <v>0.71796269131840795</v>
      </c>
      <c r="N20" s="34">
        <v>0.75432594626262695</v>
      </c>
      <c r="O20" s="36">
        <v>0.77329960031202005</v>
      </c>
      <c r="P20" s="28"/>
      <c r="Q20" s="28"/>
      <c r="R20" s="28"/>
      <c r="S20" s="28"/>
      <c r="T20" s="28"/>
      <c r="U20" s="28"/>
      <c r="V20" s="28"/>
      <c r="W20" s="28"/>
      <c r="X20" s="28"/>
      <c r="Y20" s="28"/>
    </row>
    <row r="21" spans="1:25" s="22" customFormat="1" ht="16.399999999999999" customHeight="1" x14ac:dyDescent="0.25">
      <c r="A21" s="21"/>
      <c r="B21" s="22">
        <v>523.58556134707896</v>
      </c>
      <c r="C21" s="22">
        <f t="shared" si="0"/>
        <v>245.00347543809568</v>
      </c>
      <c r="D21" s="21">
        <f t="shared" si="1"/>
        <v>2018</v>
      </c>
      <c r="F21" s="29">
        <v>523.58556248691195</v>
      </c>
      <c r="H21" s="30">
        <v>9.5006956130084294E-2</v>
      </c>
      <c r="I21" s="28">
        <v>0.394178711631403</v>
      </c>
      <c r="J21" s="28">
        <v>0.54260071691884404</v>
      </c>
      <c r="K21" s="28">
        <v>0.65303905101668402</v>
      </c>
      <c r="L21" s="28">
        <v>0.75151214021090196</v>
      </c>
      <c r="M21" s="28">
        <v>0.770252925118456</v>
      </c>
      <c r="N21" s="37">
        <v>0.78234392532657904</v>
      </c>
      <c r="O21" s="28"/>
      <c r="P21" s="28"/>
      <c r="Q21" s="28"/>
      <c r="R21" s="28"/>
      <c r="S21" s="28"/>
      <c r="T21" s="28"/>
      <c r="U21" s="28"/>
      <c r="V21" s="28"/>
      <c r="W21" s="28"/>
      <c r="X21" s="28"/>
      <c r="Y21" s="28"/>
    </row>
    <row r="22" spans="1:25" s="22" customFormat="1" ht="16.399999999999999" customHeight="1" x14ac:dyDescent="0.25">
      <c r="A22" s="21"/>
      <c r="B22" s="22">
        <v>591.29025637483301</v>
      </c>
      <c r="C22" s="22">
        <f t="shared" si="0"/>
        <v>268.450252367318</v>
      </c>
      <c r="D22" s="21">
        <f t="shared" si="1"/>
        <v>2019</v>
      </c>
      <c r="F22" s="32">
        <v>591.29025660470904</v>
      </c>
      <c r="H22" s="33">
        <v>0.101956704268079</v>
      </c>
      <c r="I22" s="34">
        <v>0.30205543559272502</v>
      </c>
      <c r="J22" s="34">
        <v>0.467366870607482</v>
      </c>
      <c r="K22" s="34">
        <v>0.57028279082490596</v>
      </c>
      <c r="L22" s="34">
        <v>0.62649925862081801</v>
      </c>
      <c r="M22" s="36">
        <v>0.66215351323919702</v>
      </c>
      <c r="N22" s="28"/>
      <c r="O22" s="28"/>
      <c r="P22" s="28"/>
      <c r="Q22" s="28"/>
      <c r="R22" s="28"/>
      <c r="S22" s="28"/>
      <c r="U22" s="38"/>
      <c r="V22" s="39"/>
      <c r="W22" s="39"/>
      <c r="X22" s="38"/>
      <c r="Y22" s="39"/>
    </row>
    <row r="23" spans="1:25" s="22" customFormat="1" ht="16.399999999999999" customHeight="1" x14ac:dyDescent="0.25">
      <c r="A23" s="21"/>
      <c r="B23" s="22">
        <v>620.24058948391905</v>
      </c>
      <c r="C23" s="22">
        <f t="shared" si="0"/>
        <v>296.07819068750996</v>
      </c>
      <c r="D23" s="21">
        <f t="shared" si="1"/>
        <v>2020</v>
      </c>
      <c r="F23" s="40">
        <v>620.24058962777303</v>
      </c>
      <c r="H23" s="30">
        <v>9.0568613606216E-2</v>
      </c>
      <c r="I23" s="28">
        <v>0.26827855243035198</v>
      </c>
      <c r="J23" s="28">
        <v>0.35804518062581397</v>
      </c>
      <c r="K23" s="28">
        <v>0.44836235016037101</v>
      </c>
      <c r="L23" s="31">
        <v>0.50334367446976003</v>
      </c>
      <c r="M23" s="28"/>
      <c r="N23" s="28"/>
      <c r="O23" s="28"/>
      <c r="P23" s="28"/>
      <c r="Q23" s="28"/>
      <c r="R23" s="28"/>
      <c r="S23" s="28"/>
      <c r="U23" s="38"/>
      <c r="V23" s="38"/>
      <c r="W23" s="38"/>
      <c r="X23" s="38"/>
      <c r="Y23" s="38"/>
    </row>
    <row r="24" spans="1:25" s="22" customFormat="1" ht="16.399999999999999" customHeight="1" x14ac:dyDescent="0.25">
      <c r="A24" s="21"/>
      <c r="B24" s="22">
        <v>578.441563066394</v>
      </c>
      <c r="C24" s="22">
        <f t="shared" si="0"/>
        <v>393.85860608051536</v>
      </c>
      <c r="D24" s="21">
        <f t="shared" si="1"/>
        <v>2021</v>
      </c>
      <c r="F24" s="32">
        <v>578.43806957173194</v>
      </c>
      <c r="H24" s="34">
        <v>0.13472398682716599</v>
      </c>
      <c r="I24" s="34">
        <v>0.35679184330226899</v>
      </c>
      <c r="J24" s="34">
        <v>0.50407084074872599</v>
      </c>
      <c r="K24" s="36">
        <v>0.64104994290321105</v>
      </c>
      <c r="L24" s="28"/>
      <c r="M24" s="28"/>
      <c r="N24" s="28"/>
      <c r="O24" s="28"/>
      <c r="P24" s="28"/>
      <c r="Q24" s="28"/>
      <c r="R24" s="28"/>
      <c r="S24" s="28"/>
      <c r="U24" s="38"/>
      <c r="V24" s="38"/>
      <c r="W24" s="38"/>
      <c r="X24" s="38"/>
      <c r="Y24" s="38"/>
    </row>
    <row r="25" spans="1:25" s="22" customFormat="1" ht="16.399999999999999" customHeight="1" x14ac:dyDescent="0.25">
      <c r="A25" s="21"/>
      <c r="B25" s="22">
        <v>583.01095267868902</v>
      </c>
      <c r="C25" s="22">
        <f t="shared" si="0"/>
        <v>484.46154281060421</v>
      </c>
      <c r="D25" s="21">
        <f t="shared" si="1"/>
        <v>2022</v>
      </c>
      <c r="F25" s="29">
        <v>583.01095269710902</v>
      </c>
      <c r="H25" s="30">
        <v>0.149099714977252</v>
      </c>
      <c r="I25" s="28">
        <v>0.40937801739861701</v>
      </c>
      <c r="J25" s="31">
        <v>0.56093651117264398</v>
      </c>
      <c r="K25" s="28"/>
      <c r="L25" s="28"/>
      <c r="M25" s="28"/>
      <c r="N25" s="28"/>
      <c r="O25" s="28"/>
      <c r="P25" s="28"/>
      <c r="Q25" s="28"/>
      <c r="R25" s="28"/>
      <c r="S25" s="28"/>
      <c r="U25" s="38"/>
      <c r="V25" s="38"/>
      <c r="W25" s="38"/>
      <c r="X25" s="38"/>
      <c r="Y25" s="38"/>
    </row>
    <row r="26" spans="1:25" s="22" customFormat="1" ht="16.399999999999999" customHeight="1" x14ac:dyDescent="0.25">
      <c r="A26" s="21"/>
      <c r="B26" s="22">
        <v>630.824322770045</v>
      </c>
      <c r="C26" s="22">
        <f t="shared" si="0"/>
        <v>538.57594580980242</v>
      </c>
      <c r="D26" s="21">
        <f t="shared" si="1"/>
        <v>2023</v>
      </c>
      <c r="F26" s="32">
        <v>626.20170496022399</v>
      </c>
      <c r="H26" s="41">
        <v>0.12324494952606201</v>
      </c>
      <c r="I26" s="36">
        <v>0.37440133024260103</v>
      </c>
      <c r="J26" s="28"/>
      <c r="K26" s="28"/>
      <c r="L26" s="28"/>
      <c r="M26" s="28"/>
      <c r="N26" s="28"/>
      <c r="O26" s="28"/>
      <c r="P26" s="28"/>
      <c r="Q26" s="28"/>
      <c r="R26" s="28"/>
      <c r="S26" s="28"/>
      <c r="U26" s="38"/>
      <c r="V26" s="38"/>
      <c r="W26" s="38"/>
      <c r="X26" s="38"/>
      <c r="Y26" s="38"/>
    </row>
    <row r="27" spans="1:25" s="22" customFormat="1" ht="16.399999999999999" customHeight="1" x14ac:dyDescent="0.25">
      <c r="A27" s="21"/>
      <c r="B27" s="22">
        <v>579.32423016572204</v>
      </c>
      <c r="C27" s="22">
        <f>+IF(I66="",J66*F27, IF(J66="", I66*F27,(I66+J66)*F27))</f>
        <v>396.03849284950974</v>
      </c>
      <c r="D27" s="21">
        <f t="shared" si="1"/>
        <v>2024</v>
      </c>
      <c r="F27" s="42">
        <v>431.93644639015002</v>
      </c>
      <c r="H27" s="43">
        <v>0.14892392200754501</v>
      </c>
      <c r="I27" s="28"/>
      <c r="J27" s="28"/>
      <c r="K27" s="28"/>
      <c r="L27" s="28"/>
      <c r="M27" s="28"/>
      <c r="N27" s="28"/>
      <c r="O27" s="28"/>
      <c r="P27" s="28"/>
      <c r="Q27" s="28"/>
      <c r="R27" s="28"/>
      <c r="S27" s="28"/>
      <c r="U27" s="38"/>
      <c r="V27" s="38"/>
      <c r="W27" s="38"/>
      <c r="X27" s="38"/>
      <c r="Y27" s="38"/>
    </row>
    <row r="28" spans="1:25" ht="15.65" customHeight="1" x14ac:dyDescent="0.25">
      <c r="A28" s="15"/>
      <c r="D28" s="15"/>
      <c r="E28" s="15"/>
      <c r="F28" s="15"/>
      <c r="G28" s="15"/>
      <c r="H28" s="15"/>
      <c r="I28" s="15"/>
      <c r="J28" s="15"/>
      <c r="K28" s="44"/>
      <c r="L28" s="44"/>
      <c r="M28" s="44"/>
      <c r="N28" s="44"/>
      <c r="O28" s="44"/>
      <c r="P28" s="44"/>
      <c r="Q28" s="44"/>
      <c r="R28" s="44"/>
      <c r="S28" s="44"/>
      <c r="U28" s="45"/>
      <c r="V28" s="45"/>
      <c r="W28" s="45"/>
      <c r="X28" s="45"/>
      <c r="Y28" s="45"/>
    </row>
    <row r="29" spans="1:25" ht="40.4" customHeight="1" x14ac:dyDescent="0.25">
      <c r="A29" s="15"/>
      <c r="D29" s="17" t="s">
        <v>1</v>
      </c>
      <c r="E29" s="18"/>
      <c r="F29" s="17" t="s">
        <v>2</v>
      </c>
      <c r="G29" s="17"/>
      <c r="H29" s="88" t="s">
        <v>4</v>
      </c>
      <c r="I29" s="88"/>
      <c r="J29" s="88"/>
      <c r="K29" s="88"/>
      <c r="L29" s="88"/>
      <c r="M29" s="88"/>
      <c r="N29" s="88"/>
      <c r="O29" s="88"/>
      <c r="P29" s="88"/>
      <c r="Q29" s="88"/>
      <c r="R29" s="88"/>
      <c r="S29" s="88"/>
      <c r="T29" s="46"/>
      <c r="U29" s="46"/>
    </row>
    <row r="30" spans="1:25" s="48" customFormat="1" ht="15.65" customHeight="1" x14ac:dyDescent="0.25">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99999999999999" customHeight="1" x14ac:dyDescent="0.25">
      <c r="D31" s="21">
        <v>2009</v>
      </c>
      <c r="E31" s="51"/>
      <c r="F31" s="52">
        <v>394.92442804845098</v>
      </c>
      <c r="G31" s="17"/>
      <c r="H31" s="24">
        <v>1.64158287194155E-2</v>
      </c>
      <c r="I31" s="25">
        <v>9.7418048584620706E-2</v>
      </c>
      <c r="J31" s="25">
        <v>0.17814288078961299</v>
      </c>
      <c r="K31" s="25">
        <v>0.23638736208608599</v>
      </c>
      <c r="L31" s="25">
        <v>0.28292145263718699</v>
      </c>
      <c r="M31" s="25">
        <v>0.32048728850848501</v>
      </c>
      <c r="N31" s="25">
        <v>0.36144836523331397</v>
      </c>
      <c r="O31" s="25">
        <v>0.39503670716001399</v>
      </c>
      <c r="P31" s="25">
        <v>0.40585255853621399</v>
      </c>
      <c r="Q31" s="25">
        <v>0.427976262987526</v>
      </c>
      <c r="R31" s="25">
        <v>0.44035383546018497</v>
      </c>
      <c r="S31" s="25">
        <v>0.47462425526198598</v>
      </c>
      <c r="T31" s="25">
        <v>0.48143747504670098</v>
      </c>
      <c r="U31" s="25">
        <v>0.48775989627170702</v>
      </c>
      <c r="V31" s="53">
        <v>0.49078403706278001</v>
      </c>
      <c r="W31" s="54">
        <v>0.49451081372584599</v>
      </c>
    </row>
    <row r="32" spans="1:25" s="48" customFormat="1" ht="19.399999999999999" customHeight="1" x14ac:dyDescent="0.25">
      <c r="D32" s="21">
        <f>D31+1</f>
        <v>2010</v>
      </c>
      <c r="E32" s="51"/>
      <c r="F32" s="55">
        <v>345.69106878225898</v>
      </c>
      <c r="G32" s="17"/>
      <c r="H32" s="30">
        <v>6.4818450499914298E-4</v>
      </c>
      <c r="I32" s="28">
        <v>2.6296727742246999E-2</v>
      </c>
      <c r="J32" s="28">
        <v>9.81234532077329E-2</v>
      </c>
      <c r="K32" s="28">
        <v>0.15845154940092099</v>
      </c>
      <c r="L32" s="28">
        <v>0.21274754604207499</v>
      </c>
      <c r="M32" s="28">
        <v>0.26508341478666297</v>
      </c>
      <c r="N32" s="28">
        <v>0.30534573878107002</v>
      </c>
      <c r="O32" s="28">
        <v>0.32253943937825602</v>
      </c>
      <c r="P32" s="28">
        <v>0.34016604953394802</v>
      </c>
      <c r="Q32" s="28">
        <v>0.35544140488580001</v>
      </c>
      <c r="R32" s="28">
        <v>0.36682915461469201</v>
      </c>
      <c r="S32" s="28">
        <v>0.38533038094800998</v>
      </c>
      <c r="T32" s="28">
        <v>0.39536992173861901</v>
      </c>
      <c r="U32" s="28">
        <v>0.40313992655728098</v>
      </c>
      <c r="V32" s="31">
        <v>0.40803745733925501</v>
      </c>
    </row>
    <row r="33" spans="1:21" s="48" customFormat="1" ht="16.399999999999999" customHeight="1" x14ac:dyDescent="0.25">
      <c r="D33" s="21">
        <f>D32+1</f>
        <v>2011</v>
      </c>
      <c r="F33" s="56">
        <v>368.714721222957</v>
      </c>
      <c r="G33" s="17"/>
      <c r="H33" s="33">
        <v>6.9042973976100501E-3</v>
      </c>
      <c r="I33" s="34">
        <v>6.6535942243447693E-2</v>
      </c>
      <c r="J33" s="34">
        <v>0.13808237565440801</v>
      </c>
      <c r="K33" s="34">
        <v>0.20684513269584801</v>
      </c>
      <c r="L33" s="34">
        <v>0.29106141327880602</v>
      </c>
      <c r="M33" s="34">
        <v>0.34143834265751999</v>
      </c>
      <c r="N33" s="34">
        <v>0.385316953391524</v>
      </c>
      <c r="O33" s="34">
        <v>0.43751388634487398</v>
      </c>
      <c r="P33" s="34">
        <v>0.46263392726964497</v>
      </c>
      <c r="Q33" s="34">
        <v>0.48225405532891003</v>
      </c>
      <c r="R33" s="34">
        <v>0.49414493344275001</v>
      </c>
      <c r="S33" s="34">
        <v>0.517822747337633</v>
      </c>
      <c r="T33" s="34">
        <v>0.52884623530766195</v>
      </c>
      <c r="U33" s="35">
        <v>0.53507145796203703</v>
      </c>
    </row>
    <row r="34" spans="1:21" s="48" customFormat="1" ht="16.399999999999999" customHeight="1" x14ac:dyDescent="0.25">
      <c r="D34" s="21">
        <f t="shared" ref="D34:D46" si="2">D33+1</f>
        <v>2012</v>
      </c>
      <c r="F34" s="55">
        <v>400.90014488636399</v>
      </c>
      <c r="G34" s="17"/>
      <c r="H34" s="30">
        <v>6.9888377205187195E-4</v>
      </c>
      <c r="I34" s="28">
        <v>4.15415945590406E-2</v>
      </c>
      <c r="J34" s="28">
        <v>0.10890589800205799</v>
      </c>
      <c r="K34" s="28">
        <v>0.25543599266192102</v>
      </c>
      <c r="L34" s="28">
        <v>0.34123753540785501</v>
      </c>
      <c r="M34" s="28">
        <v>0.41836195668408599</v>
      </c>
      <c r="N34" s="28">
        <v>0.462322963798241</v>
      </c>
      <c r="O34" s="28">
        <v>0.50080242853668899</v>
      </c>
      <c r="P34" s="28">
        <v>0.52815583750038997</v>
      </c>
      <c r="Q34" s="28">
        <v>0.54319566811095699</v>
      </c>
      <c r="R34" s="28">
        <v>0.57194755670469399</v>
      </c>
      <c r="S34" s="28">
        <v>0.60280667603955695</v>
      </c>
      <c r="T34" s="57">
        <v>0.61332458153673197</v>
      </c>
    </row>
    <row r="35" spans="1:21" s="48" customFormat="1" ht="16.399999999999999" customHeight="1" x14ac:dyDescent="0.25">
      <c r="A35" s="21"/>
      <c r="D35" s="21">
        <f t="shared" si="2"/>
        <v>2013</v>
      </c>
      <c r="F35" s="56">
        <v>391.74106867026302</v>
      </c>
      <c r="G35" s="17"/>
      <c r="H35" s="33">
        <v>1.7393068538115501E-2</v>
      </c>
      <c r="I35" s="34">
        <v>0.15549215198514499</v>
      </c>
      <c r="J35" s="34">
        <v>0.29230139244487402</v>
      </c>
      <c r="K35" s="34">
        <v>0.41162134746609202</v>
      </c>
      <c r="L35" s="34">
        <v>0.50231485474197202</v>
      </c>
      <c r="M35" s="34">
        <v>0.60794111440518195</v>
      </c>
      <c r="N35" s="34">
        <v>0.65438738936545704</v>
      </c>
      <c r="O35" s="34">
        <v>0.68600607820322701</v>
      </c>
      <c r="P35" s="34">
        <v>0.70378909520541399</v>
      </c>
      <c r="Q35" s="34">
        <v>0.72511063805421405</v>
      </c>
      <c r="R35" s="34">
        <v>0.74751674216901398</v>
      </c>
      <c r="S35" s="34">
        <v>0.76156536743052505</v>
      </c>
    </row>
    <row r="36" spans="1:21" s="48" customFormat="1" ht="16.399999999999999" customHeight="1" x14ac:dyDescent="0.25">
      <c r="A36" s="21"/>
      <c r="D36" s="21">
        <f t="shared" si="2"/>
        <v>2014</v>
      </c>
      <c r="F36" s="55">
        <v>396.247381490858</v>
      </c>
      <c r="G36" s="17"/>
      <c r="H36" s="30">
        <v>1.0494742989512799E-2</v>
      </c>
      <c r="I36" s="28">
        <v>0.10269257712857199</v>
      </c>
      <c r="J36" s="28">
        <v>0.204494368045231</v>
      </c>
      <c r="K36" s="28">
        <v>0.27752496035502799</v>
      </c>
      <c r="L36" s="28">
        <v>0.39460513690879401</v>
      </c>
      <c r="M36" s="28">
        <v>0.49380946729229902</v>
      </c>
      <c r="N36" s="28">
        <v>0.55013359070902002</v>
      </c>
      <c r="O36" s="28">
        <v>0.60082387941342197</v>
      </c>
      <c r="P36" s="28">
        <v>0.62427537280321999</v>
      </c>
      <c r="Q36" s="28">
        <v>0.656185370534628</v>
      </c>
      <c r="R36" s="31">
        <v>0.67497844948919505</v>
      </c>
      <c r="S36" s="28"/>
    </row>
    <row r="37" spans="1:21" s="48" customFormat="1" ht="16.399999999999999" customHeight="1" x14ac:dyDescent="0.25">
      <c r="A37" s="21"/>
      <c r="D37" s="21">
        <f t="shared" si="2"/>
        <v>2015</v>
      </c>
      <c r="F37" s="56">
        <v>434.93999177341198</v>
      </c>
      <c r="G37" s="17"/>
      <c r="H37" s="33">
        <v>1.23464498658481E-3</v>
      </c>
      <c r="I37" s="34">
        <v>5.196783941975E-2</v>
      </c>
      <c r="J37" s="34">
        <v>0.20394050230365701</v>
      </c>
      <c r="K37" s="34">
        <v>0.36851964723505698</v>
      </c>
      <c r="L37" s="34">
        <v>0.46358712019987203</v>
      </c>
      <c r="M37" s="34">
        <v>0.55990115020515197</v>
      </c>
      <c r="N37" s="34">
        <v>0.62609067628340598</v>
      </c>
      <c r="O37" s="34">
        <v>0.689324902943517</v>
      </c>
      <c r="P37" s="34">
        <v>0.73493499200317403</v>
      </c>
      <c r="Q37" s="36">
        <v>0.76452426677722696</v>
      </c>
      <c r="R37" s="28"/>
      <c r="S37" s="28"/>
    </row>
    <row r="38" spans="1:21" s="48" customFormat="1" ht="16.399999999999999" customHeight="1" x14ac:dyDescent="0.25">
      <c r="A38" s="21"/>
      <c r="D38" s="21">
        <f t="shared" si="2"/>
        <v>2016</v>
      </c>
      <c r="F38" s="55">
        <v>525.38826006486397</v>
      </c>
      <c r="G38" s="17"/>
      <c r="H38" s="30">
        <v>1.12901033900242E-2</v>
      </c>
      <c r="I38" s="28">
        <v>8.3513610611234898E-2</v>
      </c>
      <c r="J38" s="28">
        <v>0.19251189669844401</v>
      </c>
      <c r="K38" s="28">
        <v>0.322668304587511</v>
      </c>
      <c r="L38" s="28">
        <v>0.45237432154423401</v>
      </c>
      <c r="M38" s="28">
        <v>0.52418313725120003</v>
      </c>
      <c r="N38" s="28">
        <v>0.61439940248963998</v>
      </c>
      <c r="O38" s="28">
        <v>0.67053547614210596</v>
      </c>
      <c r="P38" s="31">
        <v>0.70632788027497795</v>
      </c>
      <c r="Q38" s="28"/>
      <c r="R38" s="28"/>
      <c r="S38" s="28"/>
    </row>
    <row r="39" spans="1:21" s="48" customFormat="1" ht="16.399999999999999" customHeight="1" x14ac:dyDescent="0.25">
      <c r="A39" s="21"/>
      <c r="D39" s="21">
        <f t="shared" si="2"/>
        <v>2017</v>
      </c>
      <c r="F39" s="56">
        <v>491.81616420872399</v>
      </c>
      <c r="G39" s="17"/>
      <c r="H39" s="33">
        <v>2.22270306697503E-3</v>
      </c>
      <c r="I39" s="34">
        <v>4.4824286763103703E-2</v>
      </c>
      <c r="J39" s="34">
        <v>0.12929325879620199</v>
      </c>
      <c r="K39" s="34">
        <v>0.26667681579969099</v>
      </c>
      <c r="L39" s="34">
        <v>0.35973791764049501</v>
      </c>
      <c r="M39" s="34">
        <v>0.44915532915340001</v>
      </c>
      <c r="N39" s="34">
        <v>0.51849918408540796</v>
      </c>
      <c r="O39" s="36">
        <v>0.55771546975601205</v>
      </c>
      <c r="P39" s="28"/>
      <c r="Q39" s="28"/>
      <c r="R39" s="28"/>
      <c r="S39" s="28"/>
    </row>
    <row r="40" spans="1:21" s="48" customFormat="1" ht="16.399999999999999" customHeight="1" x14ac:dyDescent="0.25">
      <c r="A40" s="21"/>
      <c r="D40" s="21">
        <f t="shared" si="2"/>
        <v>2018</v>
      </c>
      <c r="F40" s="55">
        <v>523.58556248691195</v>
      </c>
      <c r="G40" s="17"/>
      <c r="H40" s="30">
        <v>1.86246596623741E-3</v>
      </c>
      <c r="I40" s="28">
        <v>4.7821774641801103E-2</v>
      </c>
      <c r="J40" s="28">
        <v>0.135226853958585</v>
      </c>
      <c r="K40" s="58">
        <v>0.22457747077311299</v>
      </c>
      <c r="L40" s="28">
        <v>0.315751317614819</v>
      </c>
      <c r="M40" s="28">
        <v>0.41210074528521101</v>
      </c>
      <c r="N40" s="31">
        <v>0.476752630997273</v>
      </c>
      <c r="O40" s="28"/>
      <c r="P40" s="28"/>
      <c r="Q40" s="28"/>
      <c r="R40" s="28"/>
      <c r="S40" s="28"/>
    </row>
    <row r="41" spans="1:21" s="48" customFormat="1" ht="15.65" customHeight="1" x14ac:dyDescent="0.25">
      <c r="A41" s="21"/>
      <c r="D41" s="21">
        <f t="shared" si="2"/>
        <v>2019</v>
      </c>
      <c r="F41" s="56">
        <v>591.29025660470904</v>
      </c>
      <c r="G41" s="17"/>
      <c r="H41" s="33">
        <v>3.24669191527133E-3</v>
      </c>
      <c r="I41" s="34">
        <v>4.6805523703346501E-2</v>
      </c>
      <c r="J41" s="34">
        <v>0.12533525671266799</v>
      </c>
      <c r="K41" s="34">
        <v>0.20701789632999201</v>
      </c>
      <c r="L41" s="34">
        <v>0.29229035407653298</v>
      </c>
      <c r="M41" s="36">
        <v>0.36694405120833801</v>
      </c>
      <c r="N41" s="28"/>
      <c r="O41" s="28"/>
      <c r="P41" s="28"/>
      <c r="Q41" s="28"/>
      <c r="R41" s="28"/>
      <c r="S41" s="28"/>
    </row>
    <row r="42" spans="1:21" s="48" customFormat="1" ht="18.649999999999999" customHeight="1" x14ac:dyDescent="0.25">
      <c r="A42" s="21"/>
      <c r="D42" s="21">
        <f t="shared" si="2"/>
        <v>2020</v>
      </c>
      <c r="E42" s="59"/>
      <c r="F42" s="55">
        <v>620.24058962777303</v>
      </c>
      <c r="G42" s="17"/>
      <c r="H42" s="60">
        <v>1.10880979730128E-3</v>
      </c>
      <c r="I42" s="28">
        <v>3.93341713758023E-2</v>
      </c>
      <c r="J42" s="28">
        <v>8.5922061633835298E-2</v>
      </c>
      <c r="K42" s="28">
        <v>0.184432884326341</v>
      </c>
      <c r="L42" s="31">
        <v>0.265386100920107</v>
      </c>
      <c r="M42" s="28"/>
      <c r="N42" s="28"/>
      <c r="O42" s="28"/>
      <c r="P42" s="28"/>
      <c r="Q42" s="28"/>
      <c r="R42" s="28"/>
      <c r="S42" s="28"/>
    </row>
    <row r="43" spans="1:21" s="48" customFormat="1" ht="18.649999999999999" customHeight="1" x14ac:dyDescent="0.25">
      <c r="A43" s="21"/>
      <c r="D43" s="21">
        <f t="shared" si="2"/>
        <v>2021</v>
      </c>
      <c r="E43" s="59"/>
      <c r="F43" s="56">
        <v>578.43806957173194</v>
      </c>
      <c r="G43" s="17"/>
      <c r="H43" s="34">
        <v>1.0380569015499001E-2</v>
      </c>
      <c r="I43" s="34">
        <v>9.4524608152116996E-2</v>
      </c>
      <c r="J43" s="34">
        <v>0.18668534804255699</v>
      </c>
      <c r="K43" s="34">
        <v>0.30376488407561097</v>
      </c>
      <c r="L43" s="28"/>
      <c r="M43" s="28"/>
      <c r="N43" s="28"/>
      <c r="O43" s="28"/>
      <c r="P43" s="28"/>
      <c r="Q43" s="28"/>
      <c r="R43" s="28"/>
      <c r="S43" s="28"/>
    </row>
    <row r="44" spans="1:21" s="48" customFormat="1" ht="18.649999999999999" customHeight="1" x14ac:dyDescent="0.25">
      <c r="A44" s="21"/>
      <c r="D44" s="21">
        <f t="shared" si="2"/>
        <v>2022</v>
      </c>
      <c r="E44" s="59"/>
      <c r="F44" s="55">
        <v>583.01095269710902</v>
      </c>
      <c r="G44" s="17"/>
      <c r="H44" s="61">
        <v>3.3854580499828898E-3</v>
      </c>
      <c r="I44" s="28">
        <v>6.7775465350556799E-2</v>
      </c>
      <c r="J44" s="31">
        <v>0.18901325342401101</v>
      </c>
      <c r="K44" s="28"/>
      <c r="L44" s="28"/>
      <c r="M44" s="28"/>
      <c r="N44" s="28"/>
      <c r="O44" s="28"/>
      <c r="P44" s="28"/>
      <c r="Q44" s="28"/>
      <c r="R44" s="28"/>
      <c r="S44" s="28"/>
    </row>
    <row r="45" spans="1:21" s="48" customFormat="1" ht="18.649999999999999" customHeight="1" x14ac:dyDescent="0.25">
      <c r="A45" s="21"/>
      <c r="D45" s="21">
        <f t="shared" si="2"/>
        <v>2023</v>
      </c>
      <c r="E45" s="59"/>
      <c r="F45" s="56">
        <v>626.20170496022399</v>
      </c>
      <c r="G45" s="17"/>
      <c r="H45" s="41">
        <v>1.1488662496946501E-3</v>
      </c>
      <c r="I45" s="36">
        <v>0.121597379307903</v>
      </c>
      <c r="J45" s="28"/>
      <c r="K45" s="28"/>
      <c r="L45" s="28"/>
      <c r="M45" s="28"/>
      <c r="N45" s="28"/>
      <c r="O45" s="28"/>
      <c r="P45" s="28"/>
      <c r="Q45" s="28"/>
      <c r="R45" s="28"/>
      <c r="S45" s="28"/>
    </row>
    <row r="46" spans="1:21" s="48" customFormat="1" ht="18.649999999999999" customHeight="1" x14ac:dyDescent="0.25">
      <c r="A46" s="21"/>
      <c r="D46" s="21">
        <f t="shared" si="2"/>
        <v>2024</v>
      </c>
      <c r="E46" s="59"/>
      <c r="F46" s="62">
        <v>431.93644639015002</v>
      </c>
      <c r="G46" s="17"/>
      <c r="H46" s="63">
        <v>3.0664079068649101E-2</v>
      </c>
      <c r="I46" s="28"/>
      <c r="J46" s="28"/>
      <c r="K46" s="28"/>
      <c r="L46" s="28"/>
      <c r="M46" s="28"/>
      <c r="N46" s="28"/>
      <c r="O46" s="28"/>
      <c r="P46" s="28"/>
      <c r="Q46" s="28"/>
      <c r="R46" s="28"/>
      <c r="S46" s="28"/>
    </row>
    <row r="47" spans="1:21" ht="15" customHeight="1" x14ac:dyDescent="0.25">
      <c r="A47" s="15"/>
      <c r="D47" s="15"/>
      <c r="E47" s="18"/>
      <c r="F47" s="64"/>
      <c r="G47" s="17"/>
      <c r="H47" s="44"/>
      <c r="I47" s="44"/>
      <c r="J47" s="44"/>
      <c r="K47" s="44"/>
      <c r="L47" s="44"/>
      <c r="M47" s="44"/>
      <c r="N47" s="44"/>
      <c r="O47" s="44"/>
      <c r="P47" s="44"/>
      <c r="Q47" s="44"/>
      <c r="R47" s="44"/>
      <c r="S47" s="44"/>
    </row>
    <row r="48" spans="1:21" ht="2.5" customHeight="1" x14ac:dyDescent="0.25">
      <c r="A48" s="15"/>
      <c r="D48" s="17"/>
      <c r="F48" s="20"/>
      <c r="G48" s="17"/>
      <c r="H48" s="15"/>
      <c r="I48" s="15"/>
      <c r="J48" s="15"/>
      <c r="K48" s="15"/>
      <c r="L48" s="15"/>
      <c r="M48" s="15"/>
      <c r="N48" s="15"/>
      <c r="O48" s="15"/>
      <c r="P48" s="15"/>
      <c r="Q48" s="15"/>
    </row>
    <row r="49" spans="1:19" ht="15" customHeight="1" x14ac:dyDescent="0.25">
      <c r="A49" s="15"/>
      <c r="D49" s="65"/>
      <c r="F49" s="66"/>
      <c r="H49" s="44"/>
      <c r="I49" s="44"/>
      <c r="J49" s="44"/>
      <c r="K49" s="44"/>
      <c r="L49" s="44"/>
      <c r="M49" s="44"/>
      <c r="N49" s="44"/>
      <c r="O49" s="44"/>
      <c r="P49" s="44"/>
      <c r="Q49" s="44"/>
    </row>
    <row r="50" spans="1:19" ht="25" x14ac:dyDescent="0.25">
      <c r="A50" s="15"/>
      <c r="D50" s="17" t="s">
        <v>1</v>
      </c>
      <c r="E50" s="18"/>
      <c r="F50" s="17" t="s">
        <v>5</v>
      </c>
      <c r="G50" s="17"/>
      <c r="H50" s="17" t="s">
        <v>6</v>
      </c>
      <c r="I50" s="17" t="s">
        <v>7</v>
      </c>
      <c r="J50" s="17" t="s">
        <v>8</v>
      </c>
      <c r="K50" s="44"/>
      <c r="L50" s="89"/>
      <c r="M50" s="89"/>
      <c r="N50" s="89"/>
      <c r="O50" s="89"/>
      <c r="P50" s="89"/>
      <c r="Q50" s="89"/>
      <c r="R50" s="89"/>
      <c r="S50" s="89"/>
    </row>
    <row r="51" spans="1:19" s="22" customFormat="1" ht="16.399999999999999" customHeight="1" x14ac:dyDescent="0.25">
      <c r="A51" s="21"/>
      <c r="D51" s="49">
        <v>2009</v>
      </c>
      <c r="F51" s="67">
        <v>0.73284557176985898</v>
      </c>
      <c r="H51" s="68">
        <v>0.49451081372584599</v>
      </c>
      <c r="I51" s="68">
        <v>0.13366274620424101</v>
      </c>
      <c r="J51" s="68">
        <v>0.104672011839772</v>
      </c>
      <c r="K51" s="28"/>
      <c r="L51" s="28"/>
      <c r="M51" s="28"/>
      <c r="N51" s="28"/>
      <c r="O51" s="28"/>
      <c r="P51" s="28"/>
      <c r="Q51" s="28"/>
    </row>
    <row r="52" spans="1:19" s="22" customFormat="1" ht="16.399999999999999" customHeight="1" x14ac:dyDescent="0.25">
      <c r="A52" s="21"/>
      <c r="D52" s="49">
        <f>D51+1</f>
        <v>2010</v>
      </c>
      <c r="F52" s="69">
        <v>0.60792310439844999</v>
      </c>
      <c r="H52" s="70">
        <v>0.40803745733925501</v>
      </c>
      <c r="I52" s="70">
        <v>0.13544097124520499</v>
      </c>
      <c r="J52" s="70">
        <v>6.4444675813990104E-2</v>
      </c>
      <c r="K52" s="28"/>
      <c r="L52" s="28"/>
      <c r="M52" s="28"/>
      <c r="N52" s="28"/>
      <c r="O52" s="28"/>
      <c r="P52" s="28"/>
      <c r="Q52" s="28"/>
    </row>
    <row r="53" spans="1:19" s="22" customFormat="1" ht="16.399999999999999" customHeight="1" x14ac:dyDescent="0.25">
      <c r="A53" s="21"/>
      <c r="D53" s="49">
        <f>D52+1</f>
        <v>2011</v>
      </c>
      <c r="F53" s="71">
        <v>0.77906027101034703</v>
      </c>
      <c r="H53" s="72">
        <v>0.53507145796203703</v>
      </c>
      <c r="I53" s="72">
        <v>0.15159137646683299</v>
      </c>
      <c r="J53" s="72">
        <v>9.2397436581477296E-2</v>
      </c>
      <c r="K53" s="28"/>
      <c r="L53" s="28"/>
      <c r="M53" s="28"/>
      <c r="N53" s="28"/>
      <c r="O53" s="28"/>
      <c r="P53" s="28"/>
      <c r="Q53" s="28"/>
    </row>
    <row r="54" spans="1:19" s="22" customFormat="1" ht="16.399999999999999" customHeight="1" x14ac:dyDescent="0.25">
      <c r="A54" s="21"/>
      <c r="D54" s="49">
        <f t="shared" ref="D54:D61" si="3">D53+1</f>
        <v>2012</v>
      </c>
      <c r="F54" s="69">
        <v>0.97266756518990105</v>
      </c>
      <c r="H54" s="70">
        <v>0.61332458153673197</v>
      </c>
      <c r="I54" s="70">
        <v>0.19442519217530599</v>
      </c>
      <c r="J54" s="70">
        <v>0.16491779147786301</v>
      </c>
      <c r="K54" s="28"/>
      <c r="L54" s="28"/>
      <c r="M54" s="28"/>
      <c r="N54" s="28"/>
      <c r="O54" s="28"/>
      <c r="P54" s="28"/>
      <c r="Q54" s="28"/>
    </row>
    <row r="55" spans="1:19" s="22" customFormat="1" ht="16.399999999999999" customHeight="1" x14ac:dyDescent="0.25">
      <c r="A55" s="21"/>
      <c r="D55" s="49">
        <f t="shared" si="3"/>
        <v>2013</v>
      </c>
      <c r="F55" s="71">
        <v>1.0498034621469601</v>
      </c>
      <c r="H55" s="72">
        <v>0.76156536743052505</v>
      </c>
      <c r="I55" s="72">
        <v>0.17887989739273</v>
      </c>
      <c r="J55" s="72">
        <v>0.10935819732370899</v>
      </c>
      <c r="K55" s="28"/>
      <c r="L55" s="28"/>
      <c r="M55" s="28"/>
      <c r="N55" s="28"/>
      <c r="O55" s="28"/>
      <c r="P55" s="28"/>
      <c r="Q55" s="28"/>
    </row>
    <row r="56" spans="1:19" s="22" customFormat="1" ht="16.399999999999999" customHeight="1" x14ac:dyDescent="0.25">
      <c r="A56" s="21"/>
      <c r="D56" s="49">
        <f t="shared" si="3"/>
        <v>2014</v>
      </c>
      <c r="F56" s="69">
        <v>0.95455631703108701</v>
      </c>
      <c r="H56" s="70">
        <v>0.67497844948919505</v>
      </c>
      <c r="I56" s="70">
        <v>0.18811113366674001</v>
      </c>
      <c r="J56" s="70">
        <v>9.1466733875152501E-2</v>
      </c>
      <c r="K56" s="28"/>
      <c r="L56" s="28"/>
      <c r="M56" s="28"/>
      <c r="N56" s="28"/>
      <c r="O56" s="28"/>
      <c r="P56" s="28"/>
      <c r="Q56" s="28"/>
    </row>
    <row r="57" spans="1:19" s="22" customFormat="1" ht="16.399999999999999" customHeight="1" x14ac:dyDescent="0.25">
      <c r="A57" s="21"/>
      <c r="D57" s="49">
        <f t="shared" si="3"/>
        <v>2015</v>
      </c>
      <c r="F57" s="71">
        <v>1.0561639817238899</v>
      </c>
      <c r="H57" s="72">
        <v>0.76452426677722696</v>
      </c>
      <c r="I57" s="72">
        <v>0.18198934237113801</v>
      </c>
      <c r="J57" s="72">
        <v>0.10965037257552</v>
      </c>
      <c r="K57" s="28"/>
      <c r="L57" s="28"/>
      <c r="M57" s="28"/>
      <c r="N57" s="28"/>
      <c r="O57" s="28"/>
      <c r="P57" s="28"/>
      <c r="Q57" s="28"/>
    </row>
    <row r="58" spans="1:19" s="22" customFormat="1" ht="16.399999999999999" customHeight="1" x14ac:dyDescent="0.25">
      <c r="A58" s="21"/>
      <c r="D58" s="49">
        <f t="shared" si="3"/>
        <v>2016</v>
      </c>
      <c r="F58" s="69">
        <v>1.0825594081119101</v>
      </c>
      <c r="H58" s="70">
        <v>0.70632788027497795</v>
      </c>
      <c r="I58" s="70">
        <v>0.244477834003485</v>
      </c>
      <c r="J58" s="70">
        <v>0.13175369383344299</v>
      </c>
      <c r="K58" s="28"/>
      <c r="L58" s="28"/>
      <c r="M58" s="28"/>
      <c r="N58" s="28"/>
      <c r="O58" s="28"/>
      <c r="P58" s="28"/>
      <c r="Q58" s="28"/>
    </row>
    <row r="59" spans="1:19" s="22" customFormat="1" ht="16.399999999999999" customHeight="1" x14ac:dyDescent="0.25">
      <c r="A59" s="21"/>
      <c r="D59" s="49">
        <f t="shared" si="3"/>
        <v>2017</v>
      </c>
      <c r="F59" s="71">
        <v>0.91957635496055601</v>
      </c>
      <c r="H59" s="72">
        <v>0.55771546975601205</v>
      </c>
      <c r="I59" s="72">
        <v>0.215584130556008</v>
      </c>
      <c r="J59" s="72">
        <v>0.14627675464853601</v>
      </c>
    </row>
    <row r="60" spans="1:19" s="22" customFormat="1" ht="16.399999999999999" customHeight="1" x14ac:dyDescent="0.25">
      <c r="A60" s="48"/>
      <c r="D60" s="49">
        <f t="shared" si="3"/>
        <v>2018</v>
      </c>
      <c r="F60" s="69">
        <v>0.94468660968527396</v>
      </c>
      <c r="H60" s="70">
        <v>0.476752630997273</v>
      </c>
      <c r="I60" s="70">
        <v>0.30559129432930598</v>
      </c>
      <c r="J60" s="70">
        <v>0.16234268435869501</v>
      </c>
    </row>
    <row r="61" spans="1:19" s="22" customFormat="1" ht="15.65" customHeight="1" x14ac:dyDescent="0.25">
      <c r="D61" s="49">
        <f t="shared" si="3"/>
        <v>2019</v>
      </c>
      <c r="F61" s="71">
        <v>0.82095162087269502</v>
      </c>
      <c r="H61" s="72">
        <v>0.36694405120833801</v>
      </c>
      <c r="I61" s="72">
        <v>0.29520946203085902</v>
      </c>
      <c r="J61" s="72">
        <v>0.158798107633498</v>
      </c>
    </row>
    <row r="62" spans="1:19" s="22" customFormat="1" ht="18.649999999999999" customHeight="1" x14ac:dyDescent="0.25">
      <c r="D62" s="21">
        <f>D61+1</f>
        <v>2020</v>
      </c>
      <c r="F62" s="69">
        <v>0.74274633119009903</v>
      </c>
      <c r="H62" s="70">
        <v>0.265386100920107</v>
      </c>
      <c r="I62" s="70">
        <v>0.237957573549653</v>
      </c>
      <c r="J62" s="70">
        <v>0.23940265672034</v>
      </c>
    </row>
    <row r="63" spans="1:19" s="22" customFormat="1" ht="18.649999999999999" customHeight="1" x14ac:dyDescent="0.25">
      <c r="D63" s="21">
        <f>D62+1</f>
        <v>2021</v>
      </c>
      <c r="F63" s="71">
        <v>0.98466509932617996</v>
      </c>
      <c r="H63" s="72">
        <v>0.30376488407561097</v>
      </c>
      <c r="I63" s="72">
        <v>0.33728505882759902</v>
      </c>
      <c r="J63" s="72">
        <v>0.34361515642296903</v>
      </c>
    </row>
    <row r="64" spans="1:19" s="22" customFormat="1" ht="18.649999999999999" customHeight="1" x14ac:dyDescent="0.25">
      <c r="D64" s="21">
        <f t="shared" ref="D64:D65" si="4">D63+1</f>
        <v>2022</v>
      </c>
      <c r="F64" s="69">
        <v>1.01997799014019</v>
      </c>
      <c r="H64" s="70">
        <v>0.18901325342401101</v>
      </c>
      <c r="I64" s="70">
        <v>0.371923257748632</v>
      </c>
      <c r="J64" s="70">
        <v>0.45904147896755099</v>
      </c>
    </row>
    <row r="65" spans="1:10" s="22" customFormat="1" ht="18.649999999999999" customHeight="1" x14ac:dyDescent="0.25">
      <c r="D65" s="21">
        <f t="shared" si="4"/>
        <v>2023</v>
      </c>
      <c r="F65" s="71">
        <v>0.98166521614653401</v>
      </c>
      <c r="H65" s="72">
        <v>0.121597379307903</v>
      </c>
      <c r="I65" s="72">
        <v>0.25280395093469699</v>
      </c>
      <c r="J65" s="72">
        <v>0.60726388590393399</v>
      </c>
    </row>
    <row r="66" spans="1:10" s="22" customFormat="1" ht="18.649999999999999" customHeight="1" x14ac:dyDescent="0.25">
      <c r="D66" s="21">
        <f>D65+1</f>
        <v>2024</v>
      </c>
      <c r="F66" s="73">
        <v>0.94755473777399202</v>
      </c>
      <c r="H66" s="74">
        <v>3.0664079068649101E-2</v>
      </c>
      <c r="I66" s="74">
        <v>0.11825984293889601</v>
      </c>
      <c r="J66" s="74">
        <v>0.79863081576644701</v>
      </c>
    </row>
    <row r="67" spans="1:10" x14ac:dyDescent="0.25">
      <c r="A67" s="75"/>
    </row>
    <row r="68" spans="1:10" ht="12" customHeight="1" x14ac:dyDescent="0.25">
      <c r="A68" s="75"/>
    </row>
    <row r="69" spans="1:10" ht="10.4" customHeight="1" x14ac:dyDescent="0.25">
      <c r="A69" s="75"/>
    </row>
    <row r="70" spans="1:10" x14ac:dyDescent="0.25">
      <c r="A70" s="75"/>
    </row>
    <row r="71" spans="1:10" x14ac:dyDescent="0.25">
      <c r="A71" s="75"/>
    </row>
    <row r="72" spans="1:10" x14ac:dyDescent="0.25">
      <c r="A72" s="75"/>
    </row>
    <row r="73" spans="1:10" x14ac:dyDescent="0.25">
      <c r="A73" s="75"/>
    </row>
    <row r="74" spans="1:10" x14ac:dyDescent="0.25">
      <c r="A74" s="75"/>
    </row>
    <row r="75" spans="1:10" x14ac:dyDescent="0.25">
      <c r="A75" s="75"/>
    </row>
    <row r="76" spans="1:10" x14ac:dyDescent="0.25">
      <c r="A76" s="75"/>
    </row>
    <row r="77" spans="1:10" x14ac:dyDescent="0.25">
      <c r="A77" s="75"/>
    </row>
    <row r="78" spans="1:10" x14ac:dyDescent="0.25">
      <c r="A78" s="75"/>
    </row>
    <row r="79" spans="1:10" x14ac:dyDescent="0.25">
      <c r="A79" s="75"/>
    </row>
    <row r="80" spans="1:10" x14ac:dyDescent="0.25">
      <c r="A80" s="75"/>
    </row>
    <row r="81" spans="1:1" x14ac:dyDescent="0.25">
      <c r="A81" s="75"/>
    </row>
    <row r="82" spans="1:1" x14ac:dyDescent="0.25">
      <c r="A82" s="75"/>
    </row>
    <row r="83" spans="1:1" x14ac:dyDescent="0.25">
      <c r="A83" s="75"/>
    </row>
    <row r="84" spans="1:1" x14ac:dyDescent="0.25">
      <c r="A84" s="75"/>
    </row>
    <row r="85" spans="1:1" x14ac:dyDescent="0.25">
      <c r="A85" s="75"/>
    </row>
    <row r="86" spans="1:1" x14ac:dyDescent="0.25">
      <c r="A86" s="75"/>
    </row>
    <row r="87" spans="1:1" x14ac:dyDescent="0.25">
      <c r="A87" s="75"/>
    </row>
    <row r="91" spans="1:1" x14ac:dyDescent="0.25">
      <c r="A91" s="48"/>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76"/>
    </row>
    <row r="115" spans="1:1" x14ac:dyDescent="0.25">
      <c r="A115" s="76"/>
    </row>
    <row r="116" spans="1:1" x14ac:dyDescent="0.25">
      <c r="A116" s="77"/>
    </row>
    <row r="117" spans="1:1" x14ac:dyDescent="0.25">
      <c r="A117" s="78"/>
    </row>
    <row r="118" spans="1:1" x14ac:dyDescent="0.25">
      <c r="A118" s="78"/>
    </row>
    <row r="119" spans="1:1" x14ac:dyDescent="0.25">
      <c r="A119" s="78"/>
    </row>
    <row r="120" spans="1:1" x14ac:dyDescent="0.25">
      <c r="A120" s="78"/>
    </row>
    <row r="121" spans="1:1" x14ac:dyDescent="0.25">
      <c r="A121" s="78"/>
    </row>
    <row r="122" spans="1:1" x14ac:dyDescent="0.25">
      <c r="A122" s="78"/>
    </row>
    <row r="123" spans="1:1" x14ac:dyDescent="0.25">
      <c r="A123" s="78"/>
    </row>
    <row r="124" spans="1:1" x14ac:dyDescent="0.25">
      <c r="A124" s="78"/>
    </row>
    <row r="125" spans="1:1" x14ac:dyDescent="0.25">
      <c r="A125" s="78"/>
    </row>
    <row r="126" spans="1:1" x14ac:dyDescent="0.25">
      <c r="A126" s="78"/>
    </row>
    <row r="127" spans="1:1" x14ac:dyDescent="0.25">
      <c r="A127" s="78"/>
    </row>
    <row r="128" spans="1:1" x14ac:dyDescent="0.25">
      <c r="A128" s="78"/>
    </row>
    <row r="129" spans="1:1" x14ac:dyDescent="0.25">
      <c r="A129" s="78"/>
    </row>
    <row r="130" spans="1:1" x14ac:dyDescent="0.25">
      <c r="A130" s="78"/>
    </row>
    <row r="131" spans="1:1" x14ac:dyDescent="0.25">
      <c r="A131" s="78"/>
    </row>
    <row r="132" spans="1:1" x14ac:dyDescent="0.25">
      <c r="A132" s="78"/>
    </row>
    <row r="133" spans="1:1" x14ac:dyDescent="0.25">
      <c r="A133" s="78"/>
    </row>
    <row r="134" spans="1:1" x14ac:dyDescent="0.25">
      <c r="A134" s="78"/>
    </row>
    <row r="135" spans="1:1" x14ac:dyDescent="0.25">
      <c r="A135" s="78"/>
    </row>
    <row r="136" spans="1:1" x14ac:dyDescent="0.25">
      <c r="A136" s="78"/>
    </row>
    <row r="137" spans="1:1" x14ac:dyDescent="0.25">
      <c r="A137" s="78"/>
    </row>
  </sheetData>
  <mergeCells count="3">
    <mergeCell ref="H9:S9"/>
    <mergeCell ref="H29:S29"/>
    <mergeCell ref="L50:S50"/>
  </mergeCells>
  <pageMargins left="0.17" right="0.17" top="0.39370078740157483" bottom="0.19685039370078741" header="0.59055118110236227" footer="0.19685039370078741"/>
  <pageSetup paperSize="9" scale="45" orientation="landscape" r:id="rId1"/>
  <headerFooter scaleWithDoc="0" alignWithMargins="0">
    <oddFooter>&amp;LP&amp;&amp;C Actuarial Control&amp;RPage 2</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5546875" defaultRowHeight="12.5" x14ac:dyDescent="0.25"/>
  <cols>
    <col min="1" max="1" width="12.640625" style="2" hidden="1" customWidth="1"/>
    <col min="2" max="2" width="10.78515625" style="2" hidden="1" customWidth="1"/>
    <col min="3" max="3" width="9.78515625" style="2" hidden="1" customWidth="1"/>
    <col min="4" max="4" width="8.35546875" style="2" customWidth="1"/>
    <col min="5" max="5" width="4.0703125" style="2" customWidth="1"/>
    <col min="6" max="6" width="9.640625" style="2" customWidth="1"/>
    <col min="7" max="7" width="1.42578125" style="2" customWidth="1"/>
    <col min="8" max="8" width="8.35546875" style="2" customWidth="1"/>
    <col min="9" max="9" width="9.640625" style="2" customWidth="1"/>
    <col min="10" max="11" width="8.35546875" style="2" customWidth="1"/>
    <col min="12" max="17" width="7.2109375" style="2" customWidth="1"/>
    <col min="18" max="18" width="10.42578125" style="2" customWidth="1"/>
    <col min="19" max="19" width="6.7109375" style="2" customWidth="1"/>
    <col min="20" max="20" width="10.78515625" style="2" customWidth="1"/>
    <col min="21" max="21" width="11.28515625" style="2" customWidth="1"/>
    <col min="22" max="22" width="9.640625" style="2" customWidth="1"/>
    <col min="23" max="23" width="8.35546875" style="2" customWidth="1"/>
    <col min="24" max="24" width="24.92578125" style="2" customWidth="1"/>
    <col min="25" max="25" width="36.640625" style="2" customWidth="1"/>
    <col min="26" max="26" width="35.2109375" style="2" customWidth="1"/>
    <col min="27" max="16384" width="8.35546875" style="2"/>
  </cols>
  <sheetData>
    <row r="1" spans="1:43" ht="13" x14ac:dyDescent="0.3">
      <c r="A1" s="1" t="s">
        <v>10</v>
      </c>
      <c r="B1" s="2" t="s">
        <v>11</v>
      </c>
      <c r="D1" s="3"/>
      <c r="E1" s="3"/>
      <c r="F1" s="3"/>
      <c r="G1" s="3"/>
      <c r="H1" s="3"/>
      <c r="I1" s="3"/>
      <c r="J1" s="3"/>
      <c r="K1" s="3"/>
      <c r="L1" s="3"/>
      <c r="M1" s="3"/>
      <c r="N1" s="3"/>
      <c r="O1" s="3"/>
      <c r="P1" s="3"/>
      <c r="Q1" s="3"/>
      <c r="R1" s="3"/>
      <c r="S1" s="3"/>
      <c r="T1" s="3"/>
      <c r="U1" s="3"/>
      <c r="V1" s="3"/>
      <c r="W1" s="3"/>
      <c r="X1" s="3"/>
      <c r="Y1" s="3"/>
    </row>
    <row r="2" spans="1:43" ht="20.5" x14ac:dyDescent="0.4">
      <c r="A2" s="4" t="s">
        <v>12</v>
      </c>
      <c r="B2" s="2" t="s">
        <v>13</v>
      </c>
      <c r="D2" s="5" t="s">
        <v>14</v>
      </c>
      <c r="E2" s="3"/>
      <c r="F2" s="3"/>
      <c r="G2" s="3"/>
      <c r="I2" s="3"/>
      <c r="J2" s="3"/>
      <c r="K2" s="3"/>
      <c r="M2" s="3"/>
      <c r="N2" s="3"/>
      <c r="O2" s="3"/>
      <c r="P2" s="3"/>
      <c r="Q2" s="3"/>
      <c r="R2" s="3"/>
      <c r="S2" s="3"/>
      <c r="T2" s="3"/>
      <c r="U2" s="3"/>
      <c r="V2" s="3"/>
      <c r="W2" s="3"/>
      <c r="X2" s="3"/>
      <c r="Y2" s="3"/>
    </row>
    <row r="3" spans="1:43" ht="20.5" customHeight="1" x14ac:dyDescent="0.25">
      <c r="D3" s="3"/>
      <c r="E3" s="3"/>
      <c r="F3" s="3"/>
      <c r="G3" s="3"/>
      <c r="H3" s="3"/>
      <c r="I3" s="3"/>
      <c r="J3" s="3"/>
      <c r="K3" s="3"/>
      <c r="L3" s="3"/>
      <c r="M3" s="3"/>
      <c r="N3" s="3"/>
      <c r="O3" s="3"/>
      <c r="P3" s="3"/>
      <c r="Q3" s="3"/>
      <c r="R3" s="3"/>
      <c r="S3" s="3"/>
      <c r="T3" s="3"/>
      <c r="U3" s="3"/>
      <c r="V3" s="3"/>
      <c r="W3" s="3"/>
      <c r="X3" s="3"/>
      <c r="Y3" s="3"/>
    </row>
    <row r="4" spans="1:43" ht="13.4" customHeight="1" x14ac:dyDescent="0.25">
      <c r="D4" s="6"/>
      <c r="E4" s="6"/>
      <c r="F4" s="6"/>
      <c r="G4" s="6"/>
      <c r="H4" s="7"/>
      <c r="I4" s="7"/>
      <c r="J4" s="7"/>
      <c r="K4" s="7"/>
      <c r="L4" s="7"/>
      <c r="M4" s="7"/>
      <c r="N4" s="7"/>
      <c r="O4" s="7"/>
      <c r="P4" s="7"/>
      <c r="Q4" s="7"/>
      <c r="R4" s="7"/>
      <c r="S4" s="7"/>
      <c r="T4" s="7"/>
      <c r="U4" s="6"/>
      <c r="V4" s="6"/>
      <c r="W4" s="6"/>
      <c r="X4" s="6"/>
      <c r="Y4" s="6"/>
      <c r="Z4" s="8"/>
    </row>
    <row r="5" spans="1:43" ht="20.149999999999999" customHeight="1" x14ac:dyDescent="0.3">
      <c r="D5" s="9" t="str">
        <f>B2</f>
        <v>All Legal Entities</v>
      </c>
      <c r="H5" s="10"/>
      <c r="I5" s="10"/>
      <c r="J5" s="11"/>
      <c r="K5" s="12"/>
      <c r="L5" s="13"/>
      <c r="M5" s="12"/>
      <c r="N5" s="12"/>
      <c r="O5" s="10"/>
      <c r="P5" s="10"/>
      <c r="Q5" s="10"/>
      <c r="R5" s="10"/>
      <c r="S5" s="10"/>
      <c r="T5" s="10"/>
      <c r="Z5" s="14" t="s">
        <v>25</v>
      </c>
    </row>
    <row r="6" spans="1:43" ht="9.65" customHeight="1" x14ac:dyDescent="0.3">
      <c r="A6" s="15"/>
      <c r="D6" s="16"/>
    </row>
    <row r="7" spans="1:43" ht="3.65" customHeight="1" x14ac:dyDescent="0.25">
      <c r="A7" s="15"/>
      <c r="AC7"/>
      <c r="AD7"/>
      <c r="AE7"/>
      <c r="AF7"/>
      <c r="AG7"/>
      <c r="AH7"/>
      <c r="AI7"/>
      <c r="AJ7"/>
      <c r="AK7"/>
      <c r="AL7"/>
      <c r="AM7"/>
      <c r="AN7"/>
      <c r="AO7"/>
      <c r="AP7"/>
      <c r="AQ7"/>
    </row>
    <row r="8" spans="1:43" ht="6.65" customHeight="1" x14ac:dyDescent="0.25">
      <c r="A8" s="15"/>
      <c r="AC8"/>
      <c r="AD8"/>
      <c r="AE8"/>
      <c r="AF8"/>
      <c r="AG8"/>
      <c r="AH8"/>
      <c r="AI8"/>
      <c r="AJ8"/>
      <c r="AK8"/>
      <c r="AL8"/>
      <c r="AM8"/>
      <c r="AN8"/>
      <c r="AO8"/>
      <c r="AP8"/>
      <c r="AQ8"/>
    </row>
    <row r="9" spans="1:43" ht="37.5" x14ac:dyDescent="0.25">
      <c r="A9" s="15"/>
      <c r="B9" s="17" t="s">
        <v>9</v>
      </c>
      <c r="C9" s="17" t="s">
        <v>0</v>
      </c>
      <c r="D9" s="17" t="s">
        <v>1</v>
      </c>
      <c r="E9" s="18"/>
      <c r="F9" s="17" t="s">
        <v>2</v>
      </c>
      <c r="G9" s="18"/>
      <c r="H9" s="88" t="s">
        <v>3</v>
      </c>
      <c r="I9" s="88"/>
      <c r="J9" s="88"/>
      <c r="K9" s="88"/>
      <c r="L9" s="88"/>
      <c r="M9" s="88"/>
      <c r="N9" s="88"/>
      <c r="O9" s="88"/>
      <c r="P9" s="88"/>
      <c r="Q9" s="88"/>
      <c r="R9" s="88"/>
      <c r="S9" s="88"/>
      <c r="T9" s="19"/>
      <c r="U9" s="19"/>
      <c r="V9" s="19"/>
      <c r="W9" s="19"/>
      <c r="X9" s="19"/>
      <c r="Y9" s="19"/>
      <c r="AC9"/>
      <c r="AD9"/>
      <c r="AE9"/>
      <c r="AF9"/>
      <c r="AG9"/>
      <c r="AH9"/>
      <c r="AI9"/>
      <c r="AJ9"/>
      <c r="AK9"/>
      <c r="AL9"/>
      <c r="AM9"/>
      <c r="AN9"/>
      <c r="AO9"/>
      <c r="AP9"/>
      <c r="AQ9"/>
    </row>
    <row r="10" spans="1:43" ht="5.5" customHeight="1" x14ac:dyDescent="0.25">
      <c r="A10" s="15"/>
      <c r="D10" s="20"/>
      <c r="F10" s="20"/>
      <c r="V10" s="20"/>
      <c r="W10" s="20"/>
      <c r="AC10"/>
      <c r="AD10"/>
      <c r="AE10"/>
      <c r="AF10"/>
      <c r="AG10"/>
      <c r="AH10"/>
      <c r="AI10"/>
      <c r="AJ10"/>
      <c r="AK10"/>
      <c r="AL10"/>
      <c r="AM10"/>
      <c r="AN10"/>
      <c r="AO10"/>
      <c r="AP10"/>
      <c r="AQ10"/>
    </row>
    <row r="11" spans="1:43" s="22" customFormat="1" ht="16.399999999999999"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99999999999999" customHeight="1" x14ac:dyDescent="0.25">
      <c r="A12" s="21"/>
      <c r="B12" s="22">
        <v>1691.6337856739201</v>
      </c>
      <c r="C12" s="22">
        <f>+IF(I51="",J51*F12, IF(J51="", I51*F12,(I51+J51)*F12))</f>
        <v>133.89134412728615</v>
      </c>
      <c r="D12" s="21">
        <v>2009</v>
      </c>
      <c r="F12" s="23">
        <v>1693.9078097727399</v>
      </c>
      <c r="H12" s="24">
        <v>4.9115797892540503E-2</v>
      </c>
      <c r="I12" s="25">
        <v>0.229562213308352</v>
      </c>
      <c r="J12" s="25">
        <v>0.381112886727276</v>
      </c>
      <c r="K12" s="25">
        <v>0.52412541508825194</v>
      </c>
      <c r="L12" s="25">
        <v>0.58595171458930295</v>
      </c>
      <c r="M12" s="25">
        <v>0.64448835366260304</v>
      </c>
      <c r="N12" s="25">
        <v>0.66266256299569104</v>
      </c>
      <c r="O12" s="25">
        <v>0.69662138698096099</v>
      </c>
      <c r="P12" s="25">
        <v>0.72519216413334797</v>
      </c>
      <c r="Q12" s="25">
        <v>0.73722569597033805</v>
      </c>
      <c r="R12" s="25">
        <v>0.75907946823134398</v>
      </c>
      <c r="S12" s="26">
        <v>0.76123609380024604</v>
      </c>
      <c r="T12" s="26">
        <v>0.77903232491954499</v>
      </c>
      <c r="U12" s="26">
        <v>0.78358275344574901</v>
      </c>
      <c r="V12" s="26">
        <v>0.78002186093567305</v>
      </c>
      <c r="W12" s="27">
        <v>0.78121116503571297</v>
      </c>
      <c r="X12" s="28"/>
      <c r="Y12" s="28"/>
    </row>
    <row r="13" spans="1:43" s="22" customFormat="1" ht="16.399999999999999" customHeight="1" x14ac:dyDescent="0.25">
      <c r="A13" s="21"/>
      <c r="B13" s="22">
        <v>1612.0791686477401</v>
      </c>
      <c r="C13" s="22">
        <f t="shared" ref="C13:C26" si="0">+IF(I52="",J52*F13, IF(J52="", I52*F13,(I52+J52)*F13))</f>
        <v>73.001609991718993</v>
      </c>
      <c r="D13" s="21">
        <f>D12+1</f>
        <v>2010</v>
      </c>
      <c r="F13" s="29">
        <v>1614.77062873253</v>
      </c>
      <c r="H13" s="30">
        <v>6.5644985683024307E-2</v>
      </c>
      <c r="I13" s="28">
        <v>0.22416777144733199</v>
      </c>
      <c r="J13" s="28">
        <v>0.36124862087519</v>
      </c>
      <c r="K13" s="28">
        <v>0.482523386211961</v>
      </c>
      <c r="L13" s="28">
        <v>0.55964208359214396</v>
      </c>
      <c r="M13" s="28">
        <v>0.62315146123116305</v>
      </c>
      <c r="N13" s="28">
        <v>0.649989285905339</v>
      </c>
      <c r="O13" s="28">
        <v>0.66461807254223704</v>
      </c>
      <c r="P13" s="28">
        <v>0.674153389754796</v>
      </c>
      <c r="Q13" s="28">
        <v>0.68712189341979901</v>
      </c>
      <c r="R13" s="28">
        <v>0.70751874861192798</v>
      </c>
      <c r="S13" s="28">
        <v>0.71130574145581205</v>
      </c>
      <c r="T13" s="28">
        <v>0.704561657985185</v>
      </c>
      <c r="U13" s="28">
        <v>0.70456399638446199</v>
      </c>
      <c r="V13" s="31">
        <v>0.71174675340062799</v>
      </c>
      <c r="W13" s="28"/>
      <c r="X13" s="28"/>
      <c r="Y13" s="28"/>
    </row>
    <row r="14" spans="1:43" s="22" customFormat="1" ht="16.399999999999999" customHeight="1" x14ac:dyDescent="0.25">
      <c r="A14" s="21"/>
      <c r="B14" s="22">
        <v>1674.3017101324399</v>
      </c>
      <c r="C14" s="22">
        <f t="shared" si="0"/>
        <v>136.64301517123013</v>
      </c>
      <c r="D14" s="21">
        <f>D13+1</f>
        <v>2011</v>
      </c>
      <c r="F14" s="32">
        <v>1674.0345719792001</v>
      </c>
      <c r="H14" s="33">
        <v>3.4157982370717203E-2</v>
      </c>
      <c r="I14" s="34">
        <v>0.15527507690567799</v>
      </c>
      <c r="J14" s="34">
        <v>0.25828941488135598</v>
      </c>
      <c r="K14" s="34">
        <v>0.36259181743491298</v>
      </c>
      <c r="L14" s="34">
        <v>0.43429102281722698</v>
      </c>
      <c r="M14" s="34">
        <v>0.47889730107100198</v>
      </c>
      <c r="N14" s="34">
        <v>0.53260450398837</v>
      </c>
      <c r="O14" s="34">
        <v>0.57042864836756402</v>
      </c>
      <c r="P14" s="34">
        <v>0.599660192254722</v>
      </c>
      <c r="Q14" s="34">
        <v>0.61232191352689103</v>
      </c>
      <c r="R14" s="34">
        <v>0.61992766948994205</v>
      </c>
      <c r="S14" s="34">
        <v>0.62293266939706005</v>
      </c>
      <c r="T14" s="34">
        <v>0.64376854862583399</v>
      </c>
      <c r="U14" s="35">
        <v>0.65210911136442495</v>
      </c>
      <c r="V14" s="28"/>
      <c r="W14" s="28"/>
      <c r="X14" s="28"/>
      <c r="Y14" s="28"/>
    </row>
    <row r="15" spans="1:43" s="22" customFormat="1" ht="16.399999999999999" customHeight="1" x14ac:dyDescent="0.25">
      <c r="A15" s="21"/>
      <c r="B15" s="22">
        <v>2145.0163587254401</v>
      </c>
      <c r="C15" s="22">
        <f t="shared" si="0"/>
        <v>243.69238523339382</v>
      </c>
      <c r="D15" s="21">
        <f t="shared" ref="D15:D27" si="1">D14+1</f>
        <v>2012</v>
      </c>
      <c r="F15" s="29">
        <v>2146.0232078307199</v>
      </c>
      <c r="H15" s="30">
        <v>2.74212310297005E-2</v>
      </c>
      <c r="I15" s="28">
        <v>0.14061385400634099</v>
      </c>
      <c r="J15" s="28">
        <v>0.25878091603597903</v>
      </c>
      <c r="K15" s="28">
        <v>0.41029299510509398</v>
      </c>
      <c r="L15" s="28">
        <v>0.52287719424785595</v>
      </c>
      <c r="M15" s="28">
        <v>0.64373346389744801</v>
      </c>
      <c r="N15" s="28">
        <v>0.687330945428412</v>
      </c>
      <c r="O15" s="28">
        <v>0.75602319786091698</v>
      </c>
      <c r="P15" s="28">
        <v>0.78768963473782505</v>
      </c>
      <c r="Q15" s="28">
        <v>0.82468853905692796</v>
      </c>
      <c r="R15" s="28">
        <v>0.84529879781871797</v>
      </c>
      <c r="S15" s="28">
        <v>0.861546659404685</v>
      </c>
      <c r="T15" s="31">
        <v>0.87299845904869999</v>
      </c>
      <c r="U15" s="28"/>
      <c r="V15" s="28"/>
      <c r="W15" s="28"/>
      <c r="X15" s="28"/>
      <c r="Y15" s="28"/>
    </row>
    <row r="16" spans="1:43" s="22" customFormat="1" ht="16.399999999999999" customHeight="1" x14ac:dyDescent="0.25">
      <c r="A16" s="21"/>
      <c r="B16" s="22">
        <v>2221.93342192002</v>
      </c>
      <c r="C16" s="22">
        <f t="shared" si="0"/>
        <v>291.03311722011512</v>
      </c>
      <c r="D16" s="21">
        <f t="shared" si="1"/>
        <v>2013</v>
      </c>
      <c r="F16" s="32">
        <v>2222.4081997768299</v>
      </c>
      <c r="H16" s="33">
        <v>3.49261126562493E-2</v>
      </c>
      <c r="I16" s="34">
        <v>0.146963902124809</v>
      </c>
      <c r="J16" s="34">
        <v>0.24612161205274699</v>
      </c>
      <c r="K16" s="34">
        <v>0.34965284114372902</v>
      </c>
      <c r="L16" s="34">
        <v>0.44759424578716001</v>
      </c>
      <c r="M16" s="34">
        <v>0.51800588187617402</v>
      </c>
      <c r="N16" s="34">
        <v>0.57084641080186804</v>
      </c>
      <c r="O16" s="34">
        <v>0.60289738606690702</v>
      </c>
      <c r="P16" s="34">
        <v>0.64126037149673598</v>
      </c>
      <c r="Q16" s="34">
        <v>0.66048608628028405</v>
      </c>
      <c r="R16" s="34">
        <v>0.67954216965640002</v>
      </c>
      <c r="S16" s="36">
        <v>0.68006249551597797</v>
      </c>
      <c r="T16" s="28"/>
      <c r="U16" s="28"/>
      <c r="V16" s="28"/>
      <c r="W16" s="28"/>
      <c r="X16" s="28"/>
      <c r="Y16" s="28"/>
    </row>
    <row r="17" spans="1:25" s="22" customFormat="1" ht="16.399999999999999" customHeight="1" x14ac:dyDescent="0.25">
      <c r="A17" s="21"/>
      <c r="B17" s="22">
        <v>2680.6450525373102</v>
      </c>
      <c r="C17" s="22">
        <f t="shared" si="0"/>
        <v>538.19285411727424</v>
      </c>
      <c r="D17" s="21">
        <f t="shared" si="1"/>
        <v>2014</v>
      </c>
      <c r="F17" s="29">
        <v>2681.1448238616999</v>
      </c>
      <c r="H17" s="30">
        <v>2.0849690666077E-2</v>
      </c>
      <c r="I17" s="28">
        <v>0.13046282830257</v>
      </c>
      <c r="J17" s="28">
        <v>0.27612470056178301</v>
      </c>
      <c r="K17" s="28">
        <v>0.42531407638110003</v>
      </c>
      <c r="L17" s="28">
        <v>0.55723515877916896</v>
      </c>
      <c r="M17" s="28">
        <v>0.71607749352560102</v>
      </c>
      <c r="N17" s="28">
        <v>0.78470535660471996</v>
      </c>
      <c r="O17" s="28">
        <v>0.83010524931374896</v>
      </c>
      <c r="P17" s="28">
        <v>0.874298201420595</v>
      </c>
      <c r="Q17" s="28">
        <v>0.91353547773599297</v>
      </c>
      <c r="R17" s="31">
        <v>0.94945689375009001</v>
      </c>
      <c r="S17" s="28"/>
      <c r="T17" s="28"/>
      <c r="U17" s="28"/>
      <c r="V17" s="28"/>
      <c r="W17" s="28"/>
      <c r="X17" s="28"/>
      <c r="Y17" s="28"/>
    </row>
    <row r="18" spans="1:25" s="22" customFormat="1" ht="16.399999999999999" customHeight="1" x14ac:dyDescent="0.25">
      <c r="A18" s="21"/>
      <c r="B18" s="22">
        <v>2502.2547599978302</v>
      </c>
      <c r="C18" s="22">
        <f t="shared" si="0"/>
        <v>732.28681481306671</v>
      </c>
      <c r="D18" s="21">
        <f t="shared" si="1"/>
        <v>2015</v>
      </c>
      <c r="F18" s="32">
        <v>2500.6810591685798</v>
      </c>
      <c r="H18" s="33">
        <v>3.2875918386818297E-2</v>
      </c>
      <c r="I18" s="34">
        <v>0.19181226666506701</v>
      </c>
      <c r="J18" s="34">
        <v>0.38054513844890098</v>
      </c>
      <c r="K18" s="34">
        <v>0.54035834382082404</v>
      </c>
      <c r="L18" s="34">
        <v>0.73706417713669503</v>
      </c>
      <c r="M18" s="34">
        <v>0.80422741697476596</v>
      </c>
      <c r="N18" s="34">
        <v>0.872389026988308</v>
      </c>
      <c r="O18" s="34">
        <v>0.92243063193835395</v>
      </c>
      <c r="P18" s="34">
        <v>0.98991094490179599</v>
      </c>
      <c r="Q18" s="36">
        <v>1.0352173974538299</v>
      </c>
      <c r="R18" s="28"/>
      <c r="S18" s="28"/>
      <c r="T18" s="28"/>
      <c r="U18" s="28"/>
      <c r="V18" s="28"/>
      <c r="W18" s="28"/>
      <c r="X18" s="28"/>
      <c r="Y18" s="28"/>
    </row>
    <row r="19" spans="1:25" s="22" customFormat="1" ht="16.399999999999999" customHeight="1" x14ac:dyDescent="0.25">
      <c r="A19" s="21"/>
      <c r="B19" s="22">
        <v>3259.4095932478699</v>
      </c>
      <c r="C19" s="22">
        <f t="shared" si="0"/>
        <v>1293.5903402225117</v>
      </c>
      <c r="D19" s="21">
        <f t="shared" si="1"/>
        <v>2016</v>
      </c>
      <c r="F19" s="29">
        <v>3259.3870848408201</v>
      </c>
      <c r="H19" s="30">
        <v>3.04357517296092E-2</v>
      </c>
      <c r="I19" s="28">
        <v>0.17125717292119799</v>
      </c>
      <c r="J19" s="28">
        <v>0.359792707777914</v>
      </c>
      <c r="K19" s="28">
        <v>0.57086849216529201</v>
      </c>
      <c r="L19" s="28">
        <v>0.73636876807698304</v>
      </c>
      <c r="M19" s="28">
        <v>0.86158867635264402</v>
      </c>
      <c r="N19" s="28">
        <v>0.95668435083362102</v>
      </c>
      <c r="O19" s="28">
        <v>1.07073057271195</v>
      </c>
      <c r="P19" s="31">
        <v>1.1518103522832801</v>
      </c>
      <c r="Q19" s="28"/>
      <c r="R19" s="28"/>
      <c r="S19" s="28"/>
      <c r="T19" s="28"/>
      <c r="U19" s="28"/>
      <c r="V19" s="28"/>
      <c r="W19" s="28"/>
      <c r="X19" s="28"/>
      <c r="Y19" s="28"/>
    </row>
    <row r="20" spans="1:25" s="22" customFormat="1" ht="16.399999999999999" customHeight="1" x14ac:dyDescent="0.25">
      <c r="A20" s="21"/>
      <c r="B20" s="22">
        <v>3354.6914015638899</v>
      </c>
      <c r="C20" s="22">
        <f t="shared" si="0"/>
        <v>1602.6441074629604</v>
      </c>
      <c r="D20" s="21">
        <f t="shared" si="1"/>
        <v>2017</v>
      </c>
      <c r="F20" s="32">
        <v>3349.1774276758201</v>
      </c>
      <c r="H20" s="33">
        <v>2.57093073028632E-2</v>
      </c>
      <c r="I20" s="34">
        <v>0.182568652532306</v>
      </c>
      <c r="J20" s="34">
        <v>0.40738914850339703</v>
      </c>
      <c r="K20" s="34">
        <v>0.61422488723975699</v>
      </c>
      <c r="L20" s="34">
        <v>0.73044199184657399</v>
      </c>
      <c r="M20" s="34">
        <v>0.89142389231067598</v>
      </c>
      <c r="N20" s="34">
        <v>1.00541036007611</v>
      </c>
      <c r="O20" s="36">
        <v>1.08615405936373</v>
      </c>
      <c r="P20" s="28"/>
      <c r="Q20" s="28"/>
      <c r="R20" s="28"/>
      <c r="S20" s="28"/>
      <c r="T20" s="28"/>
      <c r="U20" s="28"/>
      <c r="V20" s="28"/>
      <c r="W20" s="28"/>
      <c r="X20" s="28"/>
      <c r="Y20" s="28"/>
    </row>
    <row r="21" spans="1:25" s="22" customFormat="1" ht="16.399999999999999" customHeight="1" x14ac:dyDescent="0.25">
      <c r="A21" s="21"/>
      <c r="B21" s="22">
        <v>3587.1305985039899</v>
      </c>
      <c r="C21" s="22">
        <f t="shared" si="0"/>
        <v>2013.3433293626879</v>
      </c>
      <c r="D21" s="21">
        <f t="shared" si="1"/>
        <v>2018</v>
      </c>
      <c r="F21" s="29">
        <v>3576.5076747477501</v>
      </c>
      <c r="H21" s="30">
        <v>3.2404683573257098E-2</v>
      </c>
      <c r="I21" s="28">
        <v>0.224172800729113</v>
      </c>
      <c r="J21" s="28">
        <v>0.40175930189950598</v>
      </c>
      <c r="K21" s="28">
        <v>0.58007196296650598</v>
      </c>
      <c r="L21" s="28">
        <v>0.76914997059889101</v>
      </c>
      <c r="M21" s="28">
        <v>0.92367483411613704</v>
      </c>
      <c r="N21" s="37">
        <v>1.0559261278932</v>
      </c>
      <c r="O21" s="28"/>
      <c r="P21" s="28"/>
      <c r="Q21" s="28"/>
      <c r="R21" s="28"/>
      <c r="S21" s="28"/>
      <c r="T21" s="28"/>
      <c r="U21" s="28"/>
      <c r="V21" s="28"/>
      <c r="W21" s="28"/>
      <c r="X21" s="28"/>
      <c r="Y21" s="28"/>
    </row>
    <row r="22" spans="1:25" s="22" customFormat="1" ht="16.399999999999999" customHeight="1" x14ac:dyDescent="0.25">
      <c r="A22" s="21"/>
      <c r="B22" s="22">
        <v>4685.97118688111</v>
      </c>
      <c r="C22" s="22">
        <f t="shared" si="0"/>
        <v>3038.4917111066165</v>
      </c>
      <c r="D22" s="21">
        <f t="shared" si="1"/>
        <v>2019</v>
      </c>
      <c r="F22" s="32">
        <v>4667.6376957607999</v>
      </c>
      <c r="H22" s="33">
        <v>3.4920648445952301E-2</v>
      </c>
      <c r="I22" s="34">
        <v>0.15197070116560901</v>
      </c>
      <c r="J22" s="34">
        <v>0.30716625776946299</v>
      </c>
      <c r="K22" s="34">
        <v>0.468910455918436</v>
      </c>
      <c r="L22" s="34">
        <v>0.65310434448144195</v>
      </c>
      <c r="M22" s="36">
        <v>0.79898155319312103</v>
      </c>
      <c r="N22" s="28"/>
      <c r="O22" s="28"/>
      <c r="P22" s="28"/>
      <c r="Q22" s="28"/>
      <c r="R22" s="28"/>
      <c r="S22" s="28"/>
      <c r="U22" s="38"/>
      <c r="V22" s="39"/>
      <c r="W22" s="39"/>
      <c r="X22" s="38"/>
      <c r="Y22" s="39"/>
    </row>
    <row r="23" spans="1:25" s="22" customFormat="1" ht="16.399999999999999" customHeight="1" x14ac:dyDescent="0.25">
      <c r="A23" s="21"/>
      <c r="B23" s="22">
        <v>4723.0721880880201</v>
      </c>
      <c r="C23" s="22">
        <f t="shared" si="0"/>
        <v>3156.8426464817817</v>
      </c>
      <c r="D23" s="21">
        <f t="shared" si="1"/>
        <v>2020</v>
      </c>
      <c r="F23" s="40">
        <v>4696.1509711873296</v>
      </c>
      <c r="H23" s="30">
        <v>2.9556520127335999E-2</v>
      </c>
      <c r="I23" s="28">
        <v>0.125325694005609</v>
      </c>
      <c r="J23" s="28">
        <v>0.26869748543594502</v>
      </c>
      <c r="K23" s="28">
        <v>0.40774413781478502</v>
      </c>
      <c r="L23" s="31">
        <v>0.54001032788648595</v>
      </c>
      <c r="M23" s="28"/>
      <c r="N23" s="28"/>
      <c r="O23" s="28"/>
      <c r="P23" s="28"/>
      <c r="Q23" s="28"/>
      <c r="R23" s="28"/>
      <c r="S23" s="28"/>
      <c r="U23" s="38"/>
      <c r="V23" s="38"/>
      <c r="W23" s="38"/>
      <c r="X23" s="38"/>
      <c r="Y23" s="38"/>
    </row>
    <row r="24" spans="1:25" s="22" customFormat="1" ht="16.399999999999999" customHeight="1" x14ac:dyDescent="0.25">
      <c r="A24" s="21"/>
      <c r="B24" s="22">
        <v>4646.3061992121502</v>
      </c>
      <c r="C24" s="22">
        <f t="shared" si="0"/>
        <v>3341.8336270456057</v>
      </c>
      <c r="D24" s="21">
        <f t="shared" si="1"/>
        <v>2021</v>
      </c>
      <c r="F24" s="32">
        <v>4591.99338309216</v>
      </c>
      <c r="H24" s="34">
        <v>2.1477941076271899E-2</v>
      </c>
      <c r="I24" s="34">
        <v>0.13005404818781099</v>
      </c>
      <c r="J24" s="34">
        <v>0.28052113289411901</v>
      </c>
      <c r="K24" s="36">
        <v>0.42672993802478898</v>
      </c>
      <c r="L24" s="28"/>
      <c r="M24" s="28"/>
      <c r="N24" s="28"/>
      <c r="O24" s="28"/>
      <c r="P24" s="28"/>
      <c r="Q24" s="28"/>
      <c r="R24" s="28"/>
      <c r="S24" s="28"/>
      <c r="U24" s="38"/>
      <c r="V24" s="38"/>
      <c r="W24" s="38"/>
      <c r="X24" s="38"/>
      <c r="Y24" s="38"/>
    </row>
    <row r="25" spans="1:25" s="22" customFormat="1" ht="16.399999999999999" customHeight="1" x14ac:dyDescent="0.25">
      <c r="A25" s="21"/>
      <c r="B25" s="22">
        <v>4398.2055773926504</v>
      </c>
      <c r="C25" s="22">
        <f t="shared" si="0"/>
        <v>3662.4187548935724</v>
      </c>
      <c r="D25" s="21">
        <f t="shared" si="1"/>
        <v>2022</v>
      </c>
      <c r="F25" s="29">
        <v>4296.9704140935401</v>
      </c>
      <c r="H25" s="30">
        <v>2.61183779469592E-2</v>
      </c>
      <c r="I25" s="28">
        <v>0.14519429996376601</v>
      </c>
      <c r="J25" s="31">
        <v>0.30231935406601901</v>
      </c>
      <c r="K25" s="28"/>
      <c r="L25" s="28"/>
      <c r="M25" s="28"/>
      <c r="N25" s="28"/>
      <c r="O25" s="28"/>
      <c r="P25" s="28"/>
      <c r="Q25" s="28"/>
      <c r="R25" s="28"/>
      <c r="S25" s="28"/>
      <c r="U25" s="38"/>
      <c r="V25" s="38"/>
      <c r="W25" s="38"/>
      <c r="X25" s="38"/>
      <c r="Y25" s="38"/>
    </row>
    <row r="26" spans="1:25" s="22" customFormat="1" ht="16.399999999999999" customHeight="1" x14ac:dyDescent="0.25">
      <c r="A26" s="21"/>
      <c r="B26" s="22">
        <v>3920.51818449442</v>
      </c>
      <c r="C26" s="22">
        <f t="shared" si="0"/>
        <v>3463.5688860330242</v>
      </c>
      <c r="D26" s="21">
        <f t="shared" si="1"/>
        <v>2023</v>
      </c>
      <c r="F26" s="32">
        <v>3661.4019863886501</v>
      </c>
      <c r="H26" s="41">
        <v>2.72622479792154E-2</v>
      </c>
      <c r="I26" s="36">
        <v>0.165908189654905</v>
      </c>
      <c r="J26" s="28"/>
      <c r="K26" s="28"/>
      <c r="L26" s="28"/>
      <c r="M26" s="28"/>
      <c r="N26" s="28"/>
      <c r="O26" s="28"/>
      <c r="P26" s="28"/>
      <c r="Q26" s="28"/>
      <c r="R26" s="28"/>
      <c r="S26" s="28"/>
      <c r="U26" s="38"/>
      <c r="V26" s="38"/>
      <c r="W26" s="38"/>
      <c r="X26" s="38"/>
      <c r="Y26" s="38"/>
    </row>
    <row r="27" spans="1:25" s="22" customFormat="1" ht="16.399999999999999" customHeight="1" x14ac:dyDescent="0.25">
      <c r="A27" s="21"/>
      <c r="B27" s="22">
        <v>3005.4836687112602</v>
      </c>
      <c r="C27" s="22">
        <f>+IF(I66="",J66*F27, IF(J66="", I66*F27,(I66+J66)*F27))</f>
        <v>1562.9902488399057</v>
      </c>
      <c r="D27" s="21">
        <f t="shared" si="1"/>
        <v>2024</v>
      </c>
      <c r="F27" s="42">
        <v>1657.21022069736</v>
      </c>
      <c r="H27" s="43">
        <v>5.6052639874338998E-2</v>
      </c>
      <c r="I27" s="28"/>
      <c r="J27" s="28"/>
      <c r="K27" s="28"/>
      <c r="L27" s="28"/>
      <c r="M27" s="28"/>
      <c r="N27" s="28"/>
      <c r="O27" s="28"/>
      <c r="P27" s="28"/>
      <c r="Q27" s="28"/>
      <c r="R27" s="28"/>
      <c r="S27" s="28"/>
      <c r="U27" s="38"/>
      <c r="V27" s="38"/>
      <c r="W27" s="38"/>
      <c r="X27" s="38"/>
      <c r="Y27" s="38"/>
    </row>
    <row r="28" spans="1:25" ht="15.65" customHeight="1" x14ac:dyDescent="0.25">
      <c r="A28" s="15"/>
      <c r="D28" s="15"/>
      <c r="E28" s="15"/>
      <c r="F28" s="15"/>
      <c r="G28" s="15"/>
      <c r="H28" s="15"/>
      <c r="I28" s="15"/>
      <c r="J28" s="15"/>
      <c r="K28" s="44"/>
      <c r="L28" s="44"/>
      <c r="M28" s="44"/>
      <c r="N28" s="44"/>
      <c r="O28" s="44"/>
      <c r="P28" s="44"/>
      <c r="Q28" s="44"/>
      <c r="R28" s="44"/>
      <c r="S28" s="44"/>
      <c r="U28" s="45"/>
      <c r="V28" s="45"/>
      <c r="W28" s="45"/>
      <c r="X28" s="45"/>
      <c r="Y28" s="45"/>
    </row>
    <row r="29" spans="1:25" ht="40.4" customHeight="1" x14ac:dyDescent="0.25">
      <c r="A29" s="15"/>
      <c r="D29" s="17" t="s">
        <v>1</v>
      </c>
      <c r="E29" s="18"/>
      <c r="F29" s="17" t="s">
        <v>2</v>
      </c>
      <c r="G29" s="17"/>
      <c r="H29" s="88" t="s">
        <v>4</v>
      </c>
      <c r="I29" s="88"/>
      <c r="J29" s="88"/>
      <c r="K29" s="88"/>
      <c r="L29" s="88"/>
      <c r="M29" s="88"/>
      <c r="N29" s="88"/>
      <c r="O29" s="88"/>
      <c r="P29" s="88"/>
      <c r="Q29" s="88"/>
      <c r="R29" s="88"/>
      <c r="S29" s="88"/>
      <c r="T29" s="46"/>
      <c r="U29" s="46"/>
    </row>
    <row r="30" spans="1:25" s="48" customFormat="1" ht="15.65" customHeight="1" x14ac:dyDescent="0.25">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99999999999999" customHeight="1" x14ac:dyDescent="0.25">
      <c r="D31" s="21">
        <v>2009</v>
      </c>
      <c r="E31" s="51"/>
      <c r="F31" s="52">
        <v>1693.9078097727399</v>
      </c>
      <c r="G31" s="17"/>
      <c r="H31" s="24">
        <v>2.3069996961260799E-2</v>
      </c>
      <c r="I31" s="25">
        <v>9.0002451175416207E-2</v>
      </c>
      <c r="J31" s="25">
        <v>0.1852046576453</v>
      </c>
      <c r="K31" s="25">
        <v>0.308569441100492</v>
      </c>
      <c r="L31" s="25">
        <v>0.382710268701135</v>
      </c>
      <c r="M31" s="25">
        <v>0.48318327821601897</v>
      </c>
      <c r="N31" s="25">
        <v>0.53203068999711001</v>
      </c>
      <c r="O31" s="25">
        <v>0.58243510760348005</v>
      </c>
      <c r="P31" s="25">
        <v>0.61083127942848903</v>
      </c>
      <c r="Q31" s="25">
        <v>0.62960644872786597</v>
      </c>
      <c r="R31" s="25">
        <v>0.65520311126016195</v>
      </c>
      <c r="S31" s="25">
        <v>0.68490935632873196</v>
      </c>
      <c r="T31" s="25">
        <v>0.69993704979567195</v>
      </c>
      <c r="U31" s="25">
        <v>0.71659856218319196</v>
      </c>
      <c r="V31" s="53">
        <v>0.72157932611123898</v>
      </c>
      <c r="W31" s="54">
        <v>0.72520654487713998</v>
      </c>
    </row>
    <row r="32" spans="1:25" s="48" customFormat="1" ht="19.399999999999999" customHeight="1" x14ac:dyDescent="0.25">
      <c r="D32" s="21">
        <f>D31+1</f>
        <v>2010</v>
      </c>
      <c r="E32" s="51"/>
      <c r="F32" s="55">
        <v>1614.77062873253</v>
      </c>
      <c r="G32" s="17"/>
      <c r="H32" s="30">
        <v>1.95374709575038E-2</v>
      </c>
      <c r="I32" s="28">
        <v>7.9000455876775594E-2</v>
      </c>
      <c r="J32" s="28">
        <v>0.191965648793363</v>
      </c>
      <c r="K32" s="28">
        <v>0.28920364105659901</v>
      </c>
      <c r="L32" s="28">
        <v>0.40434590377262603</v>
      </c>
      <c r="M32" s="28">
        <v>0.50319598606090299</v>
      </c>
      <c r="N32" s="28">
        <v>0.54529700294856398</v>
      </c>
      <c r="O32" s="28">
        <v>0.57484414666448302</v>
      </c>
      <c r="P32" s="28">
        <v>0.59715946772012096</v>
      </c>
      <c r="Q32" s="28">
        <v>0.61653652887502897</v>
      </c>
      <c r="R32" s="28">
        <v>0.63939949445509903</v>
      </c>
      <c r="S32" s="28">
        <v>0.64949044449450999</v>
      </c>
      <c r="T32" s="28">
        <v>0.66546741926889896</v>
      </c>
      <c r="U32" s="28">
        <v>0.68071136210080396</v>
      </c>
      <c r="V32" s="31">
        <v>0.692609261188745</v>
      </c>
    </row>
    <row r="33" spans="1:21" s="48" customFormat="1" ht="16.399999999999999" customHeight="1" x14ac:dyDescent="0.25">
      <c r="D33" s="21">
        <f>D32+1</f>
        <v>2011</v>
      </c>
      <c r="F33" s="56">
        <v>1674.0345719792001</v>
      </c>
      <c r="G33" s="17"/>
      <c r="H33" s="33">
        <v>1.1972657362122901E-2</v>
      </c>
      <c r="I33" s="34">
        <v>5.6969077483458301E-2</v>
      </c>
      <c r="J33" s="34">
        <v>0.132507910361605</v>
      </c>
      <c r="K33" s="34">
        <v>0.21632975603003499</v>
      </c>
      <c r="L33" s="34">
        <v>0.31321591380360703</v>
      </c>
      <c r="M33" s="34">
        <v>0.38068884222349297</v>
      </c>
      <c r="N33" s="34">
        <v>0.44602799690727801</v>
      </c>
      <c r="O33" s="34">
        <v>0.49121718237441198</v>
      </c>
      <c r="P33" s="34">
        <v>0.53359326483978697</v>
      </c>
      <c r="Q33" s="34">
        <v>0.54660802703299405</v>
      </c>
      <c r="R33" s="34">
        <v>0.56320505234166596</v>
      </c>
      <c r="S33" s="34">
        <v>0.57456995971374702</v>
      </c>
      <c r="T33" s="34">
        <v>0.60158736459579798</v>
      </c>
      <c r="U33" s="35">
        <v>0.61265278067636497</v>
      </c>
    </row>
    <row r="34" spans="1:21" s="48" customFormat="1" ht="16.399999999999999" customHeight="1" x14ac:dyDescent="0.25">
      <c r="D34" s="21">
        <f t="shared" ref="D34:D46" si="2">D33+1</f>
        <v>2012</v>
      </c>
      <c r="F34" s="55">
        <v>2146.0232078307199</v>
      </c>
      <c r="G34" s="17"/>
      <c r="H34" s="30">
        <v>9.3786216929176505E-3</v>
      </c>
      <c r="I34" s="28">
        <v>6.4273969628042493E-2</v>
      </c>
      <c r="J34" s="28">
        <v>0.13049775397339899</v>
      </c>
      <c r="K34" s="28">
        <v>0.255924590721058</v>
      </c>
      <c r="L34" s="28">
        <v>0.396519050028944</v>
      </c>
      <c r="M34" s="28">
        <v>0.50208974504965997</v>
      </c>
      <c r="N34" s="28">
        <v>0.58717734915634801</v>
      </c>
      <c r="O34" s="28">
        <v>0.64480357334488203</v>
      </c>
      <c r="P34" s="28">
        <v>0.69765961433733004</v>
      </c>
      <c r="Q34" s="28">
        <v>0.72426905389735496</v>
      </c>
      <c r="R34" s="28">
        <v>0.76803747111756804</v>
      </c>
      <c r="S34" s="28">
        <v>0.79012169788155895</v>
      </c>
      <c r="T34" s="57">
        <v>0.812930097867823</v>
      </c>
    </row>
    <row r="35" spans="1:21" s="48" customFormat="1" ht="16.399999999999999" customHeight="1" x14ac:dyDescent="0.25">
      <c r="A35" s="21"/>
      <c r="D35" s="21">
        <f t="shared" si="2"/>
        <v>2013</v>
      </c>
      <c r="F35" s="56">
        <v>2222.4081997768299</v>
      </c>
      <c r="G35" s="17"/>
      <c r="H35" s="33">
        <v>5.9220868961754698E-3</v>
      </c>
      <c r="I35" s="34">
        <v>5.0898542495247501E-2</v>
      </c>
      <c r="J35" s="34">
        <v>0.12104804520337201</v>
      </c>
      <c r="K35" s="34">
        <v>0.22088876047939801</v>
      </c>
      <c r="L35" s="34">
        <v>0.32300434310957299</v>
      </c>
      <c r="M35" s="34">
        <v>0.40803198819516501</v>
      </c>
      <c r="N35" s="34">
        <v>0.48034256157396699</v>
      </c>
      <c r="O35" s="34">
        <v>0.51964319291624395</v>
      </c>
      <c r="P35" s="34">
        <v>0.55303633020952503</v>
      </c>
      <c r="Q35" s="34">
        <v>0.57676389425188201</v>
      </c>
      <c r="R35" s="34">
        <v>0.61739004735965097</v>
      </c>
      <c r="S35" s="34">
        <v>0.63073581747055096</v>
      </c>
    </row>
    <row r="36" spans="1:21" s="48" customFormat="1" ht="16.399999999999999" customHeight="1" x14ac:dyDescent="0.25">
      <c r="A36" s="21"/>
      <c r="D36" s="21">
        <f t="shared" si="2"/>
        <v>2014</v>
      </c>
      <c r="F36" s="55">
        <v>2681.1448238616999</v>
      </c>
      <c r="G36" s="17"/>
      <c r="H36" s="30">
        <v>5.4777579916419298E-3</v>
      </c>
      <c r="I36" s="28">
        <v>4.2671819320662101E-2</v>
      </c>
      <c r="J36" s="28">
        <v>0.12320610280062901</v>
      </c>
      <c r="K36" s="28">
        <v>0.25510124291884301</v>
      </c>
      <c r="L36" s="28">
        <v>0.40121964726126802</v>
      </c>
      <c r="M36" s="28">
        <v>0.54827382464715002</v>
      </c>
      <c r="N36" s="28">
        <v>0.65754963099519403</v>
      </c>
      <c r="O36" s="28">
        <v>0.71068595404819501</v>
      </c>
      <c r="P36" s="28">
        <v>0.77019043571497203</v>
      </c>
      <c r="Q36" s="28">
        <v>0.82802228405628797</v>
      </c>
      <c r="R36" s="31">
        <v>0.86739508690911804</v>
      </c>
      <c r="S36" s="28"/>
    </row>
    <row r="37" spans="1:21" s="48" customFormat="1" ht="16.399999999999999" customHeight="1" x14ac:dyDescent="0.25">
      <c r="A37" s="21"/>
      <c r="D37" s="21">
        <f t="shared" si="2"/>
        <v>2015</v>
      </c>
      <c r="F37" s="56">
        <v>2500.6810591685798</v>
      </c>
      <c r="G37" s="17"/>
      <c r="H37" s="33">
        <v>5.3372983821705104E-3</v>
      </c>
      <c r="I37" s="34">
        <v>6.2992845363148406E-2</v>
      </c>
      <c r="J37" s="34">
        <v>0.177825153478609</v>
      </c>
      <c r="K37" s="34">
        <v>0.33547001060186399</v>
      </c>
      <c r="L37" s="34">
        <v>0.48231927783937401</v>
      </c>
      <c r="M37" s="34">
        <v>0.61355939432259698</v>
      </c>
      <c r="N37" s="34">
        <v>0.688658729685517</v>
      </c>
      <c r="O37" s="34">
        <v>0.76556664351364201</v>
      </c>
      <c r="P37" s="34">
        <v>0.83274945433711001</v>
      </c>
      <c r="Q37" s="36">
        <v>0.894433432030043</v>
      </c>
      <c r="R37" s="28"/>
      <c r="S37" s="28"/>
    </row>
    <row r="38" spans="1:21" s="48" customFormat="1" ht="16.399999999999999" customHeight="1" x14ac:dyDescent="0.25">
      <c r="A38" s="21"/>
      <c r="D38" s="21">
        <f t="shared" si="2"/>
        <v>2016</v>
      </c>
      <c r="F38" s="55">
        <v>3259.3870848408201</v>
      </c>
      <c r="G38" s="17"/>
      <c r="H38" s="30">
        <v>5.0848209107651702E-3</v>
      </c>
      <c r="I38" s="28">
        <v>5.7345936898196698E-2</v>
      </c>
      <c r="J38" s="28">
        <v>0.15709143109090001</v>
      </c>
      <c r="K38" s="28">
        <v>0.31770907528485898</v>
      </c>
      <c r="L38" s="28">
        <v>0.461197332481383</v>
      </c>
      <c r="M38" s="28">
        <v>0.60265067918706705</v>
      </c>
      <c r="N38" s="28">
        <v>0.74073140419347205</v>
      </c>
      <c r="O38" s="28">
        <v>0.878544657408031</v>
      </c>
      <c r="P38" s="31">
        <v>0.98110958841178597</v>
      </c>
      <c r="Q38" s="28"/>
      <c r="R38" s="28"/>
      <c r="S38" s="28"/>
    </row>
    <row r="39" spans="1:21" s="48" customFormat="1" ht="16.399999999999999" customHeight="1" x14ac:dyDescent="0.25">
      <c r="A39" s="21"/>
      <c r="D39" s="21">
        <f t="shared" si="2"/>
        <v>2017</v>
      </c>
      <c r="F39" s="56">
        <v>3349.1774276758201</v>
      </c>
      <c r="G39" s="17"/>
      <c r="H39" s="33">
        <v>3.2694038860035801E-3</v>
      </c>
      <c r="I39" s="34">
        <v>4.5079498934794002E-2</v>
      </c>
      <c r="J39" s="34">
        <v>0.168507624436711</v>
      </c>
      <c r="K39" s="34">
        <v>0.382317567697535</v>
      </c>
      <c r="L39" s="34">
        <v>0.49474966653785901</v>
      </c>
      <c r="M39" s="34">
        <v>0.64662407947323697</v>
      </c>
      <c r="N39" s="34">
        <v>0.80199212265674502</v>
      </c>
      <c r="O39" s="36">
        <v>0.91095526152023798</v>
      </c>
      <c r="P39" s="28"/>
      <c r="Q39" s="28"/>
      <c r="R39" s="28"/>
      <c r="S39" s="28"/>
    </row>
    <row r="40" spans="1:21" s="48" customFormat="1" ht="16.399999999999999" customHeight="1" x14ac:dyDescent="0.25">
      <c r="A40" s="21"/>
      <c r="D40" s="21">
        <f t="shared" si="2"/>
        <v>2018</v>
      </c>
      <c r="F40" s="55">
        <v>3576.5076747477501</v>
      </c>
      <c r="G40" s="17"/>
      <c r="H40" s="30">
        <v>3.9515721892081097E-3</v>
      </c>
      <c r="I40" s="28">
        <v>9.5163837539898002E-2</v>
      </c>
      <c r="J40" s="28">
        <v>0.20424941926977599</v>
      </c>
      <c r="K40" s="58">
        <v>0.33064868102970102</v>
      </c>
      <c r="L40" s="28">
        <v>0.49648505087985501</v>
      </c>
      <c r="M40" s="28">
        <v>0.67849515825530105</v>
      </c>
      <c r="N40" s="31">
        <v>0.84041708277393601</v>
      </c>
      <c r="O40" s="28"/>
      <c r="P40" s="28"/>
      <c r="Q40" s="28"/>
      <c r="R40" s="28"/>
      <c r="S40" s="28"/>
    </row>
    <row r="41" spans="1:21" s="48" customFormat="1" ht="15.65" customHeight="1" x14ac:dyDescent="0.25">
      <c r="A41" s="21"/>
      <c r="D41" s="21">
        <f t="shared" si="2"/>
        <v>2019</v>
      </c>
      <c r="F41" s="56">
        <v>4667.6376957607999</v>
      </c>
      <c r="G41" s="17"/>
      <c r="H41" s="33">
        <v>7.4199419265585801E-3</v>
      </c>
      <c r="I41" s="34">
        <v>5.86831491796002E-2</v>
      </c>
      <c r="J41" s="34">
        <v>0.13887681495661</v>
      </c>
      <c r="K41" s="34">
        <v>0.26448402864276799</v>
      </c>
      <c r="L41" s="34">
        <v>0.41467189730479398</v>
      </c>
      <c r="M41" s="36">
        <v>0.57660759486351199</v>
      </c>
      <c r="N41" s="28"/>
      <c r="O41" s="28"/>
      <c r="P41" s="28"/>
      <c r="Q41" s="28"/>
      <c r="R41" s="28"/>
      <c r="S41" s="28"/>
    </row>
    <row r="42" spans="1:21" s="48" customFormat="1" ht="18.649999999999999" customHeight="1" x14ac:dyDescent="0.25">
      <c r="A42" s="21"/>
      <c r="D42" s="21">
        <f t="shared" si="2"/>
        <v>2020</v>
      </c>
      <c r="E42" s="59"/>
      <c r="F42" s="55">
        <v>4696.1509711873296</v>
      </c>
      <c r="G42" s="17"/>
      <c r="H42" s="60">
        <v>4.1486928691473503E-3</v>
      </c>
      <c r="I42" s="28">
        <v>4.1504277596783899E-2</v>
      </c>
      <c r="J42" s="28">
        <v>0.11748297277087399</v>
      </c>
      <c r="K42" s="28">
        <v>0.23279496399819299</v>
      </c>
      <c r="L42" s="31">
        <v>0.37388169553883899</v>
      </c>
      <c r="M42" s="28"/>
      <c r="N42" s="28"/>
      <c r="O42" s="28"/>
      <c r="P42" s="28"/>
      <c r="Q42" s="28"/>
      <c r="R42" s="28"/>
      <c r="S42" s="28"/>
    </row>
    <row r="43" spans="1:21" s="48" customFormat="1" ht="18.649999999999999" customHeight="1" x14ac:dyDescent="0.25">
      <c r="A43" s="21"/>
      <c r="D43" s="21">
        <f t="shared" si="2"/>
        <v>2021</v>
      </c>
      <c r="E43" s="59"/>
      <c r="F43" s="56">
        <v>4591.99338309216</v>
      </c>
      <c r="G43" s="17"/>
      <c r="H43" s="34">
        <v>6.7775922024648E-3</v>
      </c>
      <c r="I43" s="34">
        <v>5.0772211598026203E-2</v>
      </c>
      <c r="J43" s="34">
        <v>0.14176511810287401</v>
      </c>
      <c r="K43" s="34">
        <v>0.26003794445890899</v>
      </c>
      <c r="L43" s="28"/>
      <c r="M43" s="28"/>
      <c r="N43" s="28"/>
      <c r="O43" s="28"/>
      <c r="P43" s="28"/>
      <c r="Q43" s="28"/>
      <c r="R43" s="28"/>
      <c r="S43" s="28"/>
    </row>
    <row r="44" spans="1:21" s="48" customFormat="1" ht="18.649999999999999" customHeight="1" x14ac:dyDescent="0.25">
      <c r="A44" s="21"/>
      <c r="D44" s="21">
        <f t="shared" si="2"/>
        <v>2022</v>
      </c>
      <c r="E44" s="59"/>
      <c r="F44" s="55">
        <v>4296.9704140935401</v>
      </c>
      <c r="G44" s="17"/>
      <c r="H44" s="61">
        <v>4.8016686573520498E-3</v>
      </c>
      <c r="I44" s="28">
        <v>5.9266171623369002E-2</v>
      </c>
      <c r="J44" s="31">
        <v>0.158975667483822</v>
      </c>
      <c r="K44" s="28"/>
      <c r="L44" s="28"/>
      <c r="M44" s="28"/>
      <c r="N44" s="28"/>
      <c r="O44" s="28"/>
      <c r="P44" s="28"/>
      <c r="Q44" s="28"/>
      <c r="R44" s="28"/>
      <c r="S44" s="28"/>
    </row>
    <row r="45" spans="1:21" s="48" customFormat="1" ht="18.649999999999999" customHeight="1" x14ac:dyDescent="0.25">
      <c r="A45" s="21"/>
      <c r="D45" s="21">
        <f t="shared" si="2"/>
        <v>2023</v>
      </c>
      <c r="E45" s="59"/>
      <c r="F45" s="56">
        <v>3661.4019863886501</v>
      </c>
      <c r="G45" s="17"/>
      <c r="H45" s="41">
        <v>4.7837211759300799E-3</v>
      </c>
      <c r="I45" s="36">
        <v>5.2062505533351698E-2</v>
      </c>
      <c r="J45" s="28"/>
      <c r="K45" s="28"/>
      <c r="L45" s="28"/>
      <c r="M45" s="28"/>
      <c r="N45" s="28"/>
      <c r="O45" s="28"/>
      <c r="P45" s="28"/>
      <c r="Q45" s="28"/>
      <c r="R45" s="28"/>
      <c r="S45" s="28"/>
    </row>
    <row r="46" spans="1:21" s="48" customFormat="1" ht="18.649999999999999" customHeight="1" x14ac:dyDescent="0.25">
      <c r="A46" s="21"/>
      <c r="D46" s="21">
        <f t="shared" si="2"/>
        <v>2024</v>
      </c>
      <c r="E46" s="59"/>
      <c r="F46" s="62">
        <v>1657.21022069736</v>
      </c>
      <c r="G46" s="17"/>
      <c r="H46" s="63">
        <v>1.2520642710730201E-2</v>
      </c>
      <c r="I46" s="28"/>
      <c r="J46" s="28"/>
      <c r="K46" s="28"/>
      <c r="L46" s="28"/>
      <c r="M46" s="28"/>
      <c r="N46" s="28"/>
      <c r="O46" s="28"/>
      <c r="P46" s="28"/>
      <c r="Q46" s="28"/>
      <c r="R46" s="28"/>
      <c r="S46" s="28"/>
    </row>
    <row r="47" spans="1:21" ht="15" customHeight="1" x14ac:dyDescent="0.25">
      <c r="A47" s="15"/>
      <c r="D47" s="15"/>
      <c r="E47" s="18"/>
      <c r="F47" s="64"/>
      <c r="G47" s="17"/>
      <c r="H47" s="44"/>
      <c r="I47" s="44"/>
      <c r="J47" s="44"/>
      <c r="K47" s="44"/>
      <c r="L47" s="44"/>
      <c r="M47" s="44"/>
      <c r="N47" s="44"/>
      <c r="O47" s="44"/>
      <c r="P47" s="44"/>
      <c r="Q47" s="44"/>
      <c r="R47" s="44"/>
      <c r="S47" s="44"/>
    </row>
    <row r="48" spans="1:21" ht="2.5" customHeight="1" x14ac:dyDescent="0.25">
      <c r="A48" s="15"/>
      <c r="D48" s="17"/>
      <c r="F48" s="20"/>
      <c r="G48" s="17"/>
      <c r="H48" s="15"/>
      <c r="I48" s="15"/>
      <c r="J48" s="15"/>
      <c r="K48" s="15"/>
      <c r="L48" s="15"/>
      <c r="M48" s="15"/>
      <c r="N48" s="15"/>
      <c r="O48" s="15"/>
      <c r="P48" s="15"/>
      <c r="Q48" s="15"/>
    </row>
    <row r="49" spans="1:19" ht="15" customHeight="1" x14ac:dyDescent="0.25">
      <c r="A49" s="15"/>
      <c r="D49" s="65"/>
      <c r="F49" s="66"/>
      <c r="H49" s="44"/>
      <c r="I49" s="44"/>
      <c r="J49" s="44"/>
      <c r="K49" s="44"/>
      <c r="L49" s="44"/>
      <c r="M49" s="44"/>
      <c r="N49" s="44"/>
      <c r="O49" s="44"/>
      <c r="P49" s="44"/>
      <c r="Q49" s="44"/>
    </row>
    <row r="50" spans="1:19" ht="25" x14ac:dyDescent="0.25">
      <c r="A50" s="15"/>
      <c r="D50" s="17" t="s">
        <v>1</v>
      </c>
      <c r="E50" s="18"/>
      <c r="F50" s="17" t="s">
        <v>5</v>
      </c>
      <c r="G50" s="17"/>
      <c r="H50" s="17" t="s">
        <v>6</v>
      </c>
      <c r="I50" s="17" t="s">
        <v>7</v>
      </c>
      <c r="J50" s="17" t="s">
        <v>8</v>
      </c>
      <c r="K50" s="44"/>
      <c r="L50" s="89"/>
      <c r="M50" s="89"/>
      <c r="N50" s="89"/>
      <c r="O50" s="89"/>
      <c r="P50" s="89"/>
      <c r="Q50" s="89"/>
      <c r="R50" s="89"/>
      <c r="S50" s="89"/>
    </row>
    <row r="51" spans="1:19" s="22" customFormat="1" ht="16.399999999999999" customHeight="1" x14ac:dyDescent="0.25">
      <c r="A51" s="21"/>
      <c r="D51" s="49">
        <v>2009</v>
      </c>
      <c r="F51" s="67">
        <v>0.80424942038360003</v>
      </c>
      <c r="H51" s="68">
        <v>0.72520654487713998</v>
      </c>
      <c r="I51" s="68">
        <v>5.6004620158573E-2</v>
      </c>
      <c r="J51" s="68">
        <v>2.3038255347886501E-2</v>
      </c>
      <c r="K51" s="28"/>
      <c r="L51" s="28"/>
      <c r="M51" s="28"/>
      <c r="N51" s="28"/>
      <c r="O51" s="28"/>
      <c r="P51" s="28"/>
      <c r="Q51" s="28"/>
    </row>
    <row r="52" spans="1:19" s="22" customFormat="1" ht="16.399999999999999" customHeight="1" x14ac:dyDescent="0.25">
      <c r="A52" s="21"/>
      <c r="D52" s="49">
        <f>D51+1</f>
        <v>2010</v>
      </c>
      <c r="F52" s="69">
        <v>0.737817917262097</v>
      </c>
      <c r="H52" s="70">
        <v>0.692609261188745</v>
      </c>
      <c r="I52" s="70">
        <v>1.9137492211882601E-2</v>
      </c>
      <c r="J52" s="70">
        <v>2.6071163861469199E-2</v>
      </c>
      <c r="K52" s="28"/>
      <c r="L52" s="28"/>
      <c r="M52" s="28"/>
      <c r="N52" s="28"/>
      <c r="O52" s="28"/>
      <c r="P52" s="28"/>
      <c r="Q52" s="28"/>
    </row>
    <row r="53" spans="1:19" s="22" customFormat="1" ht="16.399999999999999" customHeight="1" x14ac:dyDescent="0.25">
      <c r="A53" s="21"/>
      <c r="D53" s="49">
        <f>D52+1</f>
        <v>2011</v>
      </c>
      <c r="F53" s="71">
        <v>0.69427774676632903</v>
      </c>
      <c r="H53" s="72">
        <v>0.61265278067636497</v>
      </c>
      <c r="I53" s="72">
        <v>3.9456330688060801E-2</v>
      </c>
      <c r="J53" s="72">
        <v>4.21686354019035E-2</v>
      </c>
      <c r="K53" s="28"/>
      <c r="L53" s="28"/>
      <c r="M53" s="28"/>
      <c r="N53" s="28"/>
      <c r="O53" s="28"/>
      <c r="P53" s="28"/>
      <c r="Q53" s="28"/>
    </row>
    <row r="54" spans="1:19" s="22" customFormat="1" ht="16.399999999999999" customHeight="1" x14ac:dyDescent="0.25">
      <c r="A54" s="21"/>
      <c r="D54" s="49">
        <f t="shared" ref="D54:D61" si="3">D53+1</f>
        <v>2012</v>
      </c>
      <c r="F54" s="69">
        <v>0.92648543331069</v>
      </c>
      <c r="H54" s="70">
        <v>0.812930097867823</v>
      </c>
      <c r="I54" s="70">
        <v>6.0068361180876897E-2</v>
      </c>
      <c r="J54" s="70">
        <v>5.3486974261989603E-2</v>
      </c>
      <c r="K54" s="28"/>
      <c r="L54" s="28"/>
      <c r="M54" s="28"/>
      <c r="N54" s="28"/>
      <c r="O54" s="28"/>
      <c r="P54" s="28"/>
      <c r="Q54" s="28"/>
    </row>
    <row r="55" spans="1:19" s="22" customFormat="1" ht="16.399999999999999" customHeight="1" x14ac:dyDescent="0.25">
      <c r="A55" s="21"/>
      <c r="D55" s="49">
        <f t="shared" si="3"/>
        <v>2013</v>
      </c>
      <c r="F55" s="71">
        <v>0.76168976069724503</v>
      </c>
      <c r="H55" s="72">
        <v>0.63073581747055096</v>
      </c>
      <c r="I55" s="72">
        <v>4.9326678045427202E-2</v>
      </c>
      <c r="J55" s="72">
        <v>8.16272651812672E-2</v>
      </c>
      <c r="K55" s="28"/>
      <c r="L55" s="28"/>
      <c r="M55" s="28"/>
      <c r="N55" s="28"/>
      <c r="O55" s="28"/>
      <c r="P55" s="28"/>
      <c r="Q55" s="28"/>
    </row>
    <row r="56" spans="1:19" s="22" customFormat="1" ht="16.399999999999999" customHeight="1" x14ac:dyDescent="0.25">
      <c r="A56" s="21"/>
      <c r="D56" s="49">
        <f t="shared" si="3"/>
        <v>2014</v>
      </c>
      <c r="F56" s="69">
        <v>1.0681275685443701</v>
      </c>
      <c r="H56" s="70">
        <v>0.86739508690911804</v>
      </c>
      <c r="I56" s="70">
        <v>8.2061806840971696E-2</v>
      </c>
      <c r="J56" s="70">
        <v>0.11867067479428201</v>
      </c>
      <c r="K56" s="28"/>
      <c r="L56" s="28"/>
      <c r="M56" s="28"/>
      <c r="N56" s="28"/>
      <c r="O56" s="28"/>
      <c r="P56" s="28"/>
      <c r="Q56" s="28"/>
    </row>
    <row r="57" spans="1:19" s="22" customFormat="1" ht="16.399999999999999" customHeight="1" x14ac:dyDescent="0.25">
      <c r="A57" s="21"/>
      <c r="D57" s="49">
        <f t="shared" si="3"/>
        <v>2015</v>
      </c>
      <c r="F57" s="71">
        <v>1.18726838278403</v>
      </c>
      <c r="H57" s="72">
        <v>0.894433432030043</v>
      </c>
      <c r="I57" s="72">
        <v>0.14078396542378399</v>
      </c>
      <c r="J57" s="72">
        <v>0.152050985330206</v>
      </c>
      <c r="K57" s="28"/>
      <c r="L57" s="28"/>
      <c r="M57" s="28"/>
      <c r="N57" s="28"/>
      <c r="O57" s="28"/>
      <c r="P57" s="28"/>
      <c r="Q57" s="28"/>
    </row>
    <row r="58" spans="1:19" s="22" customFormat="1" ht="16.399999999999999" customHeight="1" x14ac:dyDescent="0.25">
      <c r="A58" s="21"/>
      <c r="D58" s="49">
        <f t="shared" si="3"/>
        <v>2016</v>
      </c>
      <c r="F58" s="69">
        <v>1.3779910592376701</v>
      </c>
      <c r="H58" s="70">
        <v>0.98110958841178597</v>
      </c>
      <c r="I58" s="70">
        <v>0.17070076387149499</v>
      </c>
      <c r="J58" s="70">
        <v>0.22618070695438799</v>
      </c>
      <c r="K58" s="28"/>
      <c r="L58" s="28"/>
      <c r="M58" s="28"/>
      <c r="N58" s="28"/>
      <c r="O58" s="28"/>
      <c r="P58" s="28"/>
      <c r="Q58" s="28"/>
    </row>
    <row r="59" spans="1:19" s="22" customFormat="1" ht="16.399999999999999" customHeight="1" x14ac:dyDescent="0.25">
      <c r="A59" s="21"/>
      <c r="D59" s="49">
        <f t="shared" si="3"/>
        <v>2017</v>
      </c>
      <c r="F59" s="71">
        <v>1.3894739850191999</v>
      </c>
      <c r="H59" s="72">
        <v>0.91095526152023798</v>
      </c>
      <c r="I59" s="72">
        <v>0.17519879784349299</v>
      </c>
      <c r="J59" s="72">
        <v>0.30331992565546601</v>
      </c>
    </row>
    <row r="60" spans="1:19" s="22" customFormat="1" ht="16.399999999999999" customHeight="1" x14ac:dyDescent="0.25">
      <c r="A60" s="48"/>
      <c r="D60" s="49">
        <f t="shared" si="3"/>
        <v>2018</v>
      </c>
      <c r="F60" s="69">
        <v>1.40335263680003</v>
      </c>
      <c r="H60" s="70">
        <v>0.84041708277393601</v>
      </c>
      <c r="I60" s="70">
        <v>0.215509045119264</v>
      </c>
      <c r="J60" s="70">
        <v>0.34742650890682603</v>
      </c>
    </row>
    <row r="61" spans="1:19" s="22" customFormat="1" ht="15.65" customHeight="1" x14ac:dyDescent="0.25">
      <c r="D61" s="49">
        <f t="shared" si="3"/>
        <v>2019</v>
      </c>
      <c r="F61" s="71">
        <v>1.2275775092307299</v>
      </c>
      <c r="H61" s="72">
        <v>0.57660759486351199</v>
      </c>
      <c r="I61" s="72">
        <v>0.22237395832960899</v>
      </c>
      <c r="J61" s="72">
        <v>0.42859595603761103</v>
      </c>
    </row>
    <row r="62" spans="1:19" s="22" customFormat="1" ht="18.649999999999999" customHeight="1" x14ac:dyDescent="0.25">
      <c r="D62" s="21">
        <f>D61+1</f>
        <v>2020</v>
      </c>
      <c r="F62" s="69">
        <v>1.0461008524292801</v>
      </c>
      <c r="H62" s="70">
        <v>0.37388169553883899</v>
      </c>
      <c r="I62" s="70">
        <v>0.16612863234764699</v>
      </c>
      <c r="J62" s="70">
        <v>0.50609052454279602</v>
      </c>
    </row>
    <row r="63" spans="1:19" s="22" customFormat="1" ht="18.649999999999999" customHeight="1" x14ac:dyDescent="0.25">
      <c r="D63" s="21">
        <f>D62+1</f>
        <v>2021</v>
      </c>
      <c r="F63" s="71">
        <v>0.98779021852583604</v>
      </c>
      <c r="H63" s="72">
        <v>0.26003794445890899</v>
      </c>
      <c r="I63" s="72">
        <v>0.16669199356587999</v>
      </c>
      <c r="J63" s="72">
        <v>0.56106028050104795</v>
      </c>
    </row>
    <row r="64" spans="1:19" s="22" customFormat="1" ht="18.649999999999999" customHeight="1" x14ac:dyDescent="0.25">
      <c r="D64" s="21">
        <f t="shared" ref="D64:D65" si="4">D63+1</f>
        <v>2022</v>
      </c>
      <c r="F64" s="69">
        <v>1.0113014696074001</v>
      </c>
      <c r="H64" s="70">
        <v>0.158975667483822</v>
      </c>
      <c r="I64" s="70">
        <v>0.14334368658219701</v>
      </c>
      <c r="J64" s="70">
        <v>0.70898211554138402</v>
      </c>
    </row>
    <row r="65" spans="1:10" s="22" customFormat="1" ht="18.649999999999999" customHeight="1" x14ac:dyDescent="0.25">
      <c r="D65" s="21">
        <f t="shared" si="4"/>
        <v>2023</v>
      </c>
      <c r="F65" s="71">
        <v>0.99803044320010503</v>
      </c>
      <c r="H65" s="72">
        <v>5.2062505533351698E-2</v>
      </c>
      <c r="I65" s="72">
        <v>0.11384568412155301</v>
      </c>
      <c r="J65" s="72">
        <v>0.83212225354519997</v>
      </c>
    </row>
    <row r="66" spans="1:10" s="22" customFormat="1" ht="18.649999999999999" customHeight="1" x14ac:dyDescent="0.25">
      <c r="D66" s="21">
        <f>D65+1</f>
        <v>2024</v>
      </c>
      <c r="F66" s="73">
        <v>0.95566607430370798</v>
      </c>
      <c r="H66" s="74">
        <v>1.2520642710730201E-2</v>
      </c>
      <c r="I66" s="74">
        <v>4.3531997163608803E-2</v>
      </c>
      <c r="J66" s="74">
        <v>0.89961343442936903</v>
      </c>
    </row>
    <row r="67" spans="1:10" x14ac:dyDescent="0.25">
      <c r="A67" s="75"/>
    </row>
    <row r="68" spans="1:10" ht="12" customHeight="1" x14ac:dyDescent="0.25">
      <c r="A68" s="75"/>
    </row>
    <row r="69" spans="1:10" ht="10.4" customHeight="1" x14ac:dyDescent="0.25">
      <c r="A69" s="75"/>
    </row>
    <row r="70" spans="1:10" x14ac:dyDescent="0.25">
      <c r="A70" s="75"/>
    </row>
    <row r="71" spans="1:10" x14ac:dyDescent="0.25">
      <c r="A71" s="75"/>
    </row>
    <row r="72" spans="1:10" x14ac:dyDescent="0.25">
      <c r="A72" s="75"/>
    </row>
    <row r="73" spans="1:10" x14ac:dyDescent="0.25">
      <c r="A73" s="75"/>
    </row>
    <row r="74" spans="1:10" x14ac:dyDescent="0.25">
      <c r="A74" s="75"/>
    </row>
    <row r="75" spans="1:10" x14ac:dyDescent="0.25">
      <c r="A75" s="75"/>
    </row>
    <row r="76" spans="1:10" x14ac:dyDescent="0.25">
      <c r="A76" s="75"/>
    </row>
    <row r="77" spans="1:10" x14ac:dyDescent="0.25">
      <c r="A77" s="75"/>
    </row>
    <row r="78" spans="1:10" x14ac:dyDescent="0.25">
      <c r="A78" s="75"/>
    </row>
    <row r="79" spans="1:10" x14ac:dyDescent="0.25">
      <c r="A79" s="75"/>
    </row>
    <row r="80" spans="1:10" x14ac:dyDescent="0.25">
      <c r="A80" s="75"/>
    </row>
    <row r="81" spans="1:1" x14ac:dyDescent="0.25">
      <c r="A81" s="75"/>
    </row>
    <row r="82" spans="1:1" x14ac:dyDescent="0.25">
      <c r="A82" s="75"/>
    </row>
    <row r="83" spans="1:1" x14ac:dyDescent="0.25">
      <c r="A83" s="75"/>
    </row>
    <row r="84" spans="1:1" x14ac:dyDescent="0.25">
      <c r="A84" s="75"/>
    </row>
    <row r="85" spans="1:1" x14ac:dyDescent="0.25">
      <c r="A85" s="75"/>
    </row>
    <row r="86" spans="1:1" x14ac:dyDescent="0.25">
      <c r="A86" s="75"/>
    </row>
    <row r="87" spans="1:1" x14ac:dyDescent="0.25">
      <c r="A87" s="75"/>
    </row>
    <row r="91" spans="1:1" x14ac:dyDescent="0.25">
      <c r="A91" s="48"/>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76"/>
    </row>
    <row r="115" spans="1:1" x14ac:dyDescent="0.25">
      <c r="A115" s="76"/>
    </row>
    <row r="116" spans="1:1" x14ac:dyDescent="0.25">
      <c r="A116" s="77"/>
    </row>
    <row r="117" spans="1:1" x14ac:dyDescent="0.25">
      <c r="A117" s="78"/>
    </row>
    <row r="118" spans="1:1" x14ac:dyDescent="0.25">
      <c r="A118" s="78"/>
    </row>
    <row r="119" spans="1:1" x14ac:dyDescent="0.25">
      <c r="A119" s="78"/>
    </row>
    <row r="120" spans="1:1" x14ac:dyDescent="0.25">
      <c r="A120" s="78"/>
    </row>
    <row r="121" spans="1:1" x14ac:dyDescent="0.25">
      <c r="A121" s="78"/>
    </row>
    <row r="122" spans="1:1" x14ac:dyDescent="0.25">
      <c r="A122" s="78"/>
    </row>
    <row r="123" spans="1:1" x14ac:dyDescent="0.25">
      <c r="A123" s="78"/>
    </row>
    <row r="124" spans="1:1" x14ac:dyDescent="0.25">
      <c r="A124" s="78"/>
    </row>
    <row r="125" spans="1:1" x14ac:dyDescent="0.25">
      <c r="A125" s="78"/>
    </row>
    <row r="126" spans="1:1" x14ac:dyDescent="0.25">
      <c r="A126" s="78"/>
    </row>
    <row r="127" spans="1:1" x14ac:dyDescent="0.25">
      <c r="A127" s="78"/>
    </row>
    <row r="128" spans="1:1" x14ac:dyDescent="0.25">
      <c r="A128" s="78"/>
    </row>
    <row r="129" spans="1:1" x14ac:dyDescent="0.25">
      <c r="A129" s="78"/>
    </row>
    <row r="130" spans="1:1" x14ac:dyDescent="0.25">
      <c r="A130" s="78"/>
    </row>
    <row r="131" spans="1:1" x14ac:dyDescent="0.25">
      <c r="A131" s="78"/>
    </row>
    <row r="132" spans="1:1" x14ac:dyDescent="0.25">
      <c r="A132" s="78"/>
    </row>
    <row r="133" spans="1:1" x14ac:dyDescent="0.25">
      <c r="A133" s="78"/>
    </row>
    <row r="134" spans="1:1" x14ac:dyDescent="0.25">
      <c r="A134" s="78"/>
    </row>
    <row r="135" spans="1:1" x14ac:dyDescent="0.25">
      <c r="A135" s="78"/>
    </row>
    <row r="136" spans="1:1" x14ac:dyDescent="0.25">
      <c r="A136" s="78"/>
    </row>
    <row r="137" spans="1:1" x14ac:dyDescent="0.25">
      <c r="A137" s="78"/>
    </row>
  </sheetData>
  <mergeCells count="3">
    <mergeCell ref="H9:S9"/>
    <mergeCell ref="H29:S29"/>
    <mergeCell ref="L50:S50"/>
  </mergeCells>
  <pageMargins left="0.17" right="0.17" top="0.39370078740157483" bottom="0.19685039370078741" header="0.59055118110236227" footer="0.19685039370078741"/>
  <pageSetup paperSize="9" scale="45" orientation="landscape" r:id="rId1"/>
  <headerFooter scaleWithDoc="0" alignWithMargins="0">
    <oddFooter>&amp;LP&amp;&amp;C Actuarial Control&amp;RPage 2</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5546875" defaultRowHeight="12.5" x14ac:dyDescent="0.25"/>
  <cols>
    <col min="1" max="1" width="12.640625" style="2" hidden="1" customWidth="1"/>
    <col min="2" max="2" width="10.78515625" style="2" hidden="1" customWidth="1"/>
    <col min="3" max="3" width="9.78515625" style="2" hidden="1" customWidth="1"/>
    <col min="4" max="4" width="8.35546875" style="2" customWidth="1"/>
    <col min="5" max="5" width="4.0703125" style="2" customWidth="1"/>
    <col min="6" max="6" width="9.640625" style="2" customWidth="1"/>
    <col min="7" max="7" width="1.42578125" style="2" customWidth="1"/>
    <col min="8" max="8" width="8.35546875" style="2" customWidth="1"/>
    <col min="9" max="9" width="9.640625" style="2" customWidth="1"/>
    <col min="10" max="11" width="8.35546875" style="2" customWidth="1"/>
    <col min="12" max="17" width="7.2109375" style="2" customWidth="1"/>
    <col min="18" max="18" width="10.42578125" style="2" customWidth="1"/>
    <col min="19" max="19" width="6.7109375" style="2" customWidth="1"/>
    <col min="20" max="20" width="10.78515625" style="2" customWidth="1"/>
    <col min="21" max="21" width="11.28515625" style="2" customWidth="1"/>
    <col min="22" max="22" width="9.640625" style="2" customWidth="1"/>
    <col min="23" max="23" width="8.35546875" style="2" customWidth="1"/>
    <col min="24" max="24" width="24.92578125" style="2" customWidth="1"/>
    <col min="25" max="25" width="36.640625" style="2" customWidth="1"/>
    <col min="26" max="26" width="35.2109375" style="2" customWidth="1"/>
    <col min="27" max="16384" width="8.35546875" style="2"/>
  </cols>
  <sheetData>
    <row r="1" spans="1:43" ht="13" x14ac:dyDescent="0.3">
      <c r="A1" s="1" t="s">
        <v>10</v>
      </c>
      <c r="B1" s="2" t="s">
        <v>11</v>
      </c>
      <c r="D1" s="3"/>
      <c r="E1" s="3"/>
      <c r="F1" s="3"/>
      <c r="G1" s="3"/>
      <c r="H1" s="3"/>
      <c r="I1" s="3"/>
      <c r="J1" s="3"/>
      <c r="K1" s="3"/>
      <c r="L1" s="3"/>
      <c r="M1" s="3"/>
      <c r="N1" s="3"/>
      <c r="O1" s="3"/>
      <c r="P1" s="3"/>
      <c r="Q1" s="3"/>
      <c r="R1" s="3"/>
      <c r="S1" s="3"/>
      <c r="T1" s="3"/>
      <c r="U1" s="3"/>
      <c r="V1" s="3"/>
      <c r="W1" s="3"/>
      <c r="X1" s="3"/>
      <c r="Y1" s="3"/>
    </row>
    <row r="2" spans="1:43" ht="20.5" x14ac:dyDescent="0.4">
      <c r="A2" s="4" t="s">
        <v>12</v>
      </c>
      <c r="B2" s="2" t="s">
        <v>13</v>
      </c>
      <c r="D2" s="5" t="s">
        <v>14</v>
      </c>
      <c r="E2" s="3"/>
      <c r="F2" s="3"/>
      <c r="G2" s="3"/>
      <c r="I2" s="3"/>
      <c r="J2" s="3"/>
      <c r="K2" s="3"/>
      <c r="M2" s="3"/>
      <c r="N2" s="3"/>
      <c r="O2" s="3"/>
      <c r="P2" s="3"/>
      <c r="Q2" s="3"/>
      <c r="R2" s="3"/>
      <c r="S2" s="3"/>
      <c r="T2" s="3"/>
      <c r="U2" s="3"/>
      <c r="V2" s="3"/>
      <c r="W2" s="3"/>
      <c r="X2" s="3"/>
      <c r="Y2" s="3"/>
    </row>
    <row r="3" spans="1:43" ht="20.5" customHeight="1" x14ac:dyDescent="0.25">
      <c r="D3" s="3"/>
      <c r="E3" s="3"/>
      <c r="F3" s="3"/>
      <c r="G3" s="3"/>
      <c r="H3" s="3"/>
      <c r="I3" s="3"/>
      <c r="J3" s="3"/>
      <c r="K3" s="3"/>
      <c r="L3" s="3"/>
      <c r="M3" s="3"/>
      <c r="N3" s="3"/>
      <c r="O3" s="3"/>
      <c r="P3" s="3"/>
      <c r="Q3" s="3"/>
      <c r="R3" s="3"/>
      <c r="S3" s="3"/>
      <c r="T3" s="3"/>
      <c r="U3" s="3"/>
      <c r="V3" s="3"/>
      <c r="W3" s="3"/>
      <c r="X3" s="3"/>
      <c r="Y3" s="3"/>
    </row>
    <row r="4" spans="1:43" ht="13.4" customHeight="1" x14ac:dyDescent="0.25">
      <c r="D4" s="6"/>
      <c r="E4" s="6"/>
      <c r="F4" s="6"/>
      <c r="G4" s="6"/>
      <c r="H4" s="7"/>
      <c r="I4" s="7"/>
      <c r="J4" s="7"/>
      <c r="K4" s="7"/>
      <c r="L4" s="7"/>
      <c r="M4" s="7"/>
      <c r="N4" s="7"/>
      <c r="O4" s="7"/>
      <c r="P4" s="7"/>
      <c r="Q4" s="7"/>
      <c r="R4" s="7"/>
      <c r="S4" s="7"/>
      <c r="T4" s="7"/>
      <c r="U4" s="6"/>
      <c r="V4" s="6"/>
      <c r="W4" s="6"/>
      <c r="X4" s="6"/>
      <c r="Y4" s="6"/>
      <c r="Z4" s="8"/>
    </row>
    <row r="5" spans="1:43" ht="20.149999999999999" customHeight="1" x14ac:dyDescent="0.3">
      <c r="D5" s="9" t="str">
        <f>B2</f>
        <v>All Legal Entities</v>
      </c>
      <c r="H5" s="10"/>
      <c r="I5" s="10"/>
      <c r="J5" s="11"/>
      <c r="K5" s="12"/>
      <c r="L5" s="13"/>
      <c r="M5" s="12"/>
      <c r="N5" s="12"/>
      <c r="O5" s="10"/>
      <c r="P5" s="10"/>
      <c r="Q5" s="10"/>
      <c r="R5" s="10"/>
      <c r="S5" s="10"/>
      <c r="T5" s="10"/>
      <c r="Z5" s="14" t="s">
        <v>26</v>
      </c>
    </row>
    <row r="6" spans="1:43" ht="9.65" customHeight="1" x14ac:dyDescent="0.3">
      <c r="A6" s="15"/>
      <c r="D6" s="16"/>
    </row>
    <row r="7" spans="1:43" ht="3.65" customHeight="1" x14ac:dyDescent="0.25">
      <c r="A7" s="15"/>
      <c r="AC7"/>
      <c r="AD7"/>
      <c r="AE7"/>
      <c r="AF7"/>
      <c r="AG7"/>
      <c r="AH7"/>
      <c r="AI7"/>
      <c r="AJ7"/>
      <c r="AK7"/>
      <c r="AL7"/>
      <c r="AM7"/>
      <c r="AN7"/>
      <c r="AO7"/>
      <c r="AP7"/>
      <c r="AQ7"/>
    </row>
    <row r="8" spans="1:43" ht="6.65" customHeight="1" x14ac:dyDescent="0.25">
      <c r="A8" s="15"/>
      <c r="AC8"/>
      <c r="AD8"/>
      <c r="AE8"/>
      <c r="AF8"/>
      <c r="AG8"/>
      <c r="AH8"/>
      <c r="AI8"/>
      <c r="AJ8"/>
      <c r="AK8"/>
      <c r="AL8"/>
      <c r="AM8"/>
      <c r="AN8"/>
      <c r="AO8"/>
      <c r="AP8"/>
      <c r="AQ8"/>
    </row>
    <row r="9" spans="1:43" ht="37.5" x14ac:dyDescent="0.25">
      <c r="A9" s="15"/>
      <c r="B9" s="17" t="s">
        <v>9</v>
      </c>
      <c r="C9" s="17" t="s">
        <v>0</v>
      </c>
      <c r="D9" s="17" t="s">
        <v>1</v>
      </c>
      <c r="E9" s="18"/>
      <c r="F9" s="17" t="s">
        <v>2</v>
      </c>
      <c r="G9" s="18"/>
      <c r="H9" s="88" t="s">
        <v>3</v>
      </c>
      <c r="I9" s="88"/>
      <c r="J9" s="88"/>
      <c r="K9" s="88"/>
      <c r="L9" s="88"/>
      <c r="M9" s="88"/>
      <c r="N9" s="88"/>
      <c r="O9" s="88"/>
      <c r="P9" s="88"/>
      <c r="Q9" s="88"/>
      <c r="R9" s="88"/>
      <c r="S9" s="88"/>
      <c r="T9" s="19"/>
      <c r="U9" s="19"/>
      <c r="V9" s="19"/>
      <c r="W9" s="19"/>
      <c r="X9" s="19"/>
      <c r="Y9" s="19"/>
      <c r="AC9"/>
      <c r="AD9"/>
      <c r="AE9"/>
      <c r="AF9"/>
      <c r="AG9"/>
      <c r="AH9"/>
      <c r="AI9"/>
      <c r="AJ9"/>
      <c r="AK9"/>
      <c r="AL9"/>
      <c r="AM9"/>
      <c r="AN9"/>
      <c r="AO9"/>
      <c r="AP9"/>
      <c r="AQ9"/>
    </row>
    <row r="10" spans="1:43" ht="5.5" customHeight="1" x14ac:dyDescent="0.25">
      <c r="A10" s="15"/>
      <c r="D10" s="20"/>
      <c r="F10" s="20"/>
      <c r="V10" s="20"/>
      <c r="W10" s="20"/>
      <c r="AC10"/>
      <c r="AD10"/>
      <c r="AE10"/>
      <c r="AF10"/>
      <c r="AG10"/>
      <c r="AH10"/>
      <c r="AI10"/>
      <c r="AJ10"/>
      <c r="AK10"/>
      <c r="AL10"/>
      <c r="AM10"/>
      <c r="AN10"/>
      <c r="AO10"/>
      <c r="AP10"/>
      <c r="AQ10"/>
    </row>
    <row r="11" spans="1:43" s="22" customFormat="1" ht="16.399999999999999"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99999999999999" customHeight="1" x14ac:dyDescent="0.25">
      <c r="A12" s="21"/>
      <c r="B12" s="22">
        <v>1179.9903772717801</v>
      </c>
      <c r="C12" s="22">
        <f>+IF(I51="",J51*F12, IF(J51="", I51*F12,(I51+J51)*F12))</f>
        <v>116.65893968185676</v>
      </c>
      <c r="D12" s="21">
        <v>2009</v>
      </c>
      <c r="F12" s="23">
        <v>1182.26440137041</v>
      </c>
      <c r="H12" s="24">
        <v>5.6852561366908402E-2</v>
      </c>
      <c r="I12" s="25">
        <v>0.21037013975614499</v>
      </c>
      <c r="J12" s="25">
        <v>0.36118289926067498</v>
      </c>
      <c r="K12" s="25">
        <v>0.52276136130054496</v>
      </c>
      <c r="L12" s="25">
        <v>0.58328254257039402</v>
      </c>
      <c r="M12" s="25">
        <v>0.62634175137966597</v>
      </c>
      <c r="N12" s="25">
        <v>0.64617743993136201</v>
      </c>
      <c r="O12" s="25">
        <v>0.6872398445954</v>
      </c>
      <c r="P12" s="25">
        <v>0.71077279613782995</v>
      </c>
      <c r="Q12" s="25">
        <v>0.72595236530748997</v>
      </c>
      <c r="R12" s="25">
        <v>0.74386986817938405</v>
      </c>
      <c r="S12" s="26">
        <v>0.74504656437810601</v>
      </c>
      <c r="T12" s="26">
        <v>0.77439032981225397</v>
      </c>
      <c r="U12" s="26">
        <v>0.78080089689810195</v>
      </c>
      <c r="V12" s="26">
        <v>0.77536393954832605</v>
      </c>
      <c r="W12" s="27">
        <v>0.77621437343780797</v>
      </c>
      <c r="X12" s="28"/>
      <c r="Y12" s="28"/>
    </row>
    <row r="13" spans="1:43" s="22" customFormat="1" ht="16.399999999999999" customHeight="1" x14ac:dyDescent="0.25">
      <c r="A13" s="21"/>
      <c r="B13" s="22">
        <v>1089.72285979562</v>
      </c>
      <c r="C13" s="22">
        <f t="shared" ref="C13:C26" si="0">+IF(I52="",J52*F13, IF(J52="", I52*F13,(I52+J52)*F13))</f>
        <v>65.981955643482962</v>
      </c>
      <c r="D13" s="21">
        <f>D12+1</f>
        <v>2010</v>
      </c>
      <c r="F13" s="29">
        <v>1092.4143199863599</v>
      </c>
      <c r="H13" s="30">
        <v>5.9961940034308998E-2</v>
      </c>
      <c r="I13" s="28">
        <v>0.19316163234479</v>
      </c>
      <c r="J13" s="28">
        <v>0.31603874540349403</v>
      </c>
      <c r="K13" s="28">
        <v>0.446748808542901</v>
      </c>
      <c r="L13" s="28">
        <v>0.54795303404450302</v>
      </c>
      <c r="M13" s="28">
        <v>0.58189963752102802</v>
      </c>
      <c r="N13" s="28">
        <v>0.61456712985717998</v>
      </c>
      <c r="O13" s="28">
        <v>0.63305143859423096</v>
      </c>
      <c r="P13" s="28">
        <v>0.64184085999682805</v>
      </c>
      <c r="Q13" s="28">
        <v>0.65793763290175</v>
      </c>
      <c r="R13" s="28">
        <v>0.68597348067759001</v>
      </c>
      <c r="S13" s="28">
        <v>0.69117212377429005</v>
      </c>
      <c r="T13" s="28">
        <v>0.68030307232218301</v>
      </c>
      <c r="U13" s="28">
        <v>0.67774937722205897</v>
      </c>
      <c r="V13" s="31">
        <v>0.68623796841806906</v>
      </c>
      <c r="W13" s="28"/>
      <c r="X13" s="28"/>
      <c r="Y13" s="28"/>
    </row>
    <row r="14" spans="1:43" s="22" customFormat="1" ht="16.399999999999999" customHeight="1" x14ac:dyDescent="0.25">
      <c r="A14" s="21"/>
      <c r="B14" s="22">
        <v>1136.3657698978</v>
      </c>
      <c r="C14" s="22">
        <f t="shared" si="0"/>
        <v>124.79595709163365</v>
      </c>
      <c r="D14" s="21">
        <f>D13+1</f>
        <v>2011</v>
      </c>
      <c r="F14" s="32">
        <v>1136.0986323294701</v>
      </c>
      <c r="H14" s="33">
        <v>4.0061682083996297E-2</v>
      </c>
      <c r="I14" s="34">
        <v>0.16224071573264701</v>
      </c>
      <c r="J14" s="34">
        <v>0.27078578330208602</v>
      </c>
      <c r="K14" s="34">
        <v>0.37013720993708699</v>
      </c>
      <c r="L14" s="34">
        <v>0.44729476835037602</v>
      </c>
      <c r="M14" s="34">
        <v>0.49888790313508602</v>
      </c>
      <c r="N14" s="34">
        <v>0.54962771420187295</v>
      </c>
      <c r="O14" s="34">
        <v>0.59140190241719803</v>
      </c>
      <c r="P14" s="34">
        <v>0.62605887272702798</v>
      </c>
      <c r="Q14" s="34">
        <v>0.639958500280146</v>
      </c>
      <c r="R14" s="34">
        <v>0.65362182747558195</v>
      </c>
      <c r="S14" s="34">
        <v>0.64595124014960303</v>
      </c>
      <c r="T14" s="34">
        <v>0.67657556468842295</v>
      </c>
      <c r="U14" s="35">
        <v>0.69100101588135099</v>
      </c>
      <c r="V14" s="28"/>
      <c r="W14" s="28"/>
      <c r="X14" s="28"/>
      <c r="Y14" s="28"/>
    </row>
    <row r="15" spans="1:43" s="22" customFormat="1" ht="16.399999999999999" customHeight="1" x14ac:dyDescent="0.25">
      <c r="A15" s="21"/>
      <c r="B15" s="22">
        <v>1472.91427104438</v>
      </c>
      <c r="C15" s="22">
        <f t="shared" si="0"/>
        <v>164.24464111789106</v>
      </c>
      <c r="D15" s="21">
        <f t="shared" ref="D15:D27" si="1">D14+1</f>
        <v>2012</v>
      </c>
      <c r="F15" s="29">
        <v>1473.96059194495</v>
      </c>
      <c r="H15" s="30">
        <v>3.1850342159485998E-2</v>
      </c>
      <c r="I15" s="28">
        <v>0.15169644056239401</v>
      </c>
      <c r="J15" s="28">
        <v>0.25343642894114599</v>
      </c>
      <c r="K15" s="28">
        <v>0.37085260113585</v>
      </c>
      <c r="L15" s="28">
        <v>0.48056163180453498</v>
      </c>
      <c r="M15" s="28">
        <v>0.58535409370176295</v>
      </c>
      <c r="N15" s="28">
        <v>0.61890623646099396</v>
      </c>
      <c r="O15" s="28">
        <v>0.66398740413123503</v>
      </c>
      <c r="P15" s="28">
        <v>0.69225243747276999</v>
      </c>
      <c r="Q15" s="28">
        <v>0.71494252163099403</v>
      </c>
      <c r="R15" s="28">
        <v>0.73746708197031796</v>
      </c>
      <c r="S15" s="28">
        <v>0.75479649583479702</v>
      </c>
      <c r="T15" s="31">
        <v>0.765074425746469</v>
      </c>
      <c r="U15" s="28"/>
      <c r="V15" s="28"/>
      <c r="W15" s="28"/>
      <c r="X15" s="28"/>
      <c r="Y15" s="28"/>
    </row>
    <row r="16" spans="1:43" s="22" customFormat="1" ht="16.399999999999999" customHeight="1" x14ac:dyDescent="0.25">
      <c r="A16" s="21"/>
      <c r="B16" s="22">
        <v>1439.9957081098701</v>
      </c>
      <c r="C16" s="22">
        <f t="shared" si="0"/>
        <v>217.14405699188447</v>
      </c>
      <c r="D16" s="21">
        <f t="shared" si="1"/>
        <v>2013</v>
      </c>
      <c r="F16" s="32">
        <v>1440.65649988781</v>
      </c>
      <c r="H16" s="33">
        <v>4.6010730899857598E-2</v>
      </c>
      <c r="I16" s="34">
        <v>0.16868574532278799</v>
      </c>
      <c r="J16" s="34">
        <v>0.26835129839623001</v>
      </c>
      <c r="K16" s="34">
        <v>0.37905292005730801</v>
      </c>
      <c r="L16" s="34">
        <v>0.49045884727123501</v>
      </c>
      <c r="M16" s="34">
        <v>0.57552566467584299</v>
      </c>
      <c r="N16" s="34">
        <v>0.62823787730904901</v>
      </c>
      <c r="O16" s="34">
        <v>0.667533824952252</v>
      </c>
      <c r="P16" s="34">
        <v>0.69421285688934298</v>
      </c>
      <c r="Q16" s="34">
        <v>0.71982511636692803</v>
      </c>
      <c r="R16" s="34">
        <v>0.742720012438849</v>
      </c>
      <c r="S16" s="36">
        <v>0.75674390156208604</v>
      </c>
      <c r="T16" s="28"/>
      <c r="U16" s="28"/>
      <c r="V16" s="28"/>
      <c r="W16" s="28"/>
      <c r="X16" s="28"/>
      <c r="Y16" s="28"/>
    </row>
    <row r="17" spans="1:25" s="22" customFormat="1" ht="16.399999999999999" customHeight="1" x14ac:dyDescent="0.25">
      <c r="A17" s="21"/>
      <c r="B17" s="22">
        <v>1838.5377298823801</v>
      </c>
      <c r="C17" s="22">
        <f t="shared" si="0"/>
        <v>427.77144302417076</v>
      </c>
      <c r="D17" s="21">
        <f t="shared" si="1"/>
        <v>2014</v>
      </c>
      <c r="F17" s="29">
        <v>1839.10451642615</v>
      </c>
      <c r="H17" s="30">
        <v>2.3826337162434801E-2</v>
      </c>
      <c r="I17" s="28">
        <v>0.14004229435044899</v>
      </c>
      <c r="J17" s="28">
        <v>0.28126153831630302</v>
      </c>
      <c r="K17" s="28">
        <v>0.43401719276883499</v>
      </c>
      <c r="L17" s="28">
        <v>0.58860827688306705</v>
      </c>
      <c r="M17" s="28">
        <v>0.774413946107808</v>
      </c>
      <c r="N17" s="28">
        <v>0.85646265066054805</v>
      </c>
      <c r="O17" s="28">
        <v>0.91224991202208405</v>
      </c>
      <c r="P17" s="28">
        <v>0.95886416227184401</v>
      </c>
      <c r="Q17" s="28">
        <v>0.99920940157025395</v>
      </c>
      <c r="R17" s="31">
        <v>1.05189125268464</v>
      </c>
      <c r="S17" s="28"/>
      <c r="T17" s="28"/>
      <c r="U17" s="28"/>
      <c r="V17" s="28"/>
      <c r="W17" s="28"/>
      <c r="X17" s="28"/>
      <c r="Y17" s="28"/>
    </row>
    <row r="18" spans="1:25" s="22" customFormat="1" ht="16.399999999999999" customHeight="1" x14ac:dyDescent="0.25">
      <c r="A18" s="21"/>
      <c r="B18" s="22">
        <v>1603.62912317613</v>
      </c>
      <c r="C18" s="22">
        <f t="shared" si="0"/>
        <v>515.01226162145622</v>
      </c>
      <c r="D18" s="21">
        <f t="shared" si="1"/>
        <v>2015</v>
      </c>
      <c r="F18" s="32">
        <v>1603.3164161632801</v>
      </c>
      <c r="H18" s="33">
        <v>3.0912741951409601E-2</v>
      </c>
      <c r="I18" s="34">
        <v>0.16436767383221901</v>
      </c>
      <c r="J18" s="34">
        <v>0.33149088995304199</v>
      </c>
      <c r="K18" s="34">
        <v>0.49910196355173803</v>
      </c>
      <c r="L18" s="34">
        <v>0.65916348392415003</v>
      </c>
      <c r="M18" s="34">
        <v>0.77811393756576797</v>
      </c>
      <c r="N18" s="34">
        <v>0.84451512688382602</v>
      </c>
      <c r="O18" s="34">
        <v>0.90311503405232196</v>
      </c>
      <c r="P18" s="34">
        <v>0.96488255612307805</v>
      </c>
      <c r="Q18" s="36">
        <v>1.0289155557741101</v>
      </c>
      <c r="R18" s="28"/>
      <c r="S18" s="28"/>
      <c r="T18" s="28"/>
      <c r="U18" s="28"/>
      <c r="V18" s="28"/>
      <c r="W18" s="28"/>
      <c r="X18" s="28"/>
      <c r="Y18" s="28"/>
    </row>
    <row r="19" spans="1:25" s="22" customFormat="1" ht="16.399999999999999" customHeight="1" x14ac:dyDescent="0.25">
      <c r="A19" s="21"/>
      <c r="B19" s="22">
        <v>2288.4475985624799</v>
      </c>
      <c r="C19" s="22">
        <f t="shared" si="0"/>
        <v>1003.2831282530152</v>
      </c>
      <c r="D19" s="21">
        <f t="shared" si="1"/>
        <v>2016</v>
      </c>
      <c r="F19" s="29">
        <v>2288.6680751691802</v>
      </c>
      <c r="H19" s="30">
        <v>3.8000703986045201E-2</v>
      </c>
      <c r="I19" s="28">
        <v>0.181654673346337</v>
      </c>
      <c r="J19" s="28">
        <v>0.37125819554304001</v>
      </c>
      <c r="K19" s="28">
        <v>0.56308668998909805</v>
      </c>
      <c r="L19" s="28">
        <v>0.73799704746588801</v>
      </c>
      <c r="M19" s="28">
        <v>0.86236648828902196</v>
      </c>
      <c r="N19" s="28">
        <v>0.97429472369578196</v>
      </c>
      <c r="O19" s="28">
        <v>1.0885418607067301</v>
      </c>
      <c r="P19" s="31">
        <v>1.1647569916628699</v>
      </c>
      <c r="Q19" s="28"/>
      <c r="R19" s="28"/>
      <c r="S19" s="28"/>
      <c r="T19" s="28"/>
      <c r="U19" s="28"/>
      <c r="V19" s="28"/>
      <c r="W19" s="28"/>
      <c r="X19" s="28"/>
      <c r="Y19" s="28"/>
    </row>
    <row r="20" spans="1:25" s="22" customFormat="1" ht="16.399999999999999" customHeight="1" x14ac:dyDescent="0.25">
      <c r="A20" s="21"/>
      <c r="B20" s="22">
        <v>2367.7166482584698</v>
      </c>
      <c r="C20" s="22">
        <f t="shared" si="0"/>
        <v>1330.7516056409363</v>
      </c>
      <c r="D20" s="21">
        <f t="shared" si="1"/>
        <v>2017</v>
      </c>
      <c r="F20" s="32">
        <v>2366.3102360337198</v>
      </c>
      <c r="H20" s="33">
        <v>1.9925373059404901E-2</v>
      </c>
      <c r="I20" s="34">
        <v>0.15761050259673501</v>
      </c>
      <c r="J20" s="34">
        <v>0.37778499764220702</v>
      </c>
      <c r="K20" s="34">
        <v>0.60668391179395598</v>
      </c>
      <c r="L20" s="34">
        <v>0.73629333116284501</v>
      </c>
      <c r="M20" s="34">
        <v>0.923683218898395</v>
      </c>
      <c r="N20" s="34">
        <v>1.0542497910989701</v>
      </c>
      <c r="O20" s="36">
        <v>1.1490310047607</v>
      </c>
      <c r="P20" s="28"/>
      <c r="Q20" s="28"/>
      <c r="R20" s="28"/>
      <c r="S20" s="28"/>
      <c r="T20" s="28"/>
      <c r="U20" s="28"/>
      <c r="V20" s="28"/>
      <c r="W20" s="28"/>
      <c r="X20" s="28"/>
      <c r="Y20" s="28"/>
    </row>
    <row r="21" spans="1:25" s="22" customFormat="1" ht="16.399999999999999" customHeight="1" x14ac:dyDescent="0.25">
      <c r="A21" s="21"/>
      <c r="B21" s="22">
        <v>2468.6203764648299</v>
      </c>
      <c r="C21" s="22">
        <f t="shared" si="0"/>
        <v>1495.0626278456868</v>
      </c>
      <c r="D21" s="21">
        <f t="shared" si="1"/>
        <v>2018</v>
      </c>
      <c r="F21" s="29">
        <v>2465.1435406932401</v>
      </c>
      <c r="H21" s="30">
        <v>1.7603352677879699E-2</v>
      </c>
      <c r="I21" s="28">
        <v>0.181127757738901</v>
      </c>
      <c r="J21" s="28">
        <v>0.36345839331726698</v>
      </c>
      <c r="K21" s="28">
        <v>0.53962627105580296</v>
      </c>
      <c r="L21" s="28">
        <v>0.74450737158005298</v>
      </c>
      <c r="M21" s="28">
        <v>0.90731216077540899</v>
      </c>
      <c r="N21" s="37">
        <v>1.0535693647593001</v>
      </c>
      <c r="O21" s="28"/>
      <c r="P21" s="28"/>
      <c r="Q21" s="28"/>
      <c r="R21" s="28"/>
      <c r="S21" s="28"/>
      <c r="T21" s="28"/>
      <c r="U21" s="28"/>
      <c r="V21" s="28"/>
      <c r="W21" s="28"/>
      <c r="X21" s="28"/>
      <c r="Y21" s="28"/>
    </row>
    <row r="22" spans="1:25" s="22" customFormat="1" ht="16.399999999999999" customHeight="1" x14ac:dyDescent="0.25">
      <c r="A22" s="21"/>
      <c r="B22" s="22">
        <v>3613.1612020917</v>
      </c>
      <c r="C22" s="22">
        <f t="shared" si="0"/>
        <v>2428.6059625520616</v>
      </c>
      <c r="D22" s="21">
        <f t="shared" si="1"/>
        <v>2019</v>
      </c>
      <c r="F22" s="32">
        <v>3609.1681720523002</v>
      </c>
      <c r="H22" s="33">
        <v>2.6929460421636402E-2</v>
      </c>
      <c r="I22" s="34">
        <v>0.14328040493973801</v>
      </c>
      <c r="J22" s="34">
        <v>0.29544549848156398</v>
      </c>
      <c r="K22" s="34">
        <v>0.45949731497538299</v>
      </c>
      <c r="L22" s="34">
        <v>0.66255091588192705</v>
      </c>
      <c r="M22" s="36">
        <v>0.81440939315038796</v>
      </c>
      <c r="N22" s="28"/>
      <c r="O22" s="28"/>
      <c r="P22" s="28"/>
      <c r="Q22" s="28"/>
      <c r="R22" s="28"/>
      <c r="S22" s="28"/>
      <c r="U22" s="38"/>
      <c r="V22" s="39"/>
      <c r="W22" s="39"/>
      <c r="X22" s="38"/>
      <c r="Y22" s="39"/>
    </row>
    <row r="23" spans="1:25" s="22" customFormat="1" ht="16.399999999999999" customHeight="1" x14ac:dyDescent="0.25">
      <c r="A23" s="21"/>
      <c r="B23" s="22">
        <v>3686.4090480920599</v>
      </c>
      <c r="C23" s="22">
        <f t="shared" si="0"/>
        <v>2678.1460725972897</v>
      </c>
      <c r="D23" s="21">
        <f t="shared" si="1"/>
        <v>2020</v>
      </c>
      <c r="F23" s="40">
        <v>3679.3374386350501</v>
      </c>
      <c r="H23" s="30">
        <v>1.58841078923165E-2</v>
      </c>
      <c r="I23" s="28">
        <v>0.106865148465316</v>
      </c>
      <c r="J23" s="28">
        <v>0.25458750829058202</v>
      </c>
      <c r="K23" s="28">
        <v>0.41403046170862501</v>
      </c>
      <c r="L23" s="31">
        <v>0.56058682316743402</v>
      </c>
      <c r="M23" s="28"/>
      <c r="N23" s="28"/>
      <c r="O23" s="28"/>
      <c r="P23" s="28"/>
      <c r="Q23" s="28"/>
      <c r="R23" s="28"/>
      <c r="S23" s="28"/>
      <c r="U23" s="38"/>
      <c r="V23" s="38"/>
      <c r="W23" s="38"/>
      <c r="X23" s="38"/>
      <c r="Y23" s="38"/>
    </row>
    <row r="24" spans="1:25" s="22" customFormat="1" ht="16.399999999999999" customHeight="1" x14ac:dyDescent="0.25">
      <c r="A24" s="21"/>
      <c r="B24" s="22">
        <v>3122.8166558581702</v>
      </c>
      <c r="C24" s="22">
        <f t="shared" si="0"/>
        <v>2683.6520369996506</v>
      </c>
      <c r="D24" s="21">
        <f t="shared" si="1"/>
        <v>2021</v>
      </c>
      <c r="F24" s="32">
        <v>3111.1094264461099</v>
      </c>
      <c r="H24" s="34">
        <v>2.0796302887239201E-2</v>
      </c>
      <c r="I24" s="34">
        <v>0.125160980190513</v>
      </c>
      <c r="J24" s="34">
        <v>0.28208267209593102</v>
      </c>
      <c r="K24" s="36">
        <v>0.44282984693215</v>
      </c>
      <c r="L24" s="28"/>
      <c r="M24" s="28"/>
      <c r="N24" s="28"/>
      <c r="O24" s="28"/>
      <c r="P24" s="28"/>
      <c r="Q24" s="28"/>
      <c r="R24" s="28"/>
      <c r="S24" s="28"/>
      <c r="U24" s="38"/>
      <c r="V24" s="38"/>
      <c r="W24" s="38"/>
      <c r="X24" s="38"/>
      <c r="Y24" s="38"/>
    </row>
    <row r="25" spans="1:25" s="22" customFormat="1" ht="16.399999999999999" customHeight="1" x14ac:dyDescent="0.25">
      <c r="A25" s="21"/>
      <c r="B25" s="22">
        <v>2949.89683891503</v>
      </c>
      <c r="C25" s="22">
        <f t="shared" si="0"/>
        <v>2873.9170688362501</v>
      </c>
      <c r="D25" s="21">
        <f t="shared" si="1"/>
        <v>2022</v>
      </c>
      <c r="F25" s="29">
        <v>2920.7557910922101</v>
      </c>
      <c r="H25" s="30">
        <v>1.95286562240874E-2</v>
      </c>
      <c r="I25" s="28">
        <v>0.13246879783851201</v>
      </c>
      <c r="J25" s="31">
        <v>0.30012366538736901</v>
      </c>
      <c r="K25" s="28"/>
      <c r="L25" s="28"/>
      <c r="M25" s="28"/>
      <c r="N25" s="28"/>
      <c r="O25" s="28"/>
      <c r="P25" s="28"/>
      <c r="Q25" s="28"/>
      <c r="R25" s="28"/>
      <c r="S25" s="28"/>
      <c r="U25" s="38"/>
      <c r="V25" s="38"/>
      <c r="W25" s="38"/>
      <c r="X25" s="38"/>
      <c r="Y25" s="38"/>
    </row>
    <row r="26" spans="1:25" s="22" customFormat="1" ht="16.399999999999999" customHeight="1" x14ac:dyDescent="0.25">
      <c r="A26" s="21"/>
      <c r="B26" s="22">
        <v>2747.3356295294302</v>
      </c>
      <c r="C26" s="22">
        <f t="shared" si="0"/>
        <v>2617.1164111833696</v>
      </c>
      <c r="D26" s="21">
        <f t="shared" si="1"/>
        <v>2023</v>
      </c>
      <c r="F26" s="32">
        <v>2569.1337520031798</v>
      </c>
      <c r="H26" s="41">
        <v>2.3703445029867098E-2</v>
      </c>
      <c r="I26" s="36">
        <v>0.12667497782301301</v>
      </c>
      <c r="J26" s="28"/>
      <c r="K26" s="28"/>
      <c r="L26" s="28"/>
      <c r="M26" s="28"/>
      <c r="N26" s="28"/>
      <c r="O26" s="28"/>
      <c r="P26" s="28"/>
      <c r="Q26" s="28"/>
      <c r="R26" s="28"/>
      <c r="S26" s="28"/>
      <c r="U26" s="38"/>
      <c r="V26" s="38"/>
      <c r="W26" s="38"/>
      <c r="X26" s="38"/>
      <c r="Y26" s="38"/>
    </row>
    <row r="27" spans="1:25" s="22" customFormat="1" ht="16.399999999999999" customHeight="1" x14ac:dyDescent="0.25">
      <c r="A27" s="21"/>
      <c r="B27" s="22">
        <v>1890.40553492137</v>
      </c>
      <c r="C27" s="22">
        <f>+IF(I66="",J66*F27, IF(J66="", I66*F27,(I66+J66)*F27))</f>
        <v>1161.2003863304067</v>
      </c>
      <c r="D27" s="21">
        <f t="shared" si="1"/>
        <v>2024</v>
      </c>
      <c r="F27" s="42">
        <v>1128.9024709580201</v>
      </c>
      <c r="H27" s="43">
        <v>4.5978588460471599E-2</v>
      </c>
      <c r="I27" s="28"/>
      <c r="J27" s="28"/>
      <c r="K27" s="28"/>
      <c r="L27" s="28"/>
      <c r="M27" s="28"/>
      <c r="N27" s="28"/>
      <c r="O27" s="28"/>
      <c r="P27" s="28"/>
      <c r="Q27" s="28"/>
      <c r="R27" s="28"/>
      <c r="S27" s="28"/>
      <c r="U27" s="38"/>
      <c r="V27" s="38"/>
      <c r="W27" s="38"/>
      <c r="X27" s="38"/>
      <c r="Y27" s="38"/>
    </row>
    <row r="28" spans="1:25" ht="15.65" customHeight="1" x14ac:dyDescent="0.25">
      <c r="A28" s="15"/>
      <c r="D28" s="15"/>
      <c r="E28" s="15"/>
      <c r="F28" s="15"/>
      <c r="G28" s="15"/>
      <c r="H28" s="15"/>
      <c r="I28" s="15"/>
      <c r="J28" s="15"/>
      <c r="K28" s="44"/>
      <c r="L28" s="44"/>
      <c r="M28" s="44"/>
      <c r="N28" s="44"/>
      <c r="O28" s="44"/>
      <c r="P28" s="44"/>
      <c r="Q28" s="44"/>
      <c r="R28" s="44"/>
      <c r="S28" s="44"/>
      <c r="U28" s="45"/>
      <c r="V28" s="45"/>
      <c r="W28" s="45"/>
      <c r="X28" s="45"/>
      <c r="Y28" s="45"/>
    </row>
    <row r="29" spans="1:25" ht="40.4" customHeight="1" x14ac:dyDescent="0.25">
      <c r="A29" s="15"/>
      <c r="D29" s="17" t="s">
        <v>1</v>
      </c>
      <c r="E29" s="18"/>
      <c r="F29" s="17" t="s">
        <v>2</v>
      </c>
      <c r="G29" s="17"/>
      <c r="H29" s="88" t="s">
        <v>4</v>
      </c>
      <c r="I29" s="88"/>
      <c r="J29" s="88"/>
      <c r="K29" s="88"/>
      <c r="L29" s="88"/>
      <c r="M29" s="88"/>
      <c r="N29" s="88"/>
      <c r="O29" s="88"/>
      <c r="P29" s="88"/>
      <c r="Q29" s="88"/>
      <c r="R29" s="88"/>
      <c r="S29" s="88"/>
      <c r="T29" s="46"/>
      <c r="U29" s="46"/>
    </row>
    <row r="30" spans="1:25" s="48" customFormat="1" ht="15.65" customHeight="1" x14ac:dyDescent="0.25">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99999999999999" customHeight="1" x14ac:dyDescent="0.25">
      <c r="D31" s="21">
        <v>2009</v>
      </c>
      <c r="E31" s="51"/>
      <c r="F31" s="52">
        <v>1182.26440137041</v>
      </c>
      <c r="G31" s="17"/>
      <c r="H31" s="24">
        <v>3.0259129552821701E-2</v>
      </c>
      <c r="I31" s="25">
        <v>0.104091659070509</v>
      </c>
      <c r="J31" s="25">
        <v>0.159728955027446</v>
      </c>
      <c r="K31" s="25">
        <v>0.28444782151411802</v>
      </c>
      <c r="L31" s="25">
        <v>0.35103760415528001</v>
      </c>
      <c r="M31" s="25">
        <v>0.446219089954977</v>
      </c>
      <c r="N31" s="25">
        <v>0.49582016241837501</v>
      </c>
      <c r="O31" s="25">
        <v>0.55744744565253401</v>
      </c>
      <c r="P31" s="25">
        <v>0.591296555575901</v>
      </c>
      <c r="Q31" s="25">
        <v>0.610081285360492</v>
      </c>
      <c r="R31" s="25">
        <v>0.64214920054164604</v>
      </c>
      <c r="S31" s="25">
        <v>0.659591885469475</v>
      </c>
      <c r="T31" s="25">
        <v>0.67453601987552803</v>
      </c>
      <c r="U31" s="25">
        <v>0.69758685913289098</v>
      </c>
      <c r="V31" s="53">
        <v>0.703832307600883</v>
      </c>
      <c r="W31" s="54">
        <v>0.70839611430863902</v>
      </c>
    </row>
    <row r="32" spans="1:25" s="48" customFormat="1" ht="19.399999999999999" customHeight="1" x14ac:dyDescent="0.25">
      <c r="D32" s="21">
        <f>D31+1</f>
        <v>2010</v>
      </c>
      <c r="E32" s="51"/>
      <c r="F32" s="55">
        <v>1092.4143199863599</v>
      </c>
      <c r="G32" s="17"/>
      <c r="H32" s="30">
        <v>2.41548478234038E-2</v>
      </c>
      <c r="I32" s="28">
        <v>7.4819103237102599E-2</v>
      </c>
      <c r="J32" s="28">
        <v>0.15379124078252901</v>
      </c>
      <c r="K32" s="28">
        <v>0.245946655292545</v>
      </c>
      <c r="L32" s="28">
        <v>0.35266912582863902</v>
      </c>
      <c r="M32" s="28">
        <v>0.43225904538528198</v>
      </c>
      <c r="N32" s="28">
        <v>0.47645549161133399</v>
      </c>
      <c r="O32" s="28">
        <v>0.51136236827011505</v>
      </c>
      <c r="P32" s="28">
        <v>0.53506822060624704</v>
      </c>
      <c r="Q32" s="28">
        <v>0.55958815200686596</v>
      </c>
      <c r="R32" s="28">
        <v>0.58944792453855599</v>
      </c>
      <c r="S32" s="28">
        <v>0.60274606902330496</v>
      </c>
      <c r="T32" s="28">
        <v>0.62518703261033604</v>
      </c>
      <c r="U32" s="28">
        <v>0.64645461260512005</v>
      </c>
      <c r="V32" s="31">
        <v>0.65886214200069204</v>
      </c>
    </row>
    <row r="33" spans="1:21" s="48" customFormat="1" ht="16.399999999999999" customHeight="1" x14ac:dyDescent="0.25">
      <c r="D33" s="21">
        <f>D32+1</f>
        <v>2011</v>
      </c>
      <c r="F33" s="56">
        <v>1136.0986323294701</v>
      </c>
      <c r="G33" s="17"/>
      <c r="H33" s="33">
        <v>1.4929373524026001E-2</v>
      </c>
      <c r="I33" s="34">
        <v>6.0919061959113799E-2</v>
      </c>
      <c r="J33" s="34">
        <v>0.13619938853174501</v>
      </c>
      <c r="K33" s="34">
        <v>0.21586660274389799</v>
      </c>
      <c r="L33" s="34">
        <v>0.30736646672558399</v>
      </c>
      <c r="M33" s="34">
        <v>0.38241148342683301</v>
      </c>
      <c r="N33" s="34">
        <v>0.44517908566988201</v>
      </c>
      <c r="O33" s="34">
        <v>0.49848011285252097</v>
      </c>
      <c r="P33" s="34">
        <v>0.54176678902417696</v>
      </c>
      <c r="Q33" s="34">
        <v>0.55843291890212698</v>
      </c>
      <c r="R33" s="34">
        <v>0.57510810878654195</v>
      </c>
      <c r="S33" s="34">
        <v>0.58683128659369999</v>
      </c>
      <c r="T33" s="34">
        <v>0.61598488514179905</v>
      </c>
      <c r="U33" s="35">
        <v>0.63387820997621103</v>
      </c>
    </row>
    <row r="34" spans="1:21" s="48" customFormat="1" ht="16.399999999999999" customHeight="1" x14ac:dyDescent="0.25">
      <c r="D34" s="21">
        <f t="shared" ref="D34:D46" si="2">D33+1</f>
        <v>2012</v>
      </c>
      <c r="F34" s="55">
        <v>1473.96059194495</v>
      </c>
      <c r="G34" s="17"/>
      <c r="H34" s="30">
        <v>1.1845080305662699E-2</v>
      </c>
      <c r="I34" s="28">
        <v>7.3100551984310799E-2</v>
      </c>
      <c r="J34" s="28">
        <v>0.13243162694552199</v>
      </c>
      <c r="K34" s="28">
        <v>0.23333909229868099</v>
      </c>
      <c r="L34" s="28">
        <v>0.33733597437841301</v>
      </c>
      <c r="M34" s="28">
        <v>0.42921641807519501</v>
      </c>
      <c r="N34" s="28">
        <v>0.50564432865864095</v>
      </c>
      <c r="O34" s="28">
        <v>0.55772832380345005</v>
      </c>
      <c r="P34" s="28">
        <v>0.59034985957121699</v>
      </c>
      <c r="Q34" s="28">
        <v>0.62319314260638203</v>
      </c>
      <c r="R34" s="28">
        <v>0.65281103422373699</v>
      </c>
      <c r="S34" s="28">
        <v>0.68161635800173503</v>
      </c>
      <c r="T34" s="57">
        <v>0.71236647269120601</v>
      </c>
    </row>
    <row r="35" spans="1:21" s="48" customFormat="1" ht="16.399999999999999" customHeight="1" x14ac:dyDescent="0.25">
      <c r="A35" s="21"/>
      <c r="D35" s="21">
        <f t="shared" si="2"/>
        <v>2013</v>
      </c>
      <c r="F35" s="56">
        <v>1440.65649988781</v>
      </c>
      <c r="G35" s="17"/>
      <c r="H35" s="33">
        <v>7.6251845412184703E-3</v>
      </c>
      <c r="I35" s="34">
        <v>5.9688578860478202E-2</v>
      </c>
      <c r="J35" s="34">
        <v>0.127367228819806</v>
      </c>
      <c r="K35" s="34">
        <v>0.22752807214092499</v>
      </c>
      <c r="L35" s="34">
        <v>0.33189731727820898</v>
      </c>
      <c r="M35" s="34">
        <v>0.432550911006223</v>
      </c>
      <c r="N35" s="34">
        <v>0.51546330552428699</v>
      </c>
      <c r="O35" s="34">
        <v>0.56433997796481405</v>
      </c>
      <c r="P35" s="34">
        <v>0.60137319168286096</v>
      </c>
      <c r="Q35" s="34">
        <v>0.63222054153110496</v>
      </c>
      <c r="R35" s="34">
        <v>0.66199165387412395</v>
      </c>
      <c r="S35" s="34">
        <v>0.69468029960217403</v>
      </c>
    </row>
    <row r="36" spans="1:21" s="48" customFormat="1" ht="16.399999999999999" customHeight="1" x14ac:dyDescent="0.25">
      <c r="A36" s="21"/>
      <c r="D36" s="21">
        <f t="shared" si="2"/>
        <v>2014</v>
      </c>
      <c r="F36" s="55">
        <v>1839.10451642615</v>
      </c>
      <c r="G36" s="17"/>
      <c r="H36" s="30">
        <v>6.7231693549590198E-3</v>
      </c>
      <c r="I36" s="28">
        <v>4.8896971816173203E-2</v>
      </c>
      <c r="J36" s="28">
        <v>0.130865471420191</v>
      </c>
      <c r="K36" s="28">
        <v>0.25461331585045699</v>
      </c>
      <c r="L36" s="28">
        <v>0.41133197788940101</v>
      </c>
      <c r="M36" s="28">
        <v>0.57111231274845897</v>
      </c>
      <c r="N36" s="28">
        <v>0.70393648466152403</v>
      </c>
      <c r="O36" s="28">
        <v>0.75991708941379499</v>
      </c>
      <c r="P36" s="28">
        <v>0.83828468465944095</v>
      </c>
      <c r="Q36" s="28">
        <v>0.89729357584112601</v>
      </c>
      <c r="R36" s="31">
        <v>0.95153147986275199</v>
      </c>
      <c r="S36" s="28"/>
    </row>
    <row r="37" spans="1:21" s="48" customFormat="1" ht="16.399999999999999" customHeight="1" x14ac:dyDescent="0.25">
      <c r="A37" s="21"/>
      <c r="D37" s="21">
        <f t="shared" si="2"/>
        <v>2015</v>
      </c>
      <c r="F37" s="56">
        <v>1603.3164161632801</v>
      </c>
      <c r="G37" s="17"/>
      <c r="H37" s="33">
        <v>7.2036754668809398E-3</v>
      </c>
      <c r="I37" s="34">
        <v>5.6841689955599801E-2</v>
      </c>
      <c r="J37" s="34">
        <v>0.15130188437261599</v>
      </c>
      <c r="K37" s="34">
        <v>0.29412451972927001</v>
      </c>
      <c r="L37" s="34">
        <v>0.46056232667814101</v>
      </c>
      <c r="M37" s="34">
        <v>0.57283478614573202</v>
      </c>
      <c r="N37" s="34">
        <v>0.64640390308711404</v>
      </c>
      <c r="O37" s="34">
        <v>0.72967551740693104</v>
      </c>
      <c r="P37" s="34">
        <v>0.81189060350058095</v>
      </c>
      <c r="Q37" s="36">
        <v>0.88477729950925499</v>
      </c>
      <c r="R37" s="28"/>
      <c r="S37" s="28"/>
    </row>
    <row r="38" spans="1:21" s="48" customFormat="1" ht="16.399999999999999" customHeight="1" x14ac:dyDescent="0.25">
      <c r="A38" s="21"/>
      <c r="D38" s="21">
        <f t="shared" si="2"/>
        <v>2016</v>
      </c>
      <c r="F38" s="55">
        <v>2288.6680751691802</v>
      </c>
      <c r="G38" s="17"/>
      <c r="H38" s="30">
        <v>6.3130505454303699E-3</v>
      </c>
      <c r="I38" s="28">
        <v>5.7882505912368098E-2</v>
      </c>
      <c r="J38" s="28">
        <v>0.16106515536808</v>
      </c>
      <c r="K38" s="28">
        <v>0.30687544801279598</v>
      </c>
      <c r="L38" s="28">
        <v>0.465794039133275</v>
      </c>
      <c r="M38" s="28">
        <v>0.59086434782931396</v>
      </c>
      <c r="N38" s="28">
        <v>0.72579713131986201</v>
      </c>
      <c r="O38" s="28">
        <v>0.87582330890925897</v>
      </c>
      <c r="P38" s="31">
        <v>0.98313997095248196</v>
      </c>
      <c r="Q38" s="28"/>
      <c r="R38" s="28"/>
      <c r="S38" s="28"/>
    </row>
    <row r="39" spans="1:21" s="48" customFormat="1" ht="16.399999999999999" customHeight="1" x14ac:dyDescent="0.25">
      <c r="A39" s="21"/>
      <c r="D39" s="21">
        <f t="shared" si="2"/>
        <v>2017</v>
      </c>
      <c r="F39" s="56">
        <v>2366.3102360337198</v>
      </c>
      <c r="G39" s="17"/>
      <c r="H39" s="33">
        <v>3.5708780434131398E-3</v>
      </c>
      <c r="I39" s="34">
        <v>4.8149257695643599E-2</v>
      </c>
      <c r="J39" s="34">
        <v>0.14892443624090401</v>
      </c>
      <c r="K39" s="34">
        <v>0.35753056575353698</v>
      </c>
      <c r="L39" s="34">
        <v>0.48460633019204302</v>
      </c>
      <c r="M39" s="34">
        <v>0.65234565082175799</v>
      </c>
      <c r="N39" s="34">
        <v>0.82572092457691104</v>
      </c>
      <c r="O39" s="36">
        <v>0.94896215785161198</v>
      </c>
      <c r="P39" s="28"/>
      <c r="Q39" s="28"/>
      <c r="R39" s="28"/>
      <c r="S39" s="28"/>
    </row>
    <row r="40" spans="1:21" s="48" customFormat="1" ht="16.399999999999999" customHeight="1" x14ac:dyDescent="0.25">
      <c r="A40" s="21"/>
      <c r="D40" s="21">
        <f t="shared" si="2"/>
        <v>2018</v>
      </c>
      <c r="F40" s="55">
        <v>2465.1435406932401</v>
      </c>
      <c r="G40" s="17"/>
      <c r="H40" s="30">
        <v>3.6645300587286301E-3</v>
      </c>
      <c r="I40" s="28">
        <v>7.2219585944194697E-2</v>
      </c>
      <c r="J40" s="28">
        <v>0.17711101360012399</v>
      </c>
      <c r="K40" s="58">
        <v>0.30515326206952498</v>
      </c>
      <c r="L40" s="28">
        <v>0.48936071366088502</v>
      </c>
      <c r="M40" s="28">
        <v>0.67957534773633699</v>
      </c>
      <c r="N40" s="31">
        <v>0.851546315160705</v>
      </c>
      <c r="O40" s="28"/>
      <c r="P40" s="28"/>
      <c r="Q40" s="28"/>
      <c r="R40" s="28"/>
      <c r="S40" s="28"/>
    </row>
    <row r="41" spans="1:21" s="48" customFormat="1" ht="15.65" customHeight="1" x14ac:dyDescent="0.25">
      <c r="A41" s="21"/>
      <c r="D41" s="21">
        <f t="shared" si="2"/>
        <v>2019</v>
      </c>
      <c r="F41" s="56">
        <v>3609.1681720523002</v>
      </c>
      <c r="G41" s="17"/>
      <c r="H41" s="33">
        <v>7.02063934451493E-3</v>
      </c>
      <c r="I41" s="34">
        <v>5.7519808705601499E-2</v>
      </c>
      <c r="J41" s="34">
        <v>0.135674907224765</v>
      </c>
      <c r="K41" s="34">
        <v>0.26391526656895598</v>
      </c>
      <c r="L41" s="34">
        <v>0.4306932991172</v>
      </c>
      <c r="M41" s="36">
        <v>0.59919962453489195</v>
      </c>
      <c r="N41" s="28"/>
      <c r="O41" s="28"/>
      <c r="P41" s="28"/>
      <c r="Q41" s="28"/>
      <c r="R41" s="28"/>
      <c r="S41" s="28"/>
    </row>
    <row r="42" spans="1:21" s="48" customFormat="1" ht="18.649999999999999" customHeight="1" x14ac:dyDescent="0.25">
      <c r="A42" s="21"/>
      <c r="D42" s="21">
        <f t="shared" si="2"/>
        <v>2020</v>
      </c>
      <c r="E42" s="59"/>
      <c r="F42" s="55">
        <v>3679.3374386350501</v>
      </c>
      <c r="G42" s="17"/>
      <c r="H42" s="60">
        <v>3.46847488449494E-3</v>
      </c>
      <c r="I42" s="28">
        <v>3.6618960875054299E-2</v>
      </c>
      <c r="J42" s="28">
        <v>0.113315984278378</v>
      </c>
      <c r="K42" s="28">
        <v>0.233675960578518</v>
      </c>
      <c r="L42" s="31">
        <v>0.37883416642523099</v>
      </c>
      <c r="M42" s="28"/>
      <c r="N42" s="28"/>
      <c r="O42" s="28"/>
      <c r="P42" s="28"/>
      <c r="Q42" s="28"/>
      <c r="R42" s="28"/>
      <c r="S42" s="28"/>
    </row>
    <row r="43" spans="1:21" s="48" customFormat="1" ht="18.649999999999999" customHeight="1" x14ac:dyDescent="0.25">
      <c r="A43" s="21"/>
      <c r="D43" s="21">
        <f t="shared" si="2"/>
        <v>2021</v>
      </c>
      <c r="E43" s="59"/>
      <c r="F43" s="56">
        <v>3111.1094264461099</v>
      </c>
      <c r="G43" s="17"/>
      <c r="H43" s="34">
        <v>5.0870603809490197E-3</v>
      </c>
      <c r="I43" s="34">
        <v>4.9678238358723197E-2</v>
      </c>
      <c r="J43" s="34">
        <v>0.13603194721901599</v>
      </c>
      <c r="K43" s="34">
        <v>0.258552901156684</v>
      </c>
      <c r="L43" s="28"/>
      <c r="M43" s="28"/>
      <c r="N43" s="28"/>
      <c r="O43" s="28"/>
      <c r="P43" s="28"/>
      <c r="Q43" s="28"/>
      <c r="R43" s="28"/>
      <c r="S43" s="28"/>
    </row>
    <row r="44" spans="1:21" s="48" customFormat="1" ht="18.649999999999999" customHeight="1" x14ac:dyDescent="0.25">
      <c r="A44" s="21"/>
      <c r="D44" s="21">
        <f t="shared" si="2"/>
        <v>2022</v>
      </c>
      <c r="E44" s="59"/>
      <c r="F44" s="55">
        <v>2920.7557910922101</v>
      </c>
      <c r="G44" s="17"/>
      <c r="H44" s="61">
        <v>3.2494712366698099E-3</v>
      </c>
      <c r="I44" s="28">
        <v>5.0062036401798099E-2</v>
      </c>
      <c r="J44" s="31">
        <v>0.15219977278683999</v>
      </c>
      <c r="K44" s="28"/>
      <c r="L44" s="28"/>
      <c r="M44" s="28"/>
      <c r="N44" s="28"/>
      <c r="O44" s="28"/>
      <c r="P44" s="28"/>
      <c r="Q44" s="28"/>
      <c r="R44" s="28"/>
      <c r="S44" s="28"/>
    </row>
    <row r="45" spans="1:21" s="48" customFormat="1" ht="18.649999999999999" customHeight="1" x14ac:dyDescent="0.25">
      <c r="A45" s="21"/>
      <c r="D45" s="21">
        <f t="shared" si="2"/>
        <v>2023</v>
      </c>
      <c r="E45" s="59"/>
      <c r="F45" s="56">
        <v>2569.1337520031798</v>
      </c>
      <c r="G45" s="17"/>
      <c r="H45" s="41">
        <v>3.9480392830550503E-3</v>
      </c>
      <c r="I45" s="36">
        <v>3.9025290456865799E-2</v>
      </c>
      <c r="J45" s="28"/>
      <c r="K45" s="28"/>
      <c r="L45" s="28"/>
      <c r="M45" s="28"/>
      <c r="N45" s="28"/>
      <c r="O45" s="28"/>
      <c r="P45" s="28"/>
      <c r="Q45" s="28"/>
      <c r="R45" s="28"/>
      <c r="S45" s="28"/>
    </row>
    <row r="46" spans="1:21" s="48" customFormat="1" ht="18.649999999999999" customHeight="1" x14ac:dyDescent="0.25">
      <c r="A46" s="21"/>
      <c r="D46" s="21">
        <f t="shared" si="2"/>
        <v>2024</v>
      </c>
      <c r="E46" s="59"/>
      <c r="F46" s="62">
        <v>1128.9024709580201</v>
      </c>
      <c r="G46" s="17"/>
      <c r="H46" s="63">
        <v>1.25696960297826E-2</v>
      </c>
      <c r="I46" s="28"/>
      <c r="J46" s="28"/>
      <c r="K46" s="28"/>
      <c r="L46" s="28"/>
      <c r="M46" s="28"/>
      <c r="N46" s="28"/>
      <c r="O46" s="28"/>
      <c r="P46" s="28"/>
      <c r="Q46" s="28"/>
      <c r="R46" s="28"/>
      <c r="S46" s="28"/>
    </row>
    <row r="47" spans="1:21" ht="15" customHeight="1" x14ac:dyDescent="0.25">
      <c r="A47" s="15"/>
      <c r="D47" s="15"/>
      <c r="E47" s="18"/>
      <c r="F47" s="64"/>
      <c r="G47" s="17"/>
      <c r="H47" s="44"/>
      <c r="I47" s="44"/>
      <c r="J47" s="44"/>
      <c r="K47" s="44"/>
      <c r="L47" s="44"/>
      <c r="M47" s="44"/>
      <c r="N47" s="44"/>
      <c r="O47" s="44"/>
      <c r="P47" s="44"/>
      <c r="Q47" s="44"/>
      <c r="R47" s="44"/>
      <c r="S47" s="44"/>
    </row>
    <row r="48" spans="1:21" ht="2.5" customHeight="1" x14ac:dyDescent="0.25">
      <c r="A48" s="15"/>
      <c r="D48" s="17"/>
      <c r="F48" s="20"/>
      <c r="G48" s="17"/>
      <c r="H48" s="15"/>
      <c r="I48" s="15"/>
      <c r="J48" s="15"/>
      <c r="K48" s="15"/>
      <c r="L48" s="15"/>
      <c r="M48" s="15"/>
      <c r="N48" s="15"/>
      <c r="O48" s="15"/>
      <c r="P48" s="15"/>
      <c r="Q48" s="15"/>
    </row>
    <row r="49" spans="1:19" ht="15" customHeight="1" x14ac:dyDescent="0.25">
      <c r="A49" s="15"/>
      <c r="D49" s="65"/>
      <c r="F49" s="66"/>
      <c r="H49" s="44"/>
      <c r="I49" s="44"/>
      <c r="J49" s="44"/>
      <c r="K49" s="44"/>
      <c r="L49" s="44"/>
      <c r="M49" s="44"/>
      <c r="N49" s="44"/>
      <c r="O49" s="44"/>
      <c r="P49" s="44"/>
      <c r="Q49" s="44"/>
    </row>
    <row r="50" spans="1:19" ht="25" x14ac:dyDescent="0.25">
      <c r="A50" s="15"/>
      <c r="D50" s="17" t="s">
        <v>1</v>
      </c>
      <c r="E50" s="18"/>
      <c r="F50" s="17" t="s">
        <v>5</v>
      </c>
      <c r="G50" s="17"/>
      <c r="H50" s="17" t="s">
        <v>6</v>
      </c>
      <c r="I50" s="17" t="s">
        <v>7</v>
      </c>
      <c r="J50" s="17" t="s">
        <v>8</v>
      </c>
      <c r="K50" s="44"/>
      <c r="L50" s="89"/>
      <c r="M50" s="89"/>
      <c r="N50" s="89"/>
      <c r="O50" s="89"/>
      <c r="P50" s="89"/>
      <c r="Q50" s="89"/>
      <c r="R50" s="89"/>
      <c r="S50" s="89"/>
    </row>
    <row r="51" spans="1:19" s="22" customFormat="1" ht="16.399999999999999" customHeight="1" x14ac:dyDescent="0.25">
      <c r="A51" s="21"/>
      <c r="D51" s="49">
        <v>2009</v>
      </c>
      <c r="F51" s="67">
        <v>0.807070268369805</v>
      </c>
      <c r="H51" s="68">
        <v>0.70839611430863902</v>
      </c>
      <c r="I51" s="68">
        <v>6.7818259129168806E-2</v>
      </c>
      <c r="J51" s="68">
        <v>3.08558949319978E-2</v>
      </c>
      <c r="K51" s="28"/>
      <c r="L51" s="28"/>
      <c r="M51" s="28"/>
      <c r="N51" s="28"/>
      <c r="O51" s="28"/>
      <c r="P51" s="28"/>
      <c r="Q51" s="28"/>
    </row>
    <row r="52" spans="1:19" s="22" customFormat="1" ht="16.399999999999999" customHeight="1" x14ac:dyDescent="0.25">
      <c r="A52" s="21"/>
      <c r="D52" s="49">
        <f>D51+1</f>
        <v>2010</v>
      </c>
      <c r="F52" s="69">
        <v>0.71926226165886897</v>
      </c>
      <c r="H52" s="70">
        <v>0.65886214200069204</v>
      </c>
      <c r="I52" s="70">
        <v>2.7375826417377701E-2</v>
      </c>
      <c r="J52" s="70">
        <v>3.3024293240800001E-2</v>
      </c>
      <c r="K52" s="28"/>
      <c r="L52" s="28"/>
      <c r="M52" s="28"/>
      <c r="N52" s="28"/>
      <c r="O52" s="28"/>
      <c r="P52" s="28"/>
      <c r="Q52" s="28"/>
    </row>
    <row r="53" spans="1:19" s="22" customFormat="1" ht="16.399999999999999" customHeight="1" x14ac:dyDescent="0.25">
      <c r="A53" s="21"/>
      <c r="D53" s="49">
        <f>D52+1</f>
        <v>2011</v>
      </c>
      <c r="F53" s="71">
        <v>0.74372426870770603</v>
      </c>
      <c r="H53" s="72">
        <v>0.63387820997621103</v>
      </c>
      <c r="I53" s="72">
        <v>5.7122805905139698E-2</v>
      </c>
      <c r="J53" s="72">
        <v>5.2723252826354899E-2</v>
      </c>
      <c r="K53" s="28"/>
      <c r="L53" s="28"/>
      <c r="M53" s="28"/>
      <c r="N53" s="28"/>
      <c r="O53" s="28"/>
      <c r="P53" s="28"/>
      <c r="Q53" s="28"/>
    </row>
    <row r="54" spans="1:19" s="22" customFormat="1" ht="16.399999999999999" customHeight="1" x14ac:dyDescent="0.25">
      <c r="A54" s="21"/>
      <c r="D54" s="49">
        <f t="shared" ref="D54:D61" si="3">D53+1</f>
        <v>2012</v>
      </c>
      <c r="F54" s="69">
        <v>0.82379729520808398</v>
      </c>
      <c r="H54" s="70">
        <v>0.71236647269120601</v>
      </c>
      <c r="I54" s="70">
        <v>5.27079530552634E-2</v>
      </c>
      <c r="J54" s="70">
        <v>5.8722869461615201E-2</v>
      </c>
      <c r="K54" s="28"/>
      <c r="L54" s="28"/>
      <c r="M54" s="28"/>
      <c r="N54" s="28"/>
      <c r="O54" s="28"/>
      <c r="P54" s="28"/>
      <c r="Q54" s="28"/>
    </row>
    <row r="55" spans="1:19" s="22" customFormat="1" ht="16.399999999999999" customHeight="1" x14ac:dyDescent="0.25">
      <c r="A55" s="21"/>
      <c r="D55" s="49">
        <f t="shared" si="3"/>
        <v>2013</v>
      </c>
      <c r="F55" s="71">
        <v>0.84540606733986401</v>
      </c>
      <c r="H55" s="72">
        <v>0.69468029960217403</v>
      </c>
      <c r="I55" s="72">
        <v>6.2063601959912201E-2</v>
      </c>
      <c r="J55" s="72">
        <v>8.8662165777778496E-2</v>
      </c>
      <c r="K55" s="28"/>
      <c r="L55" s="28"/>
      <c r="M55" s="28"/>
      <c r="N55" s="28"/>
      <c r="O55" s="28"/>
      <c r="P55" s="28"/>
      <c r="Q55" s="28"/>
    </row>
    <row r="56" spans="1:19" s="22" customFormat="1" ht="16.399999999999999" customHeight="1" x14ac:dyDescent="0.25">
      <c r="A56" s="21"/>
      <c r="D56" s="49">
        <f t="shared" si="3"/>
        <v>2014</v>
      </c>
      <c r="F56" s="69">
        <v>1.1841291594418599</v>
      </c>
      <c r="H56" s="70">
        <v>0.95153147986275199</v>
      </c>
      <c r="I56" s="70">
        <v>0.10035977282188301</v>
      </c>
      <c r="J56" s="70">
        <v>0.13223790675722</v>
      </c>
      <c r="K56" s="28"/>
      <c r="L56" s="28"/>
      <c r="M56" s="28"/>
      <c r="N56" s="28"/>
      <c r="O56" s="28"/>
      <c r="P56" s="28"/>
      <c r="Q56" s="28"/>
    </row>
    <row r="57" spans="1:19" s="22" customFormat="1" ht="16.399999999999999" customHeight="1" x14ac:dyDescent="0.25">
      <c r="A57" s="21"/>
      <c r="D57" s="49">
        <f t="shared" si="3"/>
        <v>2015</v>
      </c>
      <c r="F57" s="71">
        <v>1.20599415753524</v>
      </c>
      <c r="H57" s="72">
        <v>0.88477729950925499</v>
      </c>
      <c r="I57" s="72">
        <v>0.14413825626485599</v>
      </c>
      <c r="J57" s="72">
        <v>0.17707860176113199</v>
      </c>
      <c r="K57" s="28"/>
      <c r="L57" s="28"/>
      <c r="M57" s="28"/>
      <c r="N57" s="28"/>
      <c r="O57" s="28"/>
      <c r="P57" s="28"/>
      <c r="Q57" s="28"/>
    </row>
    <row r="58" spans="1:19" s="22" customFormat="1" ht="16.399999999999999" customHeight="1" x14ac:dyDescent="0.25">
      <c r="A58" s="21"/>
      <c r="D58" s="49">
        <f t="shared" si="3"/>
        <v>2016</v>
      </c>
      <c r="F58" s="69">
        <v>1.4215098416812699</v>
      </c>
      <c r="H58" s="70">
        <v>0.98313997095248196</v>
      </c>
      <c r="I58" s="70">
        <v>0.18161702071038399</v>
      </c>
      <c r="J58" s="70">
        <v>0.25675285001840298</v>
      </c>
      <c r="K58" s="28"/>
      <c r="L58" s="28"/>
      <c r="M58" s="28"/>
      <c r="N58" s="28"/>
      <c r="O58" s="28"/>
      <c r="P58" s="28"/>
      <c r="Q58" s="28"/>
    </row>
    <row r="59" spans="1:19" s="22" customFormat="1" ht="16.399999999999999" customHeight="1" x14ac:dyDescent="0.25">
      <c r="A59" s="21"/>
      <c r="D59" s="49">
        <f t="shared" si="3"/>
        <v>2017</v>
      </c>
      <c r="F59" s="71">
        <v>1.51133626475294</v>
      </c>
      <c r="H59" s="72">
        <v>0.94896215785161198</v>
      </c>
      <c r="I59" s="72">
        <v>0.200068846909085</v>
      </c>
      <c r="J59" s="72">
        <v>0.362305259992244</v>
      </c>
    </row>
    <row r="60" spans="1:19" s="22" customFormat="1" ht="16.399999999999999" customHeight="1" x14ac:dyDescent="0.25">
      <c r="A60" s="48"/>
      <c r="D60" s="49">
        <f t="shared" si="3"/>
        <v>2018</v>
      </c>
      <c r="F60" s="69">
        <v>1.45802727789817</v>
      </c>
      <c r="H60" s="70">
        <v>0.851546315160705</v>
      </c>
      <c r="I60" s="70">
        <v>0.20202304959859099</v>
      </c>
      <c r="J60" s="70">
        <v>0.40445791313887702</v>
      </c>
    </row>
    <row r="61" spans="1:19" s="22" customFormat="1" ht="15.65" customHeight="1" x14ac:dyDescent="0.25">
      <c r="D61" s="49">
        <f t="shared" si="3"/>
        <v>2019</v>
      </c>
      <c r="F61" s="71">
        <v>1.27209871007988</v>
      </c>
      <c r="H61" s="72">
        <v>0.59919962453489195</v>
      </c>
      <c r="I61" s="72">
        <v>0.21520976861549601</v>
      </c>
      <c r="J61" s="72">
        <v>0.45768931692949</v>
      </c>
    </row>
    <row r="62" spans="1:19" s="22" customFormat="1" ht="18.649999999999999" customHeight="1" x14ac:dyDescent="0.25">
      <c r="D62" s="21">
        <f>D61+1</f>
        <v>2020</v>
      </c>
      <c r="F62" s="69">
        <v>1.1067223031520499</v>
      </c>
      <c r="H62" s="70">
        <v>0.37883416642523099</v>
      </c>
      <c r="I62" s="70">
        <v>0.18175265674220301</v>
      </c>
      <c r="J62" s="70">
        <v>0.54613547998461498</v>
      </c>
    </row>
    <row r="63" spans="1:19" s="22" customFormat="1" ht="18.649999999999999" customHeight="1" x14ac:dyDescent="0.25">
      <c r="D63" s="21">
        <f>D62+1</f>
        <v>2021</v>
      </c>
      <c r="F63" s="71">
        <v>1.1211558087198701</v>
      </c>
      <c r="H63" s="72">
        <v>0.258552901156684</v>
      </c>
      <c r="I63" s="72">
        <v>0.18427694577546599</v>
      </c>
      <c r="J63" s="72">
        <v>0.67832596178771998</v>
      </c>
    </row>
    <row r="64" spans="1:19" s="22" customFormat="1" ht="18.649999999999999" customHeight="1" x14ac:dyDescent="0.25">
      <c r="D64" s="21">
        <f t="shared" ref="D64:D65" si="4">D63+1</f>
        <v>2022</v>
      </c>
      <c r="F64" s="69">
        <v>1.1361632652503999</v>
      </c>
      <c r="H64" s="70">
        <v>0.15219977278683999</v>
      </c>
      <c r="I64" s="70">
        <v>0.14792389260052899</v>
      </c>
      <c r="J64" s="70">
        <v>0.836039599863028</v>
      </c>
    </row>
    <row r="65" spans="1:10" s="22" customFormat="1" ht="18.649999999999999" customHeight="1" x14ac:dyDescent="0.25">
      <c r="D65" s="21">
        <f t="shared" si="4"/>
        <v>2023</v>
      </c>
      <c r="F65" s="71">
        <v>1.0577018810169201</v>
      </c>
      <c r="H65" s="72">
        <v>3.9025290456865799E-2</v>
      </c>
      <c r="I65" s="72">
        <v>8.7649687366147394E-2</v>
      </c>
      <c r="J65" s="72">
        <v>0.93102690319391102</v>
      </c>
    </row>
    <row r="66" spans="1:10" s="22" customFormat="1" ht="18.649999999999999" customHeight="1" x14ac:dyDescent="0.25">
      <c r="D66" s="21">
        <f>D65+1</f>
        <v>2024</v>
      </c>
      <c r="F66" s="73">
        <v>1.0411797099178499</v>
      </c>
      <c r="H66" s="74">
        <v>1.25696960297826E-2</v>
      </c>
      <c r="I66" s="74">
        <v>3.3408892430688897E-2</v>
      </c>
      <c r="J66" s="74">
        <v>0.99520112145738204</v>
      </c>
    </row>
    <row r="67" spans="1:10" x14ac:dyDescent="0.25">
      <c r="A67" s="75"/>
    </row>
    <row r="68" spans="1:10" ht="12" customHeight="1" x14ac:dyDescent="0.25">
      <c r="A68" s="75"/>
    </row>
    <row r="69" spans="1:10" ht="10.4" customHeight="1" x14ac:dyDescent="0.25">
      <c r="A69" s="75"/>
    </row>
    <row r="70" spans="1:10" x14ac:dyDescent="0.25">
      <c r="A70" s="75"/>
    </row>
    <row r="71" spans="1:10" x14ac:dyDescent="0.25">
      <c r="A71" s="75"/>
    </row>
    <row r="72" spans="1:10" x14ac:dyDescent="0.25">
      <c r="A72" s="75"/>
    </row>
    <row r="73" spans="1:10" x14ac:dyDescent="0.25">
      <c r="A73" s="75"/>
    </row>
    <row r="74" spans="1:10" x14ac:dyDescent="0.25">
      <c r="A74" s="75"/>
    </row>
    <row r="75" spans="1:10" x14ac:dyDescent="0.25">
      <c r="A75" s="75"/>
    </row>
    <row r="76" spans="1:10" x14ac:dyDescent="0.25">
      <c r="A76" s="75"/>
    </row>
    <row r="77" spans="1:10" x14ac:dyDescent="0.25">
      <c r="A77" s="75"/>
    </row>
    <row r="78" spans="1:10" x14ac:dyDescent="0.25">
      <c r="A78" s="75"/>
    </row>
    <row r="79" spans="1:10" x14ac:dyDescent="0.25">
      <c r="A79" s="75"/>
    </row>
    <row r="80" spans="1:10" x14ac:dyDescent="0.25">
      <c r="A80" s="75"/>
    </row>
    <row r="81" spans="1:1" x14ac:dyDescent="0.25">
      <c r="A81" s="75"/>
    </row>
    <row r="82" spans="1:1" x14ac:dyDescent="0.25">
      <c r="A82" s="75"/>
    </row>
    <row r="83" spans="1:1" x14ac:dyDescent="0.25">
      <c r="A83" s="75"/>
    </row>
    <row r="84" spans="1:1" x14ac:dyDescent="0.25">
      <c r="A84" s="75"/>
    </row>
    <row r="85" spans="1:1" x14ac:dyDescent="0.25">
      <c r="A85" s="75"/>
    </row>
    <row r="86" spans="1:1" x14ac:dyDescent="0.25">
      <c r="A86" s="75"/>
    </row>
    <row r="87" spans="1:1" x14ac:dyDescent="0.25">
      <c r="A87" s="75"/>
    </row>
    <row r="91" spans="1:1" x14ac:dyDescent="0.25">
      <c r="A91" s="48"/>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76"/>
    </row>
    <row r="115" spans="1:1" x14ac:dyDescent="0.25">
      <c r="A115" s="76"/>
    </row>
    <row r="116" spans="1:1" x14ac:dyDescent="0.25">
      <c r="A116" s="77"/>
    </row>
    <row r="117" spans="1:1" x14ac:dyDescent="0.25">
      <c r="A117" s="78"/>
    </row>
    <row r="118" spans="1:1" x14ac:dyDescent="0.25">
      <c r="A118" s="78"/>
    </row>
    <row r="119" spans="1:1" x14ac:dyDescent="0.25">
      <c r="A119" s="78"/>
    </row>
    <row r="120" spans="1:1" x14ac:dyDescent="0.25">
      <c r="A120" s="78"/>
    </row>
    <row r="121" spans="1:1" x14ac:dyDescent="0.25">
      <c r="A121" s="78"/>
    </row>
    <row r="122" spans="1:1" x14ac:dyDescent="0.25">
      <c r="A122" s="78"/>
    </row>
    <row r="123" spans="1:1" x14ac:dyDescent="0.25">
      <c r="A123" s="78"/>
    </row>
    <row r="124" spans="1:1" x14ac:dyDescent="0.25">
      <c r="A124" s="78"/>
    </row>
    <row r="125" spans="1:1" x14ac:dyDescent="0.25">
      <c r="A125" s="78"/>
    </row>
    <row r="126" spans="1:1" x14ac:dyDescent="0.25">
      <c r="A126" s="78"/>
    </row>
    <row r="127" spans="1:1" x14ac:dyDescent="0.25">
      <c r="A127" s="78"/>
    </row>
    <row r="128" spans="1:1" x14ac:dyDescent="0.25">
      <c r="A128" s="78"/>
    </row>
    <row r="129" spans="1:1" x14ac:dyDescent="0.25">
      <c r="A129" s="78"/>
    </row>
    <row r="130" spans="1:1" x14ac:dyDescent="0.25">
      <c r="A130" s="78"/>
    </row>
    <row r="131" spans="1:1" x14ac:dyDescent="0.25">
      <c r="A131" s="78"/>
    </row>
    <row r="132" spans="1:1" x14ac:dyDescent="0.25">
      <c r="A132" s="78"/>
    </row>
    <row r="133" spans="1:1" x14ac:dyDescent="0.25">
      <c r="A133" s="78"/>
    </row>
    <row r="134" spans="1:1" x14ac:dyDescent="0.25">
      <c r="A134" s="78"/>
    </row>
    <row r="135" spans="1:1" x14ac:dyDescent="0.25">
      <c r="A135" s="78"/>
    </row>
    <row r="136" spans="1:1" x14ac:dyDescent="0.25">
      <c r="A136" s="78"/>
    </row>
    <row r="137" spans="1:1" x14ac:dyDescent="0.25">
      <c r="A137" s="78"/>
    </row>
  </sheetData>
  <mergeCells count="3">
    <mergeCell ref="H9:S9"/>
    <mergeCell ref="H29:S29"/>
    <mergeCell ref="L50:S50"/>
  </mergeCells>
  <pageMargins left="0.17" right="0.17" top="0.39370078740157483" bottom="0.19685039370078741" header="0.59055118110236227" footer="0.19685039370078741"/>
  <pageSetup paperSize="9" scale="45" orientation="landscape" r:id="rId1"/>
  <headerFooter scaleWithDoc="0" alignWithMargins="0">
    <oddFooter>&amp;LP&amp;&amp;C Actuarial Control&amp;RPage 2</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5546875" defaultRowHeight="12.5" x14ac:dyDescent="0.25"/>
  <cols>
    <col min="1" max="1" width="12.640625" style="2" hidden="1" customWidth="1"/>
    <col min="2" max="2" width="10.78515625" style="2" hidden="1" customWidth="1"/>
    <col min="3" max="3" width="9.78515625" style="2" hidden="1" customWidth="1"/>
    <col min="4" max="4" width="8.35546875" style="2" customWidth="1"/>
    <col min="5" max="5" width="4.0703125" style="2" customWidth="1"/>
    <col min="6" max="6" width="9.640625" style="2" customWidth="1"/>
    <col min="7" max="7" width="1.42578125" style="2" customWidth="1"/>
    <col min="8" max="8" width="8.35546875" style="2" customWidth="1"/>
    <col min="9" max="9" width="9.640625" style="2" customWidth="1"/>
    <col min="10" max="11" width="8.35546875" style="2" customWidth="1"/>
    <col min="12" max="17" width="7.2109375" style="2" customWidth="1"/>
    <col min="18" max="18" width="10.42578125" style="2" customWidth="1"/>
    <col min="19" max="19" width="6.7109375" style="2" customWidth="1"/>
    <col min="20" max="20" width="10.78515625" style="2" customWidth="1"/>
    <col min="21" max="21" width="11.28515625" style="2" customWidth="1"/>
    <col min="22" max="22" width="9.640625" style="2" customWidth="1"/>
    <col min="23" max="23" width="8.35546875" style="2" customWidth="1"/>
    <col min="24" max="24" width="24.92578125" style="2" customWidth="1"/>
    <col min="25" max="25" width="36.640625" style="2" customWidth="1"/>
    <col min="26" max="26" width="35.2109375" style="2" customWidth="1"/>
    <col min="27" max="16384" width="8.35546875" style="2"/>
  </cols>
  <sheetData>
    <row r="1" spans="1:43" ht="13" x14ac:dyDescent="0.3">
      <c r="A1" s="1" t="s">
        <v>10</v>
      </c>
      <c r="B1" s="2" t="s">
        <v>11</v>
      </c>
      <c r="D1" s="3"/>
      <c r="E1" s="3"/>
      <c r="F1" s="3"/>
      <c r="G1" s="3"/>
      <c r="H1" s="3"/>
      <c r="I1" s="3"/>
      <c r="J1" s="3"/>
      <c r="K1" s="3"/>
      <c r="L1" s="3"/>
      <c r="M1" s="3"/>
      <c r="N1" s="3"/>
      <c r="O1" s="3"/>
      <c r="P1" s="3"/>
      <c r="Q1" s="3"/>
      <c r="R1" s="3"/>
      <c r="S1" s="3"/>
      <c r="T1" s="3"/>
      <c r="U1" s="3"/>
      <c r="V1" s="3"/>
      <c r="W1" s="3"/>
      <c r="X1" s="3"/>
      <c r="Y1" s="3"/>
    </row>
    <row r="2" spans="1:43" ht="20.5" x14ac:dyDescent="0.4">
      <c r="A2" s="4" t="s">
        <v>12</v>
      </c>
      <c r="B2" s="2" t="s">
        <v>13</v>
      </c>
      <c r="D2" s="5" t="s">
        <v>14</v>
      </c>
      <c r="E2" s="3"/>
      <c r="F2" s="3"/>
      <c r="G2" s="3"/>
      <c r="I2" s="3"/>
      <c r="J2" s="3"/>
      <c r="K2" s="3"/>
      <c r="M2" s="3"/>
      <c r="N2" s="3"/>
      <c r="O2" s="3"/>
      <c r="P2" s="3"/>
      <c r="Q2" s="3"/>
      <c r="R2" s="3"/>
      <c r="S2" s="3"/>
      <c r="T2" s="3"/>
      <c r="U2" s="3"/>
      <c r="V2" s="3"/>
      <c r="W2" s="3"/>
      <c r="X2" s="3"/>
      <c r="Y2" s="3"/>
    </row>
    <row r="3" spans="1:43" ht="20.5" customHeight="1" x14ac:dyDescent="0.25">
      <c r="D3" s="3"/>
      <c r="E3" s="3"/>
      <c r="F3" s="3"/>
      <c r="G3" s="3"/>
      <c r="H3" s="3"/>
      <c r="I3" s="3"/>
      <c r="J3" s="3"/>
      <c r="K3" s="3"/>
      <c r="L3" s="3"/>
      <c r="M3" s="3"/>
      <c r="N3" s="3"/>
      <c r="O3" s="3"/>
      <c r="P3" s="3"/>
      <c r="Q3" s="3"/>
      <c r="R3" s="3"/>
      <c r="S3" s="3"/>
      <c r="T3" s="3"/>
      <c r="U3" s="3"/>
      <c r="V3" s="3"/>
      <c r="W3" s="3"/>
      <c r="X3" s="3"/>
      <c r="Y3" s="3"/>
    </row>
    <row r="4" spans="1:43" ht="13.4" customHeight="1" x14ac:dyDescent="0.25">
      <c r="D4" s="6"/>
      <c r="E4" s="6"/>
      <c r="F4" s="6"/>
      <c r="G4" s="6"/>
      <c r="H4" s="7"/>
      <c r="I4" s="7"/>
      <c r="J4" s="7"/>
      <c r="K4" s="7"/>
      <c r="L4" s="7"/>
      <c r="M4" s="7"/>
      <c r="N4" s="7"/>
      <c r="O4" s="7"/>
      <c r="P4" s="7"/>
      <c r="Q4" s="7"/>
      <c r="R4" s="7"/>
      <c r="S4" s="7"/>
      <c r="T4" s="7"/>
      <c r="U4" s="6"/>
      <c r="V4" s="6"/>
      <c r="W4" s="6"/>
      <c r="X4" s="6"/>
      <c r="Y4" s="6"/>
      <c r="Z4" s="8"/>
    </row>
    <row r="5" spans="1:43" ht="20.149999999999999" customHeight="1" x14ac:dyDescent="0.3">
      <c r="D5" s="9" t="str">
        <f>B2</f>
        <v>All Legal Entities</v>
      </c>
      <c r="H5" s="10"/>
      <c r="I5" s="10"/>
      <c r="J5" s="11"/>
      <c r="K5" s="12"/>
      <c r="L5" s="13"/>
      <c r="M5" s="12"/>
      <c r="N5" s="12"/>
      <c r="O5" s="10"/>
      <c r="P5" s="10"/>
      <c r="Q5" s="10"/>
      <c r="R5" s="10"/>
      <c r="S5" s="10"/>
      <c r="T5" s="10"/>
      <c r="Z5" s="14" t="s">
        <v>27</v>
      </c>
    </row>
    <row r="6" spans="1:43" ht="9.65" customHeight="1" x14ac:dyDescent="0.3">
      <c r="A6" s="15"/>
      <c r="D6" s="16"/>
    </row>
    <row r="7" spans="1:43" ht="3.65" customHeight="1" x14ac:dyDescent="0.25">
      <c r="A7" s="15"/>
      <c r="AC7"/>
      <c r="AD7"/>
      <c r="AE7"/>
      <c r="AF7"/>
      <c r="AG7"/>
      <c r="AH7"/>
      <c r="AI7"/>
      <c r="AJ7"/>
      <c r="AK7"/>
      <c r="AL7"/>
      <c r="AM7"/>
      <c r="AN7"/>
      <c r="AO7"/>
      <c r="AP7"/>
      <c r="AQ7"/>
    </row>
    <row r="8" spans="1:43" ht="6.65" customHeight="1" x14ac:dyDescent="0.25">
      <c r="A8" s="15"/>
      <c r="AC8"/>
      <c r="AD8"/>
      <c r="AE8"/>
      <c r="AF8"/>
      <c r="AG8"/>
      <c r="AH8"/>
      <c r="AI8"/>
      <c r="AJ8"/>
      <c r="AK8"/>
      <c r="AL8"/>
      <c r="AM8"/>
      <c r="AN8"/>
      <c r="AO8"/>
      <c r="AP8"/>
      <c r="AQ8"/>
    </row>
    <row r="9" spans="1:43" ht="37.5" x14ac:dyDescent="0.25">
      <c r="A9" s="15"/>
      <c r="B9" s="17" t="s">
        <v>9</v>
      </c>
      <c r="C9" s="17" t="s">
        <v>0</v>
      </c>
      <c r="D9" s="17" t="s">
        <v>1</v>
      </c>
      <c r="E9" s="18"/>
      <c r="F9" s="17" t="s">
        <v>2</v>
      </c>
      <c r="G9" s="18"/>
      <c r="H9" s="88" t="s">
        <v>3</v>
      </c>
      <c r="I9" s="88"/>
      <c r="J9" s="88"/>
      <c r="K9" s="88"/>
      <c r="L9" s="88"/>
      <c r="M9" s="88"/>
      <c r="N9" s="88"/>
      <c r="O9" s="88"/>
      <c r="P9" s="88"/>
      <c r="Q9" s="88"/>
      <c r="R9" s="88"/>
      <c r="S9" s="88"/>
      <c r="T9" s="19"/>
      <c r="U9" s="19"/>
      <c r="V9" s="19"/>
      <c r="W9" s="19"/>
      <c r="X9" s="19"/>
      <c r="Y9" s="19"/>
      <c r="AC9"/>
      <c r="AD9"/>
      <c r="AE9"/>
      <c r="AF9"/>
      <c r="AG9"/>
      <c r="AH9"/>
      <c r="AI9"/>
      <c r="AJ9"/>
      <c r="AK9"/>
      <c r="AL9"/>
      <c r="AM9"/>
      <c r="AN9"/>
      <c r="AO9"/>
      <c r="AP9"/>
      <c r="AQ9"/>
    </row>
    <row r="10" spans="1:43" ht="5.5" customHeight="1" x14ac:dyDescent="0.25">
      <c r="A10" s="15"/>
      <c r="D10" s="20"/>
      <c r="F10" s="20"/>
      <c r="V10" s="20"/>
      <c r="W10" s="20"/>
      <c r="AC10"/>
      <c r="AD10"/>
      <c r="AE10"/>
      <c r="AF10"/>
      <c r="AG10"/>
      <c r="AH10"/>
      <c r="AI10"/>
      <c r="AJ10"/>
      <c r="AK10"/>
      <c r="AL10"/>
      <c r="AM10"/>
      <c r="AN10"/>
      <c r="AO10"/>
      <c r="AP10"/>
      <c r="AQ10"/>
    </row>
    <row r="11" spans="1:43" s="22" customFormat="1" ht="16.399999999999999"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99999999999999" customHeight="1" x14ac:dyDescent="0.25">
      <c r="A12" s="21"/>
      <c r="B12" s="22">
        <v>511.64340840213998</v>
      </c>
      <c r="C12" s="22">
        <f>+IF(I51="",J51*F12, IF(J51="", I51*F12,(I51+J51)*F12))</f>
        <v>17.232404445429516</v>
      </c>
      <c r="D12" s="21">
        <v>2009</v>
      </c>
      <c r="F12" s="23">
        <v>511.64340840233001</v>
      </c>
      <c r="H12" s="24">
        <v>3.1238307657436199E-2</v>
      </c>
      <c r="I12" s="25">
        <v>0.27390971193070202</v>
      </c>
      <c r="J12" s="25">
        <v>0.42716549742169901</v>
      </c>
      <c r="K12" s="25">
        <v>0.52727736077596499</v>
      </c>
      <c r="L12" s="25">
        <v>0.59211942242500804</v>
      </c>
      <c r="M12" s="25">
        <v>0.68642006143527901</v>
      </c>
      <c r="N12" s="25">
        <v>0.70075505833736795</v>
      </c>
      <c r="O12" s="25">
        <v>0.71829949992104802</v>
      </c>
      <c r="P12" s="25">
        <v>0.75851127895316806</v>
      </c>
      <c r="Q12" s="25">
        <v>0.76327520097457602</v>
      </c>
      <c r="R12" s="25">
        <v>0.79422458767432502</v>
      </c>
      <c r="S12" s="26">
        <v>0.79864555514853697</v>
      </c>
      <c r="T12" s="26">
        <v>0.78975867353766305</v>
      </c>
      <c r="U12" s="26">
        <v>0.79001084361947205</v>
      </c>
      <c r="V12" s="26">
        <v>0.79078501071969498</v>
      </c>
      <c r="W12" s="27">
        <v>0.79275734882359195</v>
      </c>
      <c r="X12" s="28"/>
      <c r="Y12" s="28"/>
    </row>
    <row r="13" spans="1:43" s="22" customFormat="1" ht="16.399999999999999" customHeight="1" x14ac:dyDescent="0.25">
      <c r="A13" s="21"/>
      <c r="B13" s="22">
        <v>522.35630885212004</v>
      </c>
      <c r="C13" s="22">
        <f t="shared" ref="C13:C26" si="0">+IF(I52="",J52*F13, IF(J52="", I52*F13,(I52+J52)*F13))</f>
        <v>7.0196543482357612</v>
      </c>
      <c r="D13" s="21">
        <f>D12+1</f>
        <v>2010</v>
      </c>
      <c r="F13" s="29">
        <v>522.356308746173</v>
      </c>
      <c r="H13" s="30">
        <v>7.7530054062297002E-2</v>
      </c>
      <c r="I13" s="28">
        <v>0.28901153765819498</v>
      </c>
      <c r="J13" s="28">
        <v>0.45579694841167201</v>
      </c>
      <c r="K13" s="28">
        <v>0.55733948450117798</v>
      </c>
      <c r="L13" s="28">
        <v>0.58408762947542003</v>
      </c>
      <c r="M13" s="28">
        <v>0.70942223501519597</v>
      </c>
      <c r="N13" s="28">
        <v>0.72406835772641598</v>
      </c>
      <c r="O13" s="28">
        <v>0.73063401296677599</v>
      </c>
      <c r="P13" s="28">
        <v>0.74172923718223105</v>
      </c>
      <c r="Q13" s="28">
        <v>0.74815552807552899</v>
      </c>
      <c r="R13" s="28">
        <v>0.75257680347855604</v>
      </c>
      <c r="S13" s="28">
        <v>0.75341158357958804</v>
      </c>
      <c r="T13" s="28">
        <v>0.755294129130195</v>
      </c>
      <c r="U13" s="28">
        <v>0.760641952116062</v>
      </c>
      <c r="V13" s="31">
        <v>0.76509379168429903</v>
      </c>
      <c r="W13" s="28"/>
      <c r="X13" s="28"/>
      <c r="Y13" s="28"/>
    </row>
    <row r="14" spans="1:43" s="22" customFormat="1" ht="16.399999999999999" customHeight="1" x14ac:dyDescent="0.25">
      <c r="A14" s="21"/>
      <c r="B14" s="22">
        <v>537.93594023462799</v>
      </c>
      <c r="C14" s="22">
        <f t="shared" si="0"/>
        <v>11.847058079597288</v>
      </c>
      <c r="D14" s="21">
        <f>D13+1</f>
        <v>2011</v>
      </c>
      <c r="F14" s="32">
        <v>537.93593964973297</v>
      </c>
      <c r="H14" s="33">
        <v>2.1689610812744099E-2</v>
      </c>
      <c r="I14" s="34">
        <v>0.14056393351233401</v>
      </c>
      <c r="J14" s="34">
        <v>0.23189759751901201</v>
      </c>
      <c r="K14" s="34">
        <v>0.34665625806758099</v>
      </c>
      <c r="L14" s="34">
        <v>0.40682764581179898</v>
      </c>
      <c r="M14" s="34">
        <v>0.43667796975203899</v>
      </c>
      <c r="N14" s="34">
        <v>0.49665218250189203</v>
      </c>
      <c r="O14" s="34">
        <v>0.526133996374609</v>
      </c>
      <c r="P14" s="34">
        <v>0.54390726226938202</v>
      </c>
      <c r="Q14" s="34">
        <v>0.55395457626908995</v>
      </c>
      <c r="R14" s="34">
        <v>0.54876699033936505</v>
      </c>
      <c r="S14" s="34">
        <v>0.57431839244956495</v>
      </c>
      <c r="T14" s="34">
        <v>0.57448147681615502</v>
      </c>
      <c r="U14" s="35">
        <v>0.56997100481006902</v>
      </c>
      <c r="V14" s="28"/>
      <c r="W14" s="28"/>
      <c r="X14" s="28"/>
      <c r="Y14" s="28"/>
    </row>
    <row r="15" spans="1:43" s="22" customFormat="1" ht="16.399999999999999" customHeight="1" x14ac:dyDescent="0.25">
      <c r="A15" s="21"/>
      <c r="B15" s="22">
        <v>672.10208768105599</v>
      </c>
      <c r="C15" s="22">
        <f t="shared" si="0"/>
        <v>79.44774411550226</v>
      </c>
      <c r="D15" s="21">
        <f t="shared" ref="D15:D27" si="1">D14+1</f>
        <v>2012</v>
      </c>
      <c r="F15" s="29">
        <v>672.06261588577001</v>
      </c>
      <c r="H15" s="30">
        <v>1.7707351536426701E-2</v>
      </c>
      <c r="I15" s="28">
        <v>0.11630764286720301</v>
      </c>
      <c r="J15" s="28">
        <v>0.27050238837462498</v>
      </c>
      <c r="K15" s="28">
        <v>0.49679324830669502</v>
      </c>
      <c r="L15" s="28">
        <v>0.61568323641289302</v>
      </c>
      <c r="M15" s="28">
        <v>0.77177047862946802</v>
      </c>
      <c r="N15" s="28">
        <v>0.83739929047443296</v>
      </c>
      <c r="O15" s="28">
        <v>0.95787512326095003</v>
      </c>
      <c r="P15" s="28">
        <v>0.99700148224918494</v>
      </c>
      <c r="Q15" s="28">
        <v>1.06538233898736</v>
      </c>
      <c r="R15" s="28">
        <v>1.0817941718589299</v>
      </c>
      <c r="S15" s="28">
        <v>1.09566998447361</v>
      </c>
      <c r="T15" s="31">
        <v>1.10969630274825</v>
      </c>
      <c r="U15" s="28"/>
      <c r="V15" s="28"/>
      <c r="W15" s="28"/>
      <c r="X15" s="28"/>
      <c r="Y15" s="28"/>
    </row>
    <row r="16" spans="1:43" s="22" customFormat="1" ht="16.399999999999999" customHeight="1" x14ac:dyDescent="0.25">
      <c r="A16" s="21"/>
      <c r="B16" s="22">
        <v>781.93771381015699</v>
      </c>
      <c r="C16" s="22">
        <f t="shared" si="0"/>
        <v>73.889060228230818</v>
      </c>
      <c r="D16" s="21">
        <f t="shared" si="1"/>
        <v>2013</v>
      </c>
      <c r="F16" s="32">
        <v>781.75169988901996</v>
      </c>
      <c r="H16" s="33">
        <v>1.44987476454712E-2</v>
      </c>
      <c r="I16" s="34">
        <v>0.106933653905132</v>
      </c>
      <c r="J16" s="34">
        <v>0.20515548159757399</v>
      </c>
      <c r="K16" s="34">
        <v>0.29547270339657</v>
      </c>
      <c r="L16" s="34">
        <v>0.36860091996273397</v>
      </c>
      <c r="M16" s="34">
        <v>0.412005154312369</v>
      </c>
      <c r="N16" s="34">
        <v>0.465082151800702</v>
      </c>
      <c r="O16" s="34">
        <v>0.483781679861223</v>
      </c>
      <c r="P16" s="34">
        <v>0.54367651939010997</v>
      </c>
      <c r="Q16" s="34">
        <v>0.55113274633423903</v>
      </c>
      <c r="R16" s="34">
        <v>0.56311444731649596</v>
      </c>
      <c r="S16" s="36">
        <v>0.53874963868874703</v>
      </c>
      <c r="T16" s="28"/>
      <c r="U16" s="28"/>
      <c r="V16" s="28"/>
      <c r="W16" s="28"/>
      <c r="X16" s="28"/>
      <c r="Y16" s="28"/>
    </row>
    <row r="17" spans="1:25" s="22" customFormat="1" ht="16.399999999999999" customHeight="1" x14ac:dyDescent="0.25">
      <c r="A17" s="21"/>
      <c r="B17" s="22">
        <v>842.10732265490196</v>
      </c>
      <c r="C17" s="22">
        <f t="shared" si="0"/>
        <v>110.42141109310541</v>
      </c>
      <c r="D17" s="21">
        <f t="shared" si="1"/>
        <v>2014</v>
      </c>
      <c r="F17" s="29">
        <v>842.04030743555404</v>
      </c>
      <c r="H17" s="30">
        <v>1.43483819200291E-2</v>
      </c>
      <c r="I17" s="28">
        <v>0.109540267805127</v>
      </c>
      <c r="J17" s="28">
        <v>0.26490530710631</v>
      </c>
      <c r="K17" s="28">
        <v>0.40630555563176401</v>
      </c>
      <c r="L17" s="28">
        <v>0.48871297202664599</v>
      </c>
      <c r="M17" s="28">
        <v>0.58866455085666902</v>
      </c>
      <c r="N17" s="28">
        <v>0.62797988584132403</v>
      </c>
      <c r="O17" s="28">
        <v>0.65069267386674101</v>
      </c>
      <c r="P17" s="28">
        <v>0.68959725638970304</v>
      </c>
      <c r="Q17" s="28">
        <v>0.72641462512099098</v>
      </c>
      <c r="R17" s="31">
        <v>0.72572948962204198</v>
      </c>
      <c r="S17" s="28"/>
      <c r="T17" s="28"/>
      <c r="U17" s="28"/>
      <c r="V17" s="28"/>
      <c r="W17" s="28"/>
      <c r="X17" s="28"/>
      <c r="Y17" s="28"/>
    </row>
    <row r="18" spans="1:25" s="22" customFormat="1" ht="16.399999999999999" customHeight="1" x14ac:dyDescent="0.25">
      <c r="A18" s="21"/>
      <c r="B18" s="22">
        <v>898.62563682170196</v>
      </c>
      <c r="C18" s="22">
        <f t="shared" si="0"/>
        <v>217.27455319161243</v>
      </c>
      <c r="D18" s="21">
        <f t="shared" si="1"/>
        <v>2015</v>
      </c>
      <c r="F18" s="32">
        <v>897.36464300530099</v>
      </c>
      <c r="H18" s="33">
        <v>3.6383514804005403E-2</v>
      </c>
      <c r="I18" s="34">
        <v>0.240847368021921</v>
      </c>
      <c r="J18" s="34">
        <v>0.46819009137747403</v>
      </c>
      <c r="K18" s="34">
        <v>0.61407088896342299</v>
      </c>
      <c r="L18" s="34">
        <v>0.87624891238532399</v>
      </c>
      <c r="M18" s="34">
        <v>0.85088422538140196</v>
      </c>
      <c r="N18" s="34">
        <v>0.92219116925941602</v>
      </c>
      <c r="O18" s="34">
        <v>0.95694170324039396</v>
      </c>
      <c r="P18" s="34">
        <v>1.0346290279150101</v>
      </c>
      <c r="Q18" s="36">
        <v>1.0464768629296599</v>
      </c>
      <c r="R18" s="28"/>
      <c r="S18" s="28"/>
      <c r="T18" s="28"/>
      <c r="U18" s="28"/>
      <c r="V18" s="28"/>
      <c r="W18" s="28"/>
      <c r="X18" s="28"/>
      <c r="Y18" s="28"/>
    </row>
    <row r="19" spans="1:25" s="22" customFormat="1" ht="16.399999999999999" customHeight="1" x14ac:dyDescent="0.25">
      <c r="A19" s="21"/>
      <c r="B19" s="22">
        <v>970.96199468541602</v>
      </c>
      <c r="C19" s="22">
        <f t="shared" si="0"/>
        <v>290.30721196950134</v>
      </c>
      <c r="D19" s="21">
        <f t="shared" si="1"/>
        <v>2016</v>
      </c>
      <c r="F19" s="29">
        <v>970.71900967164402</v>
      </c>
      <c r="H19" s="30">
        <v>1.25998336658011E-2</v>
      </c>
      <c r="I19" s="28">
        <v>0.14674294475889699</v>
      </c>
      <c r="J19" s="28">
        <v>0.33276048161067201</v>
      </c>
      <c r="K19" s="28">
        <v>0.58921567814855802</v>
      </c>
      <c r="L19" s="28">
        <v>0.73252976727684105</v>
      </c>
      <c r="M19" s="28">
        <v>0.859754826052467</v>
      </c>
      <c r="N19" s="28">
        <v>0.915164304599968</v>
      </c>
      <c r="O19" s="28">
        <v>1.02873682806994</v>
      </c>
      <c r="P19" s="31">
        <v>1.12128600905567</v>
      </c>
      <c r="Q19" s="28"/>
      <c r="R19" s="28"/>
      <c r="S19" s="28"/>
      <c r="T19" s="28"/>
      <c r="U19" s="28"/>
      <c r="V19" s="28"/>
      <c r="W19" s="28"/>
      <c r="X19" s="28"/>
      <c r="Y19" s="28"/>
    </row>
    <row r="20" spans="1:25" s="22" customFormat="1" ht="16.399999999999999" customHeight="1" x14ac:dyDescent="0.25">
      <c r="A20" s="21"/>
      <c r="B20" s="22">
        <v>986.97475330543102</v>
      </c>
      <c r="C20" s="22">
        <f t="shared" si="0"/>
        <v>271.89250182202147</v>
      </c>
      <c r="D20" s="21">
        <f t="shared" si="1"/>
        <v>2017</v>
      </c>
      <c r="F20" s="32">
        <v>982.86719164209296</v>
      </c>
      <c r="H20" s="33">
        <v>3.9634467203637697E-2</v>
      </c>
      <c r="I20" s="34">
        <v>0.24265685790452601</v>
      </c>
      <c r="J20" s="34">
        <v>0.478662872774204</v>
      </c>
      <c r="K20" s="34">
        <v>0.63238022657636195</v>
      </c>
      <c r="L20" s="34">
        <v>0.71635455029155803</v>
      </c>
      <c r="M20" s="34">
        <v>0.81375767721956305</v>
      </c>
      <c r="N20" s="34">
        <v>0.88782657405271204</v>
      </c>
      <c r="O20" s="36">
        <v>0.93477413665536002</v>
      </c>
      <c r="P20" s="28"/>
      <c r="Q20" s="28"/>
      <c r="R20" s="28"/>
      <c r="S20" s="28"/>
      <c r="T20" s="28"/>
      <c r="U20" s="28"/>
      <c r="V20" s="28"/>
      <c r="W20" s="28"/>
      <c r="X20" s="28"/>
      <c r="Y20" s="28"/>
    </row>
    <row r="21" spans="1:25" s="22" customFormat="1" ht="16.399999999999999" customHeight="1" x14ac:dyDescent="0.25">
      <c r="A21" s="21"/>
      <c r="B21" s="22">
        <v>1118.51022203919</v>
      </c>
      <c r="C21" s="22">
        <f t="shared" si="0"/>
        <v>518.28070151700297</v>
      </c>
      <c r="D21" s="21">
        <f t="shared" si="1"/>
        <v>2018</v>
      </c>
      <c r="F21" s="29">
        <v>1111.36413405452</v>
      </c>
      <c r="H21" s="30">
        <v>6.5235871959090599E-2</v>
      </c>
      <c r="I21" s="28">
        <v>0.31965204685077903</v>
      </c>
      <c r="J21" s="28">
        <v>0.48671546928069798</v>
      </c>
      <c r="K21" s="28">
        <v>0.66978552588201501</v>
      </c>
      <c r="L21" s="28">
        <v>0.82381031272776695</v>
      </c>
      <c r="M21" s="28">
        <v>0.95996927376771202</v>
      </c>
      <c r="N21" s="37">
        <v>1.06115372093716</v>
      </c>
      <c r="O21" s="28"/>
      <c r="P21" s="28"/>
      <c r="Q21" s="28"/>
      <c r="R21" s="28"/>
      <c r="S21" s="28"/>
      <c r="T21" s="28"/>
      <c r="U21" s="28"/>
      <c r="V21" s="28"/>
      <c r="W21" s="28"/>
      <c r="X21" s="28"/>
      <c r="Y21" s="28"/>
    </row>
    <row r="22" spans="1:25" s="22" customFormat="1" ht="16.399999999999999" customHeight="1" x14ac:dyDescent="0.25">
      <c r="A22" s="21"/>
      <c r="B22" s="22">
        <v>1072.80998478942</v>
      </c>
      <c r="C22" s="22">
        <f t="shared" si="0"/>
        <v>609.88574855456511</v>
      </c>
      <c r="D22" s="21">
        <f t="shared" si="1"/>
        <v>2019</v>
      </c>
      <c r="F22" s="32">
        <v>1058.46952370851</v>
      </c>
      <c r="H22" s="33">
        <v>6.2168992236896599E-2</v>
      </c>
      <c r="I22" s="34">
        <v>0.181602863303096</v>
      </c>
      <c r="J22" s="34">
        <v>0.347131689391869</v>
      </c>
      <c r="K22" s="34">
        <v>0.50100737314631505</v>
      </c>
      <c r="L22" s="34">
        <v>0.62089343611801795</v>
      </c>
      <c r="M22" s="36">
        <v>0.746375722141703</v>
      </c>
      <c r="N22" s="28"/>
      <c r="O22" s="28"/>
      <c r="P22" s="28"/>
      <c r="Q22" s="28"/>
      <c r="R22" s="28"/>
      <c r="S22" s="28"/>
      <c r="U22" s="38"/>
      <c r="V22" s="39"/>
      <c r="W22" s="39"/>
      <c r="X22" s="38"/>
      <c r="Y22" s="39"/>
    </row>
    <row r="23" spans="1:25" s="22" customFormat="1" ht="16.399999999999999" customHeight="1" x14ac:dyDescent="0.25">
      <c r="A23" s="21"/>
      <c r="B23" s="22">
        <v>1036.6631399959699</v>
      </c>
      <c r="C23" s="22">
        <f t="shared" si="0"/>
        <v>478.6965738844915</v>
      </c>
      <c r="D23" s="21">
        <f t="shared" si="1"/>
        <v>2020</v>
      </c>
      <c r="F23" s="40">
        <v>1016.81353255228</v>
      </c>
      <c r="H23" s="30">
        <v>7.9030112484519202E-2</v>
      </c>
      <c r="I23" s="28">
        <v>0.19212513576120399</v>
      </c>
      <c r="J23" s="28">
        <v>0.31975440541901001</v>
      </c>
      <c r="K23" s="28">
        <v>0.384997089203096</v>
      </c>
      <c r="L23" s="31">
        <v>0.46555432684069198</v>
      </c>
      <c r="M23" s="28"/>
      <c r="N23" s="28"/>
      <c r="O23" s="28"/>
      <c r="P23" s="28"/>
      <c r="Q23" s="28"/>
      <c r="R23" s="28"/>
      <c r="S23" s="28"/>
      <c r="U23" s="38"/>
      <c r="V23" s="38"/>
      <c r="W23" s="38"/>
      <c r="X23" s="38"/>
      <c r="Y23" s="38"/>
    </row>
    <row r="24" spans="1:25" s="22" customFormat="1" ht="16.399999999999999" customHeight="1" x14ac:dyDescent="0.25">
      <c r="A24" s="21"/>
      <c r="B24" s="22">
        <v>1523.48954335393</v>
      </c>
      <c r="C24" s="22">
        <f t="shared" si="0"/>
        <v>658.18159004595509</v>
      </c>
      <c r="D24" s="21">
        <f t="shared" si="1"/>
        <v>2021</v>
      </c>
      <c r="F24" s="32">
        <v>1480.8839566460499</v>
      </c>
      <c r="H24" s="34">
        <v>2.2909958072477501E-2</v>
      </c>
      <c r="I24" s="34">
        <v>0.140333631474752</v>
      </c>
      <c r="J24" s="34">
        <v>0.277240579202711</v>
      </c>
      <c r="K24" s="36">
        <v>0.39290650564724</v>
      </c>
      <c r="L24" s="28"/>
      <c r="M24" s="28"/>
      <c r="N24" s="28"/>
      <c r="O24" s="28"/>
      <c r="P24" s="28"/>
      <c r="Q24" s="28"/>
      <c r="R24" s="28"/>
      <c r="S24" s="28"/>
      <c r="U24" s="38"/>
      <c r="V24" s="38"/>
      <c r="W24" s="38"/>
      <c r="X24" s="38"/>
      <c r="Y24" s="38"/>
    </row>
    <row r="25" spans="1:25" s="22" customFormat="1" ht="16.399999999999999" customHeight="1" x14ac:dyDescent="0.25">
      <c r="A25" s="21"/>
      <c r="B25" s="22">
        <v>1448.30873847764</v>
      </c>
      <c r="C25" s="22">
        <f t="shared" si="0"/>
        <v>788.50168605732267</v>
      </c>
      <c r="D25" s="21">
        <f t="shared" si="1"/>
        <v>2022</v>
      </c>
      <c r="F25" s="29">
        <v>1376.21462300133</v>
      </c>
      <c r="H25" s="30">
        <v>4.0103818562165702E-2</v>
      </c>
      <c r="I25" s="28">
        <v>0.17220177641815201</v>
      </c>
      <c r="J25" s="31">
        <v>0.30697928887300002</v>
      </c>
      <c r="K25" s="28"/>
      <c r="L25" s="28"/>
      <c r="M25" s="28"/>
      <c r="N25" s="28"/>
      <c r="O25" s="28"/>
      <c r="P25" s="28"/>
      <c r="Q25" s="28"/>
      <c r="R25" s="28"/>
      <c r="S25" s="28"/>
      <c r="U25" s="38"/>
      <c r="V25" s="38"/>
      <c r="W25" s="38"/>
      <c r="X25" s="38"/>
      <c r="Y25" s="38"/>
    </row>
    <row r="26" spans="1:25" s="22" customFormat="1" ht="16.399999999999999" customHeight="1" x14ac:dyDescent="0.25">
      <c r="A26" s="21"/>
      <c r="B26" s="22">
        <v>1173.18255496498</v>
      </c>
      <c r="C26" s="22">
        <f t="shared" si="0"/>
        <v>846.4524748496541</v>
      </c>
      <c r="D26" s="21">
        <f t="shared" si="1"/>
        <v>2023</v>
      </c>
      <c r="F26" s="32">
        <v>1092.2682343854699</v>
      </c>
      <c r="H26" s="41">
        <v>3.5632939798375701E-2</v>
      </c>
      <c r="I26" s="36">
        <v>0.25818897338886798</v>
      </c>
      <c r="J26" s="28"/>
      <c r="K26" s="28"/>
      <c r="L26" s="28"/>
      <c r="M26" s="28"/>
      <c r="N26" s="28"/>
      <c r="O26" s="28"/>
      <c r="P26" s="28"/>
      <c r="Q26" s="28"/>
      <c r="R26" s="28"/>
      <c r="S26" s="28"/>
      <c r="U26" s="38"/>
      <c r="V26" s="38"/>
      <c r="W26" s="38"/>
      <c r="X26" s="38"/>
      <c r="Y26" s="38"/>
    </row>
    <row r="27" spans="1:25" s="22" customFormat="1" ht="16.399999999999999" customHeight="1" x14ac:dyDescent="0.25">
      <c r="A27" s="21"/>
      <c r="B27" s="22">
        <v>1115.07813378988</v>
      </c>
      <c r="C27" s="22">
        <f>+IF(I66="",J66*F27, IF(J66="", I66*F27,(I66+J66)*F27))</f>
        <v>401.78986250949418</v>
      </c>
      <c r="D27" s="21">
        <f t="shared" si="1"/>
        <v>2024</v>
      </c>
      <c r="F27" s="42">
        <v>528.30774973933205</v>
      </c>
      <c r="H27" s="43">
        <v>7.7579148882174903E-2</v>
      </c>
      <c r="I27" s="28"/>
      <c r="J27" s="28"/>
      <c r="K27" s="28"/>
      <c r="L27" s="28"/>
      <c r="M27" s="28"/>
      <c r="N27" s="28"/>
      <c r="O27" s="28"/>
      <c r="P27" s="28"/>
      <c r="Q27" s="28"/>
      <c r="R27" s="28"/>
      <c r="S27" s="28"/>
      <c r="U27" s="38"/>
      <c r="V27" s="38"/>
      <c r="W27" s="38"/>
      <c r="X27" s="38"/>
      <c r="Y27" s="38"/>
    </row>
    <row r="28" spans="1:25" ht="15.65" customHeight="1" x14ac:dyDescent="0.25">
      <c r="A28" s="15"/>
      <c r="D28" s="15"/>
      <c r="E28" s="15"/>
      <c r="F28" s="15"/>
      <c r="G28" s="15"/>
      <c r="H28" s="15"/>
      <c r="I28" s="15"/>
      <c r="J28" s="15"/>
      <c r="K28" s="44"/>
      <c r="L28" s="44"/>
      <c r="M28" s="44"/>
      <c r="N28" s="44"/>
      <c r="O28" s="44"/>
      <c r="P28" s="44"/>
      <c r="Q28" s="44"/>
      <c r="R28" s="44"/>
      <c r="S28" s="44"/>
      <c r="U28" s="45"/>
      <c r="V28" s="45"/>
      <c r="W28" s="45"/>
      <c r="X28" s="45"/>
      <c r="Y28" s="45"/>
    </row>
    <row r="29" spans="1:25" ht="40.4" customHeight="1" x14ac:dyDescent="0.25">
      <c r="A29" s="15"/>
      <c r="D29" s="17" t="s">
        <v>1</v>
      </c>
      <c r="E29" s="18"/>
      <c r="F29" s="17" t="s">
        <v>2</v>
      </c>
      <c r="G29" s="17"/>
      <c r="H29" s="88" t="s">
        <v>4</v>
      </c>
      <c r="I29" s="88"/>
      <c r="J29" s="88"/>
      <c r="K29" s="88"/>
      <c r="L29" s="88"/>
      <c r="M29" s="88"/>
      <c r="N29" s="88"/>
      <c r="O29" s="88"/>
      <c r="P29" s="88"/>
      <c r="Q29" s="88"/>
      <c r="R29" s="88"/>
      <c r="S29" s="88"/>
      <c r="T29" s="46"/>
      <c r="U29" s="46"/>
    </row>
    <row r="30" spans="1:25" s="48" customFormat="1" ht="15.65" customHeight="1" x14ac:dyDescent="0.25">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99999999999999" customHeight="1" x14ac:dyDescent="0.25">
      <c r="D31" s="21">
        <v>2009</v>
      </c>
      <c r="E31" s="51"/>
      <c r="F31" s="52">
        <v>511.64340840233001</v>
      </c>
      <c r="G31" s="17"/>
      <c r="H31" s="24">
        <v>6.4579280864266696E-3</v>
      </c>
      <c r="I31" s="25">
        <v>5.7446243738113502E-2</v>
      </c>
      <c r="J31" s="25">
        <v>0.24407186048689999</v>
      </c>
      <c r="K31" s="25">
        <v>0.36430773787523102</v>
      </c>
      <c r="L31" s="25">
        <v>0.45589691231692803</v>
      </c>
      <c r="M31" s="25">
        <v>0.56859714887067303</v>
      </c>
      <c r="N31" s="25">
        <v>0.61570306221599602</v>
      </c>
      <c r="O31" s="25">
        <v>0.64017458535875904</v>
      </c>
      <c r="P31" s="25">
        <v>0.65597054678196398</v>
      </c>
      <c r="Q31" s="25">
        <v>0.67472362448171797</v>
      </c>
      <c r="R31" s="25">
        <v>0.68536703732218296</v>
      </c>
      <c r="S31" s="25">
        <v>0.74341092996005897</v>
      </c>
      <c r="T31" s="25">
        <v>0.75863170497847798</v>
      </c>
      <c r="U31" s="25">
        <v>0.76052927516937696</v>
      </c>
      <c r="V31" s="53">
        <v>0.76258770786831498</v>
      </c>
      <c r="W31" s="54">
        <v>0.76405073461254203</v>
      </c>
    </row>
    <row r="32" spans="1:25" s="48" customFormat="1" ht="19.399999999999999" customHeight="1" x14ac:dyDescent="0.25">
      <c r="D32" s="21">
        <f>D31+1</f>
        <v>2010</v>
      </c>
      <c r="E32" s="51"/>
      <c r="F32" s="55">
        <v>522.356308746173</v>
      </c>
      <c r="G32" s="17"/>
      <c r="H32" s="30">
        <v>9.8810572708567506E-3</v>
      </c>
      <c r="I32" s="28">
        <v>8.7745003274806499E-2</v>
      </c>
      <c r="J32" s="28">
        <v>0.27180056084436799</v>
      </c>
      <c r="K32" s="28">
        <v>0.37966785082468801</v>
      </c>
      <c r="L32" s="28">
        <v>0.51241859532730705</v>
      </c>
      <c r="M32" s="28">
        <v>0.65154784572558</v>
      </c>
      <c r="N32" s="28">
        <v>0.68926664883033295</v>
      </c>
      <c r="O32" s="28">
        <v>0.70760487457196797</v>
      </c>
      <c r="P32" s="28">
        <v>0.72701214941898096</v>
      </c>
      <c r="Q32" s="28">
        <v>0.73563382194704696</v>
      </c>
      <c r="R32" s="28">
        <v>0.74386422354703197</v>
      </c>
      <c r="S32" s="28">
        <v>0.74724790293534704</v>
      </c>
      <c r="T32" s="28">
        <v>0.74970660708692805</v>
      </c>
      <c r="U32" s="28">
        <v>0.75235319561306202</v>
      </c>
      <c r="V32" s="31">
        <v>0.76318529452469897</v>
      </c>
    </row>
    <row r="33" spans="1:21" s="48" customFormat="1" ht="16.399999999999999" customHeight="1" x14ac:dyDescent="0.25">
      <c r="D33" s="21">
        <f>D32+1</f>
        <v>2011</v>
      </c>
      <c r="F33" s="56">
        <v>537.93593964973297</v>
      </c>
      <c r="G33" s="17"/>
      <c r="H33" s="33">
        <v>5.72819414609059E-3</v>
      </c>
      <c r="I33" s="34">
        <v>4.86268723438706E-2</v>
      </c>
      <c r="J33" s="34">
        <v>0.12471165993241699</v>
      </c>
      <c r="K33" s="34">
        <v>0.21730791676657699</v>
      </c>
      <c r="L33" s="34">
        <v>0.32556970602197399</v>
      </c>
      <c r="M33" s="34">
        <v>0.37705069468424501</v>
      </c>
      <c r="N33" s="34">
        <v>0.447820862608726</v>
      </c>
      <c r="O33" s="34">
        <v>0.475878171212124</v>
      </c>
      <c r="P33" s="34">
        <v>0.51633111713267599</v>
      </c>
      <c r="Q33" s="34">
        <v>0.52163434059606595</v>
      </c>
      <c r="R33" s="34">
        <v>0.53806628552796298</v>
      </c>
      <c r="S33" s="34">
        <v>0.54867454044146402</v>
      </c>
      <c r="T33" s="34">
        <v>0.57118039195162496</v>
      </c>
      <c r="U33" s="35">
        <v>0.56782554490203896</v>
      </c>
    </row>
    <row r="34" spans="1:21" s="48" customFormat="1" ht="16.399999999999999" customHeight="1" x14ac:dyDescent="0.25">
      <c r="D34" s="21">
        <f t="shared" ref="D34:D46" si="2">D33+1</f>
        <v>2012</v>
      </c>
      <c r="F34" s="55">
        <v>672.06261588577001</v>
      </c>
      <c r="G34" s="17"/>
      <c r="H34" s="30">
        <v>3.9692108569080002E-3</v>
      </c>
      <c r="I34" s="28">
        <v>4.4915602941407298E-2</v>
      </c>
      <c r="J34" s="28">
        <v>0.12625640430841201</v>
      </c>
      <c r="K34" s="28">
        <v>0.30545886600602101</v>
      </c>
      <c r="L34" s="28">
        <v>0.52631874302928805</v>
      </c>
      <c r="M34" s="28">
        <v>0.66191475186500404</v>
      </c>
      <c r="N34" s="28">
        <v>0.76599470384206902</v>
      </c>
      <c r="O34" s="28">
        <v>0.83577608591156605</v>
      </c>
      <c r="P34" s="28">
        <v>0.93301022887502605</v>
      </c>
      <c r="Q34" s="28">
        <v>0.94594766912796202</v>
      </c>
      <c r="R34" s="28">
        <v>1.02075086882366</v>
      </c>
      <c r="S34" s="28">
        <v>1.0280944569936901</v>
      </c>
      <c r="T34" s="57">
        <v>1.03348517263284</v>
      </c>
    </row>
    <row r="35" spans="1:21" s="48" customFormat="1" ht="16.399999999999999" customHeight="1" x14ac:dyDescent="0.25">
      <c r="A35" s="21"/>
      <c r="D35" s="21">
        <f t="shared" si="2"/>
        <v>2013</v>
      </c>
      <c r="F35" s="56">
        <v>781.75169988901996</v>
      </c>
      <c r="G35" s="17"/>
      <c r="H35" s="33">
        <v>2.78352168087356E-3</v>
      </c>
      <c r="I35" s="34">
        <v>3.4699763489563697E-2</v>
      </c>
      <c r="J35" s="34">
        <v>0.10940269418937</v>
      </c>
      <c r="K35" s="34">
        <v>0.20865345929448401</v>
      </c>
      <c r="L35" s="34">
        <v>0.30661586446450101</v>
      </c>
      <c r="M35" s="34">
        <v>0.36284712256198198</v>
      </c>
      <c r="N35" s="34">
        <v>0.41562005689619402</v>
      </c>
      <c r="O35" s="34">
        <v>0.437273415001526</v>
      </c>
      <c r="P35" s="34">
        <v>0.46395841240566998</v>
      </c>
      <c r="Q35" s="34">
        <v>0.47456523017972002</v>
      </c>
      <c r="R35" s="34">
        <v>0.53519566986148104</v>
      </c>
      <c r="S35" s="34">
        <v>0.512895288530275</v>
      </c>
    </row>
    <row r="36" spans="1:21" s="48" customFormat="1" ht="16.399999999999999" customHeight="1" x14ac:dyDescent="0.25">
      <c r="A36" s="21"/>
      <c r="D36" s="21">
        <f t="shared" si="2"/>
        <v>2014</v>
      </c>
      <c r="F36" s="55">
        <v>842.04030743555404</v>
      </c>
      <c r="G36" s="17"/>
      <c r="H36" s="30">
        <v>2.7576487013153601E-3</v>
      </c>
      <c r="I36" s="28">
        <v>2.9075432106369401E-2</v>
      </c>
      <c r="J36" s="28">
        <v>0.106477236858203</v>
      </c>
      <c r="K36" s="28">
        <v>0.25616692690954102</v>
      </c>
      <c r="L36" s="28">
        <v>0.37913325452499602</v>
      </c>
      <c r="M36" s="28">
        <v>0.498392166673576</v>
      </c>
      <c r="N36" s="28">
        <v>0.55623586807051995</v>
      </c>
      <c r="O36" s="28">
        <v>0.60315998100373802</v>
      </c>
      <c r="P36" s="28">
        <v>0.62146544040231699</v>
      </c>
      <c r="Q36" s="28">
        <v>0.67672650349186603</v>
      </c>
      <c r="R36" s="31">
        <v>0.68363236330734301</v>
      </c>
      <c r="S36" s="28"/>
    </row>
    <row r="37" spans="1:21" s="48" customFormat="1" ht="16.399999999999999" customHeight="1" x14ac:dyDescent="0.25">
      <c r="A37" s="21"/>
      <c r="D37" s="21">
        <f t="shared" si="2"/>
        <v>2015</v>
      </c>
      <c r="F37" s="56">
        <v>897.36464300530099</v>
      </c>
      <c r="G37" s="17"/>
      <c r="H37" s="33">
        <v>2.00265282644015E-3</v>
      </c>
      <c r="I37" s="34">
        <v>7.3983080514675295E-2</v>
      </c>
      <c r="J37" s="34">
        <v>0.22521413085745601</v>
      </c>
      <c r="K37" s="34">
        <v>0.40934176916408299</v>
      </c>
      <c r="L37" s="34">
        <v>0.52119230145845097</v>
      </c>
      <c r="M37" s="34">
        <v>0.68632182522595198</v>
      </c>
      <c r="N37" s="34">
        <v>0.76415519333095505</v>
      </c>
      <c r="O37" s="34">
        <v>0.82969311888797503</v>
      </c>
      <c r="P37" s="34">
        <v>0.870017847101623</v>
      </c>
      <c r="Q37" s="36">
        <v>0.91168599029373698</v>
      </c>
      <c r="R37" s="28"/>
      <c r="S37" s="28"/>
    </row>
    <row r="38" spans="1:21" s="48" customFormat="1" ht="16.399999999999999" customHeight="1" x14ac:dyDescent="0.25">
      <c r="A38" s="21"/>
      <c r="D38" s="21">
        <f t="shared" si="2"/>
        <v>2016</v>
      </c>
      <c r="F38" s="55">
        <v>970.71900967164402</v>
      </c>
      <c r="G38" s="17"/>
      <c r="H38" s="30">
        <v>2.1890190094654401E-3</v>
      </c>
      <c r="I38" s="28">
        <v>5.60808659965003E-2</v>
      </c>
      <c r="J38" s="28">
        <v>0.14772256553650701</v>
      </c>
      <c r="K38" s="28">
        <v>0.34325156145110802</v>
      </c>
      <c r="L38" s="28">
        <v>0.450359658900989</v>
      </c>
      <c r="M38" s="28">
        <v>0.63043935957046704</v>
      </c>
      <c r="N38" s="28">
        <v>0.77594199882606096</v>
      </c>
      <c r="O38" s="28">
        <v>0.88496079160185204</v>
      </c>
      <c r="P38" s="31">
        <v>0.97632254740921498</v>
      </c>
      <c r="Q38" s="28"/>
      <c r="R38" s="28"/>
      <c r="S38" s="28"/>
    </row>
    <row r="39" spans="1:21" s="48" customFormat="1" ht="16.399999999999999" customHeight="1" x14ac:dyDescent="0.25">
      <c r="A39" s="21"/>
      <c r="D39" s="21">
        <f t="shared" si="2"/>
        <v>2017</v>
      </c>
      <c r="F39" s="56">
        <v>982.86719164209296</v>
      </c>
      <c r="G39" s="17"/>
      <c r="H39" s="33">
        <v>2.5435872236465699E-3</v>
      </c>
      <c r="I39" s="34">
        <v>3.7688875217039702E-2</v>
      </c>
      <c r="J39" s="34">
        <v>0.21565529512505099</v>
      </c>
      <c r="K39" s="34">
        <v>0.44199372427234002</v>
      </c>
      <c r="L39" s="34">
        <v>0.51917034191164801</v>
      </c>
      <c r="M39" s="34">
        <v>0.63284906188863199</v>
      </c>
      <c r="N39" s="34">
        <v>0.74486364451648401</v>
      </c>
      <c r="O39" s="36">
        <v>0.81945143618800398</v>
      </c>
      <c r="P39" s="28"/>
      <c r="Q39" s="28"/>
      <c r="R39" s="28"/>
      <c r="S39" s="28"/>
    </row>
    <row r="40" spans="1:21" s="48" customFormat="1" ht="16.399999999999999" customHeight="1" x14ac:dyDescent="0.25">
      <c r="A40" s="21"/>
      <c r="D40" s="21">
        <f t="shared" si="2"/>
        <v>2018</v>
      </c>
      <c r="F40" s="55">
        <v>1111.36413405452</v>
      </c>
      <c r="G40" s="17"/>
      <c r="H40" s="30">
        <v>4.5882672490683103E-3</v>
      </c>
      <c r="I40" s="28">
        <v>0.14605703436355399</v>
      </c>
      <c r="J40" s="28">
        <v>0.26444577021479698</v>
      </c>
      <c r="K40" s="58">
        <v>0.38720068360122101</v>
      </c>
      <c r="L40" s="28">
        <v>0.51228771477633095</v>
      </c>
      <c r="M40" s="28">
        <v>0.67609916396296699</v>
      </c>
      <c r="N40" s="31">
        <v>0.81573106449203603</v>
      </c>
      <c r="O40" s="28"/>
      <c r="P40" s="28"/>
      <c r="Q40" s="28"/>
      <c r="R40" s="28"/>
      <c r="S40" s="28"/>
    </row>
    <row r="41" spans="1:21" s="48" customFormat="1" ht="15.65" customHeight="1" x14ac:dyDescent="0.25">
      <c r="A41" s="21"/>
      <c r="D41" s="21">
        <f t="shared" si="2"/>
        <v>2019</v>
      </c>
      <c r="F41" s="56">
        <v>1058.46952370851</v>
      </c>
      <c r="G41" s="17"/>
      <c r="H41" s="33">
        <v>8.7814834143861709E-3</v>
      </c>
      <c r="I41" s="34">
        <v>6.2649906198078698E-2</v>
      </c>
      <c r="J41" s="34">
        <v>0.14979467628069701</v>
      </c>
      <c r="K41" s="34">
        <v>0.26642339291192602</v>
      </c>
      <c r="L41" s="34">
        <v>0.36004213971819898</v>
      </c>
      <c r="M41" s="36">
        <v>0.49957331791397203</v>
      </c>
      <c r="N41" s="28"/>
      <c r="O41" s="28"/>
      <c r="P41" s="28"/>
      <c r="Q41" s="28"/>
      <c r="R41" s="28"/>
      <c r="S41" s="28"/>
    </row>
    <row r="42" spans="1:21" s="48" customFormat="1" ht="18.649999999999999" customHeight="1" x14ac:dyDescent="0.25">
      <c r="A42" s="21"/>
      <c r="D42" s="21">
        <f t="shared" si="2"/>
        <v>2020</v>
      </c>
      <c r="E42" s="59"/>
      <c r="F42" s="55">
        <v>1016.81353255228</v>
      </c>
      <c r="G42" s="17"/>
      <c r="H42" s="60">
        <v>6.61006008864372E-3</v>
      </c>
      <c r="I42" s="28">
        <v>5.9181784965053802E-2</v>
      </c>
      <c r="J42" s="28">
        <v>0.13256121108691901</v>
      </c>
      <c r="K42" s="28">
        <v>0.229607079890116</v>
      </c>
      <c r="L42" s="31">
        <v>0.35596119097954898</v>
      </c>
      <c r="M42" s="28"/>
      <c r="N42" s="28"/>
      <c r="O42" s="28"/>
      <c r="P42" s="28"/>
      <c r="Q42" s="28"/>
      <c r="R42" s="28"/>
      <c r="S42" s="28"/>
    </row>
    <row r="43" spans="1:21" s="48" customFormat="1" ht="18.649999999999999" customHeight="1" x14ac:dyDescent="0.25">
      <c r="A43" s="21"/>
      <c r="D43" s="21">
        <f t="shared" si="2"/>
        <v>2021</v>
      </c>
      <c r="E43" s="59"/>
      <c r="F43" s="56">
        <v>1480.8839566460499</v>
      </c>
      <c r="G43" s="17"/>
      <c r="H43" s="34">
        <v>1.03291395482383E-2</v>
      </c>
      <c r="I43" s="34">
        <v>5.3070481115905101E-2</v>
      </c>
      <c r="J43" s="34">
        <v>0.153809628342958</v>
      </c>
      <c r="K43" s="34">
        <v>0.26315779203069001</v>
      </c>
      <c r="L43" s="28"/>
      <c r="M43" s="28"/>
      <c r="N43" s="28"/>
      <c r="O43" s="28"/>
      <c r="P43" s="28"/>
      <c r="Q43" s="28"/>
      <c r="R43" s="28"/>
      <c r="S43" s="28"/>
    </row>
    <row r="44" spans="1:21" s="48" customFormat="1" ht="18.649999999999999" customHeight="1" x14ac:dyDescent="0.25">
      <c r="A44" s="21"/>
      <c r="D44" s="21">
        <f t="shared" si="2"/>
        <v>2022</v>
      </c>
      <c r="E44" s="59"/>
      <c r="F44" s="55">
        <v>1376.21462300133</v>
      </c>
      <c r="G44" s="17"/>
      <c r="H44" s="61">
        <v>8.0959147215952394E-3</v>
      </c>
      <c r="I44" s="28">
        <v>7.8800211446148002E-2</v>
      </c>
      <c r="J44" s="31">
        <v>0.17335622509835999</v>
      </c>
      <c r="K44" s="28"/>
      <c r="L44" s="28"/>
      <c r="M44" s="28"/>
      <c r="N44" s="28"/>
      <c r="O44" s="28"/>
      <c r="P44" s="28"/>
      <c r="Q44" s="28"/>
      <c r="R44" s="28"/>
      <c r="S44" s="28"/>
    </row>
    <row r="45" spans="1:21" s="48" customFormat="1" ht="18.649999999999999" customHeight="1" x14ac:dyDescent="0.25">
      <c r="A45" s="21"/>
      <c r="D45" s="21">
        <f t="shared" si="2"/>
        <v>2023</v>
      </c>
      <c r="E45" s="59"/>
      <c r="F45" s="56">
        <v>1092.2682343854699</v>
      </c>
      <c r="G45" s="17"/>
      <c r="H45" s="41">
        <v>6.74933593001204E-3</v>
      </c>
      <c r="I45" s="36">
        <v>8.2727454151919497E-2</v>
      </c>
      <c r="J45" s="28"/>
      <c r="K45" s="28"/>
      <c r="L45" s="28"/>
      <c r="M45" s="28"/>
      <c r="N45" s="28"/>
      <c r="O45" s="28"/>
      <c r="P45" s="28"/>
      <c r="Q45" s="28"/>
      <c r="R45" s="28"/>
      <c r="S45" s="28"/>
    </row>
    <row r="46" spans="1:21" s="48" customFormat="1" ht="18.649999999999999" customHeight="1" x14ac:dyDescent="0.25">
      <c r="A46" s="21"/>
      <c r="D46" s="21">
        <f t="shared" si="2"/>
        <v>2024</v>
      </c>
      <c r="E46" s="59"/>
      <c r="F46" s="62">
        <v>528.30774973933205</v>
      </c>
      <c r="G46" s="17"/>
      <c r="H46" s="63">
        <v>1.2415824234919E-2</v>
      </c>
      <c r="I46" s="28"/>
      <c r="J46" s="28"/>
      <c r="K46" s="28"/>
      <c r="L46" s="28"/>
      <c r="M46" s="28"/>
      <c r="N46" s="28"/>
      <c r="O46" s="28"/>
      <c r="P46" s="28"/>
      <c r="Q46" s="28"/>
      <c r="R46" s="28"/>
      <c r="S46" s="28"/>
    </row>
    <row r="47" spans="1:21" ht="15" customHeight="1" x14ac:dyDescent="0.25">
      <c r="A47" s="15"/>
      <c r="D47" s="15"/>
      <c r="E47" s="18"/>
      <c r="F47" s="64"/>
      <c r="G47" s="17"/>
      <c r="H47" s="44"/>
      <c r="I47" s="44"/>
      <c r="J47" s="44"/>
      <c r="K47" s="44"/>
      <c r="L47" s="44"/>
      <c r="M47" s="44"/>
      <c r="N47" s="44"/>
      <c r="O47" s="44"/>
      <c r="P47" s="44"/>
      <c r="Q47" s="44"/>
      <c r="R47" s="44"/>
      <c r="S47" s="44"/>
    </row>
    <row r="48" spans="1:21" ht="2.5" customHeight="1" x14ac:dyDescent="0.25">
      <c r="A48" s="15"/>
      <c r="D48" s="17"/>
      <c r="F48" s="20"/>
      <c r="G48" s="17"/>
      <c r="H48" s="15"/>
      <c r="I48" s="15"/>
      <c r="J48" s="15"/>
      <c r="K48" s="15"/>
      <c r="L48" s="15"/>
      <c r="M48" s="15"/>
      <c r="N48" s="15"/>
      <c r="O48" s="15"/>
      <c r="P48" s="15"/>
      <c r="Q48" s="15"/>
    </row>
    <row r="49" spans="1:19" ht="15" customHeight="1" x14ac:dyDescent="0.25">
      <c r="A49" s="15"/>
      <c r="D49" s="65"/>
      <c r="F49" s="66"/>
      <c r="H49" s="44"/>
      <c r="I49" s="44"/>
      <c r="J49" s="44"/>
      <c r="K49" s="44"/>
      <c r="L49" s="44"/>
      <c r="M49" s="44"/>
      <c r="N49" s="44"/>
      <c r="O49" s="44"/>
      <c r="P49" s="44"/>
      <c r="Q49" s="44"/>
    </row>
    <row r="50" spans="1:19" ht="25" x14ac:dyDescent="0.25">
      <c r="A50" s="15"/>
      <c r="D50" s="17" t="s">
        <v>1</v>
      </c>
      <c r="E50" s="18"/>
      <c r="F50" s="17" t="s">
        <v>5</v>
      </c>
      <c r="G50" s="17"/>
      <c r="H50" s="17" t="s">
        <v>6</v>
      </c>
      <c r="I50" s="17" t="s">
        <v>7</v>
      </c>
      <c r="J50" s="17" t="s">
        <v>8</v>
      </c>
      <c r="K50" s="44"/>
      <c r="L50" s="89"/>
      <c r="M50" s="89"/>
      <c r="N50" s="89"/>
      <c r="O50" s="89"/>
      <c r="P50" s="89"/>
      <c r="Q50" s="89"/>
      <c r="R50" s="89"/>
      <c r="S50" s="89"/>
    </row>
    <row r="51" spans="1:19" s="22" customFormat="1" ht="16.399999999999999" customHeight="1" x14ac:dyDescent="0.25">
      <c r="A51" s="21"/>
      <c r="D51" s="49">
        <v>2009</v>
      </c>
      <c r="F51" s="67">
        <v>0.79773123193242301</v>
      </c>
      <c r="H51" s="68">
        <v>0.76405073461254203</v>
      </c>
      <c r="I51" s="68">
        <v>2.8706614211050099E-2</v>
      </c>
      <c r="J51" s="68">
        <v>4.9738831088310198E-3</v>
      </c>
      <c r="K51" s="28"/>
      <c r="L51" s="28"/>
      <c r="M51" s="28"/>
      <c r="N51" s="28"/>
      <c r="O51" s="28"/>
      <c r="P51" s="28"/>
      <c r="Q51" s="28"/>
    </row>
    <row r="52" spans="1:19" s="22" customFormat="1" ht="16.399999999999999" customHeight="1" x14ac:dyDescent="0.25">
      <c r="A52" s="21"/>
      <c r="D52" s="49">
        <f>D51+1</f>
        <v>2010</v>
      </c>
      <c r="F52" s="69">
        <v>0.77662373535656204</v>
      </c>
      <c r="H52" s="70">
        <v>0.76318529452469897</v>
      </c>
      <c r="I52" s="70">
        <v>1.90849715960001E-3</v>
      </c>
      <c r="J52" s="70">
        <v>1.1529943672262901E-2</v>
      </c>
      <c r="K52" s="28"/>
      <c r="L52" s="28"/>
      <c r="M52" s="28"/>
      <c r="N52" s="28"/>
      <c r="O52" s="28"/>
      <c r="P52" s="28"/>
      <c r="Q52" s="28"/>
    </row>
    <row r="53" spans="1:19" s="22" customFormat="1" ht="16.399999999999999" customHeight="1" x14ac:dyDescent="0.25">
      <c r="A53" s="21"/>
      <c r="D53" s="49">
        <f>D52+1</f>
        <v>2011</v>
      </c>
      <c r="F53" s="71">
        <v>0.58984872128120303</v>
      </c>
      <c r="H53" s="72">
        <v>0.56782554490203896</v>
      </c>
      <c r="I53" s="72">
        <v>2.14545990802961E-3</v>
      </c>
      <c r="J53" s="72">
        <v>1.9877716471134201E-2</v>
      </c>
      <c r="K53" s="28"/>
      <c r="L53" s="28"/>
      <c r="M53" s="28"/>
      <c r="N53" s="28"/>
      <c r="O53" s="28"/>
      <c r="P53" s="28"/>
      <c r="Q53" s="28"/>
    </row>
    <row r="54" spans="1:19" s="22" customFormat="1" ht="16.399999999999999" customHeight="1" x14ac:dyDescent="0.25">
      <c r="A54" s="21"/>
      <c r="D54" s="49">
        <f t="shared" ref="D54:D61" si="3">D53+1</f>
        <v>2012</v>
      </c>
      <c r="F54" s="69">
        <v>1.15169996726294</v>
      </c>
      <c r="H54" s="70">
        <v>1.03348517263284</v>
      </c>
      <c r="I54" s="70">
        <v>7.6211130115415596E-2</v>
      </c>
      <c r="J54" s="70">
        <v>4.2003664514681703E-2</v>
      </c>
      <c r="K54" s="28"/>
      <c r="L54" s="28"/>
      <c r="M54" s="28"/>
      <c r="N54" s="28"/>
      <c r="O54" s="28"/>
      <c r="P54" s="28"/>
      <c r="Q54" s="28"/>
    </row>
    <row r="55" spans="1:19" s="22" customFormat="1" ht="16.399999999999999" customHeight="1" x14ac:dyDescent="0.25">
      <c r="A55" s="21"/>
      <c r="D55" s="49">
        <f t="shared" si="3"/>
        <v>2013</v>
      </c>
      <c r="F55" s="71">
        <v>0.60741258889395799</v>
      </c>
      <c r="H55" s="72">
        <v>0.512895288530275</v>
      </c>
      <c r="I55" s="72">
        <v>2.5854350158472601E-2</v>
      </c>
      <c r="J55" s="72">
        <v>6.8662950205211098E-2</v>
      </c>
      <c r="K55" s="28"/>
      <c r="L55" s="28"/>
      <c r="M55" s="28"/>
      <c r="N55" s="28"/>
      <c r="O55" s="28"/>
      <c r="P55" s="28"/>
      <c r="Q55" s="28"/>
    </row>
    <row r="56" spans="1:19" s="22" customFormat="1" ht="16.399999999999999" customHeight="1" x14ac:dyDescent="0.25">
      <c r="A56" s="21"/>
      <c r="D56" s="49">
        <f t="shared" si="3"/>
        <v>2014</v>
      </c>
      <c r="F56" s="69">
        <v>0.81476790410989197</v>
      </c>
      <c r="H56" s="70">
        <v>0.68363236330734301</v>
      </c>
      <c r="I56" s="70">
        <v>4.20971263146988E-2</v>
      </c>
      <c r="J56" s="70">
        <v>8.9038414487849493E-2</v>
      </c>
      <c r="K56" s="28"/>
      <c r="L56" s="28"/>
      <c r="M56" s="28"/>
      <c r="N56" s="28"/>
      <c r="O56" s="28"/>
      <c r="P56" s="28"/>
      <c r="Q56" s="28"/>
    </row>
    <row r="57" spans="1:19" s="22" customFormat="1" ht="16.399999999999999" customHeight="1" x14ac:dyDescent="0.25">
      <c r="A57" s="21"/>
      <c r="D57" s="49">
        <f t="shared" si="3"/>
        <v>2015</v>
      </c>
      <c r="F57" s="71">
        <v>1.1538111451961599</v>
      </c>
      <c r="H57" s="72">
        <v>0.91168599029373698</v>
      </c>
      <c r="I57" s="72">
        <v>0.13479087263592399</v>
      </c>
      <c r="J57" s="72">
        <v>0.107334282266495</v>
      </c>
      <c r="K57" s="28"/>
      <c r="L57" s="28"/>
      <c r="M57" s="28"/>
      <c r="N57" s="28"/>
      <c r="O57" s="28"/>
      <c r="P57" s="28"/>
      <c r="Q57" s="28"/>
    </row>
    <row r="58" spans="1:19" s="22" customFormat="1" ht="16.399999999999999" customHeight="1" x14ac:dyDescent="0.25">
      <c r="A58" s="21"/>
      <c r="D58" s="49">
        <f t="shared" si="3"/>
        <v>2016</v>
      </c>
      <c r="F58" s="69">
        <v>1.27538665254887</v>
      </c>
      <c r="H58" s="70">
        <v>0.97632254740921498</v>
      </c>
      <c r="I58" s="70">
        <v>0.14496346164645499</v>
      </c>
      <c r="J58" s="70">
        <v>0.15410064349319899</v>
      </c>
      <c r="K58" s="28"/>
      <c r="L58" s="28"/>
      <c r="M58" s="28"/>
      <c r="N58" s="28"/>
      <c r="O58" s="28"/>
      <c r="P58" s="28"/>
      <c r="Q58" s="28"/>
    </row>
    <row r="59" spans="1:19" s="22" customFormat="1" ht="16.399999999999999" customHeight="1" x14ac:dyDescent="0.25">
      <c r="A59" s="21"/>
      <c r="D59" s="49">
        <f t="shared" si="3"/>
        <v>2017</v>
      </c>
      <c r="F59" s="71">
        <v>1.09608342078784</v>
      </c>
      <c r="H59" s="72">
        <v>0.81945143618800398</v>
      </c>
      <c r="I59" s="72">
        <v>0.115322700467357</v>
      </c>
      <c r="J59" s="72">
        <v>0.161309284132481</v>
      </c>
    </row>
    <row r="60" spans="1:19" s="22" customFormat="1" ht="16.399999999999999" customHeight="1" x14ac:dyDescent="0.25">
      <c r="A60" s="48"/>
      <c r="D60" s="49">
        <f t="shared" si="3"/>
        <v>2018</v>
      </c>
      <c r="F60" s="69">
        <v>1.28207749914455</v>
      </c>
      <c r="H60" s="70">
        <v>0.81573106449203603</v>
      </c>
      <c r="I60" s="70">
        <v>0.24542265644512201</v>
      </c>
      <c r="J60" s="70">
        <v>0.22092377820739101</v>
      </c>
    </row>
    <row r="61" spans="1:19" s="22" customFormat="1" ht="15.65" customHeight="1" x14ac:dyDescent="0.25">
      <c r="D61" s="49">
        <f t="shared" si="3"/>
        <v>2019</v>
      </c>
      <c r="F61" s="71">
        <v>1.0757691694655001</v>
      </c>
      <c r="H61" s="72">
        <v>0.49957331791397203</v>
      </c>
      <c r="I61" s="72">
        <v>0.246802404227731</v>
      </c>
      <c r="J61" s="72">
        <v>0.329393447323797</v>
      </c>
    </row>
    <row r="62" spans="1:19" s="22" customFormat="1" ht="18.649999999999999" customHeight="1" x14ac:dyDescent="0.25">
      <c r="D62" s="21">
        <f>D61+1</f>
        <v>2020</v>
      </c>
      <c r="F62" s="69">
        <v>0.82674227183606197</v>
      </c>
      <c r="H62" s="70">
        <v>0.35596119097954898</v>
      </c>
      <c r="I62" s="70">
        <v>0.109593135861143</v>
      </c>
      <c r="J62" s="70">
        <v>0.36118794499536999</v>
      </c>
    </row>
    <row r="63" spans="1:19" s="22" customFormat="1" ht="18.649999999999999" customHeight="1" x14ac:dyDescent="0.25">
      <c r="D63" s="21">
        <f>D62+1</f>
        <v>2021</v>
      </c>
      <c r="F63" s="71">
        <v>0.70760962574264696</v>
      </c>
      <c r="H63" s="72">
        <v>0.26315779203069001</v>
      </c>
      <c r="I63" s="72">
        <v>0.12974871361654999</v>
      </c>
      <c r="J63" s="72">
        <v>0.31470312009540702</v>
      </c>
    </row>
    <row r="64" spans="1:19" s="22" customFormat="1" ht="18.649999999999999" customHeight="1" x14ac:dyDescent="0.25">
      <c r="D64" s="21">
        <f t="shared" ref="D64:D65" si="4">D63+1</f>
        <v>2022</v>
      </c>
      <c r="F64" s="69">
        <v>0.74630587472329402</v>
      </c>
      <c r="H64" s="70">
        <v>0.17335622509835999</v>
      </c>
      <c r="I64" s="70">
        <v>0.13362306377464001</v>
      </c>
      <c r="J64" s="70">
        <v>0.43932658585029399</v>
      </c>
    </row>
    <row r="65" spans="1:10" s="22" customFormat="1" ht="18.649999999999999" customHeight="1" x14ac:dyDescent="0.25">
      <c r="D65" s="21">
        <f t="shared" si="4"/>
        <v>2023</v>
      </c>
      <c r="F65" s="71">
        <v>0.85767672778513404</v>
      </c>
      <c r="H65" s="72">
        <v>8.2727454151919497E-2</v>
      </c>
      <c r="I65" s="72">
        <v>0.175461519236948</v>
      </c>
      <c r="J65" s="72">
        <v>0.599487754396267</v>
      </c>
    </row>
    <row r="66" spans="1:10" s="22" customFormat="1" ht="18.649999999999999" customHeight="1" x14ac:dyDescent="0.25">
      <c r="D66" s="21">
        <f>D65+1</f>
        <v>2024</v>
      </c>
      <c r="F66" s="73">
        <v>0.77293819534860797</v>
      </c>
      <c r="H66" s="74">
        <v>1.2415824234919E-2</v>
      </c>
      <c r="I66" s="74">
        <v>6.5163324647255896E-2</v>
      </c>
      <c r="J66" s="74">
        <v>0.69535904646643298</v>
      </c>
    </row>
    <row r="67" spans="1:10" x14ac:dyDescent="0.25">
      <c r="A67" s="75"/>
    </row>
    <row r="68" spans="1:10" ht="12" customHeight="1" x14ac:dyDescent="0.25">
      <c r="A68" s="75"/>
    </row>
    <row r="69" spans="1:10" ht="10.4" customHeight="1" x14ac:dyDescent="0.25">
      <c r="A69" s="75"/>
    </row>
    <row r="70" spans="1:10" x14ac:dyDescent="0.25">
      <c r="A70" s="75"/>
    </row>
    <row r="71" spans="1:10" x14ac:dyDescent="0.25">
      <c r="A71" s="75"/>
    </row>
    <row r="72" spans="1:10" x14ac:dyDescent="0.25">
      <c r="A72" s="75"/>
    </row>
    <row r="73" spans="1:10" x14ac:dyDescent="0.25">
      <c r="A73" s="75"/>
    </row>
    <row r="74" spans="1:10" x14ac:dyDescent="0.25">
      <c r="A74" s="75"/>
    </row>
    <row r="75" spans="1:10" x14ac:dyDescent="0.25">
      <c r="A75" s="75"/>
    </row>
    <row r="76" spans="1:10" x14ac:dyDescent="0.25">
      <c r="A76" s="75"/>
    </row>
    <row r="77" spans="1:10" x14ac:dyDescent="0.25">
      <c r="A77" s="75"/>
    </row>
    <row r="78" spans="1:10" x14ac:dyDescent="0.25">
      <c r="A78" s="75"/>
    </row>
    <row r="79" spans="1:10" x14ac:dyDescent="0.25">
      <c r="A79" s="75"/>
    </row>
    <row r="80" spans="1:10" x14ac:dyDescent="0.25">
      <c r="A80" s="75"/>
    </row>
    <row r="81" spans="1:1" x14ac:dyDescent="0.25">
      <c r="A81" s="75"/>
    </row>
    <row r="82" spans="1:1" x14ac:dyDescent="0.25">
      <c r="A82" s="75"/>
    </row>
    <row r="83" spans="1:1" x14ac:dyDescent="0.25">
      <c r="A83" s="75"/>
    </row>
    <row r="84" spans="1:1" x14ac:dyDescent="0.25">
      <c r="A84" s="75"/>
    </row>
    <row r="85" spans="1:1" x14ac:dyDescent="0.25">
      <c r="A85" s="75"/>
    </row>
    <row r="86" spans="1:1" x14ac:dyDescent="0.25">
      <c r="A86" s="75"/>
    </row>
    <row r="87" spans="1:1" x14ac:dyDescent="0.25">
      <c r="A87" s="75"/>
    </row>
    <row r="91" spans="1:1" x14ac:dyDescent="0.25">
      <c r="A91" s="48"/>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76"/>
    </row>
    <row r="115" spans="1:1" x14ac:dyDescent="0.25">
      <c r="A115" s="76"/>
    </row>
    <row r="116" spans="1:1" x14ac:dyDescent="0.25">
      <c r="A116" s="77"/>
    </row>
    <row r="117" spans="1:1" x14ac:dyDescent="0.25">
      <c r="A117" s="78"/>
    </row>
    <row r="118" spans="1:1" x14ac:dyDescent="0.25">
      <c r="A118" s="78"/>
    </row>
    <row r="119" spans="1:1" x14ac:dyDescent="0.25">
      <c r="A119" s="78"/>
    </row>
    <row r="120" spans="1:1" x14ac:dyDescent="0.25">
      <c r="A120" s="78"/>
    </row>
    <row r="121" spans="1:1" x14ac:dyDescent="0.25">
      <c r="A121" s="78"/>
    </row>
    <row r="122" spans="1:1" x14ac:dyDescent="0.25">
      <c r="A122" s="78"/>
    </row>
    <row r="123" spans="1:1" x14ac:dyDescent="0.25">
      <c r="A123" s="78"/>
    </row>
    <row r="124" spans="1:1" x14ac:dyDescent="0.25">
      <c r="A124" s="78"/>
    </row>
    <row r="125" spans="1:1" x14ac:dyDescent="0.25">
      <c r="A125" s="78"/>
    </row>
    <row r="126" spans="1:1" x14ac:dyDescent="0.25">
      <c r="A126" s="78"/>
    </row>
    <row r="127" spans="1:1" x14ac:dyDescent="0.25">
      <c r="A127" s="78"/>
    </row>
    <row r="128" spans="1:1" x14ac:dyDescent="0.25">
      <c r="A128" s="78"/>
    </row>
    <row r="129" spans="1:1" x14ac:dyDescent="0.25">
      <c r="A129" s="78"/>
    </row>
    <row r="130" spans="1:1" x14ac:dyDescent="0.25">
      <c r="A130" s="78"/>
    </row>
    <row r="131" spans="1:1" x14ac:dyDescent="0.25">
      <c r="A131" s="78"/>
    </row>
    <row r="132" spans="1:1" x14ac:dyDescent="0.25">
      <c r="A132" s="78"/>
    </row>
    <row r="133" spans="1:1" x14ac:dyDescent="0.25">
      <c r="A133" s="78"/>
    </row>
    <row r="134" spans="1:1" x14ac:dyDescent="0.25">
      <c r="A134" s="78"/>
    </row>
    <row r="135" spans="1:1" x14ac:dyDescent="0.25">
      <c r="A135" s="78"/>
    </row>
    <row r="136" spans="1:1" x14ac:dyDescent="0.25">
      <c r="A136" s="78"/>
    </row>
    <row r="137" spans="1:1" x14ac:dyDescent="0.25">
      <c r="A137" s="78"/>
    </row>
  </sheetData>
  <mergeCells count="3">
    <mergeCell ref="H9:S9"/>
    <mergeCell ref="H29:S29"/>
    <mergeCell ref="L50:S50"/>
  </mergeCells>
  <pageMargins left="0.17" right="0.17" top="0.39370078740157483" bottom="0.19685039370078741" header="0.59055118110236227" footer="0.19685039370078741"/>
  <pageSetup paperSize="9" scale="45" orientation="landscape" r:id="rId1"/>
  <headerFooter scaleWithDoc="0" alignWithMargins="0">
    <oddFooter>&amp;LP&amp;&amp;C Actuarial Control&amp;RPage 2</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5546875" defaultRowHeight="12.5" x14ac:dyDescent="0.25"/>
  <cols>
    <col min="1" max="1" width="12.640625" style="2" hidden="1" customWidth="1"/>
    <col min="2" max="2" width="10.78515625" style="2" hidden="1" customWidth="1"/>
    <col min="3" max="3" width="9.78515625" style="2" hidden="1" customWidth="1"/>
    <col min="4" max="4" width="8.35546875" style="2" customWidth="1"/>
    <col min="5" max="5" width="4.0703125" style="2" customWidth="1"/>
    <col min="6" max="6" width="9.640625" style="2" customWidth="1"/>
    <col min="7" max="7" width="1.42578125" style="2" customWidth="1"/>
    <col min="8" max="8" width="8.35546875" style="2" customWidth="1"/>
    <col min="9" max="9" width="9.640625" style="2" customWidth="1"/>
    <col min="10" max="11" width="8.35546875" style="2" customWidth="1"/>
    <col min="12" max="17" width="7.2109375" style="2" customWidth="1"/>
    <col min="18" max="18" width="10.42578125" style="2" customWidth="1"/>
    <col min="19" max="19" width="6.7109375" style="2" customWidth="1"/>
    <col min="20" max="20" width="10.78515625" style="2" customWidth="1"/>
    <col min="21" max="21" width="11.28515625" style="2" customWidth="1"/>
    <col min="22" max="22" width="9.640625" style="2" customWidth="1"/>
    <col min="23" max="23" width="8.35546875" style="2" customWidth="1"/>
    <col min="24" max="24" width="24.92578125" style="2" customWidth="1"/>
    <col min="25" max="25" width="36.640625" style="2" customWidth="1"/>
    <col min="26" max="26" width="35.2109375" style="2" customWidth="1"/>
    <col min="27" max="16384" width="8.35546875" style="2"/>
  </cols>
  <sheetData>
    <row r="1" spans="1:43" ht="13" x14ac:dyDescent="0.3">
      <c r="A1" s="1" t="s">
        <v>10</v>
      </c>
      <c r="B1" s="2" t="s">
        <v>11</v>
      </c>
      <c r="D1" s="3"/>
      <c r="E1" s="3"/>
      <c r="F1" s="3"/>
      <c r="G1" s="3"/>
      <c r="H1" s="3"/>
      <c r="I1" s="3"/>
      <c r="J1" s="3"/>
      <c r="K1" s="3"/>
      <c r="L1" s="3"/>
      <c r="M1" s="3"/>
      <c r="N1" s="3"/>
      <c r="O1" s="3"/>
      <c r="P1" s="3"/>
      <c r="Q1" s="3"/>
      <c r="R1" s="3"/>
      <c r="S1" s="3"/>
      <c r="T1" s="3"/>
      <c r="U1" s="3"/>
      <c r="V1" s="3"/>
      <c r="W1" s="3"/>
      <c r="X1" s="3"/>
      <c r="Y1" s="3"/>
    </row>
    <row r="2" spans="1:43" ht="20.5" x14ac:dyDescent="0.4">
      <c r="A2" s="4" t="s">
        <v>12</v>
      </c>
      <c r="B2" s="2" t="s">
        <v>13</v>
      </c>
      <c r="D2" s="5" t="s">
        <v>14</v>
      </c>
      <c r="E2" s="3"/>
      <c r="F2" s="3"/>
      <c r="G2" s="3"/>
      <c r="I2" s="3"/>
      <c r="J2" s="3"/>
      <c r="K2" s="3"/>
      <c r="M2" s="3"/>
      <c r="N2" s="3"/>
      <c r="O2" s="3"/>
      <c r="P2" s="3"/>
      <c r="Q2" s="3"/>
      <c r="R2" s="3"/>
      <c r="S2" s="3"/>
      <c r="T2" s="3"/>
      <c r="U2" s="3"/>
      <c r="V2" s="3"/>
      <c r="W2" s="3"/>
      <c r="X2" s="3"/>
      <c r="Y2" s="3"/>
    </row>
    <row r="3" spans="1:43" ht="20.5" customHeight="1" x14ac:dyDescent="0.25">
      <c r="D3" s="3"/>
      <c r="E3" s="3"/>
      <c r="F3" s="3"/>
      <c r="G3" s="3"/>
      <c r="H3" s="3"/>
      <c r="I3" s="3"/>
      <c r="J3" s="3"/>
      <c r="K3" s="3"/>
      <c r="L3" s="3"/>
      <c r="M3" s="3"/>
      <c r="N3" s="3"/>
      <c r="O3" s="3"/>
      <c r="P3" s="3"/>
      <c r="Q3" s="3"/>
      <c r="R3" s="3"/>
      <c r="S3" s="3"/>
      <c r="T3" s="3"/>
      <c r="U3" s="3"/>
      <c r="V3" s="3"/>
      <c r="W3" s="3"/>
      <c r="X3" s="3"/>
      <c r="Y3" s="3"/>
    </row>
    <row r="4" spans="1:43" ht="13.4" customHeight="1" x14ac:dyDescent="0.25">
      <c r="D4" s="6"/>
      <c r="E4" s="6"/>
      <c r="F4" s="6"/>
      <c r="G4" s="6"/>
      <c r="H4" s="7"/>
      <c r="I4" s="7"/>
      <c r="J4" s="7"/>
      <c r="K4" s="7"/>
      <c r="L4" s="7"/>
      <c r="M4" s="7"/>
      <c r="N4" s="7"/>
      <c r="O4" s="7"/>
      <c r="P4" s="7"/>
      <c r="Q4" s="7"/>
      <c r="R4" s="7"/>
      <c r="S4" s="7"/>
      <c r="T4" s="7"/>
      <c r="U4" s="6"/>
      <c r="V4" s="6"/>
      <c r="W4" s="6"/>
      <c r="X4" s="6"/>
      <c r="Y4" s="6"/>
      <c r="Z4" s="8"/>
    </row>
    <row r="5" spans="1:43" ht="20.149999999999999" customHeight="1" x14ac:dyDescent="0.3">
      <c r="D5" s="9" t="str">
        <f>B2</f>
        <v>All Legal Entities</v>
      </c>
      <c r="H5" s="10"/>
      <c r="I5" s="10"/>
      <c r="J5" s="11"/>
      <c r="K5" s="12"/>
      <c r="L5" s="13"/>
      <c r="M5" s="12"/>
      <c r="N5" s="12"/>
      <c r="O5" s="10"/>
      <c r="P5" s="10"/>
      <c r="Q5" s="10"/>
      <c r="R5" s="10"/>
      <c r="S5" s="10"/>
      <c r="T5" s="10"/>
      <c r="Z5" s="14" t="s">
        <v>28</v>
      </c>
    </row>
    <row r="6" spans="1:43" ht="9.65" customHeight="1" x14ac:dyDescent="0.3">
      <c r="A6" s="15"/>
      <c r="D6" s="16"/>
    </row>
    <row r="7" spans="1:43" ht="3.65" customHeight="1" x14ac:dyDescent="0.25">
      <c r="A7" s="15"/>
      <c r="AC7"/>
      <c r="AD7"/>
      <c r="AE7"/>
      <c r="AF7"/>
      <c r="AG7"/>
      <c r="AH7"/>
      <c r="AI7"/>
      <c r="AJ7"/>
      <c r="AK7"/>
      <c r="AL7"/>
      <c r="AM7"/>
      <c r="AN7"/>
      <c r="AO7"/>
      <c r="AP7"/>
      <c r="AQ7"/>
    </row>
    <row r="8" spans="1:43" ht="6.65" customHeight="1" x14ac:dyDescent="0.25">
      <c r="A8" s="15"/>
      <c r="AC8"/>
      <c r="AD8"/>
      <c r="AE8"/>
      <c r="AF8"/>
      <c r="AG8"/>
      <c r="AH8"/>
      <c r="AI8"/>
      <c r="AJ8"/>
      <c r="AK8"/>
      <c r="AL8"/>
      <c r="AM8"/>
      <c r="AN8"/>
      <c r="AO8"/>
      <c r="AP8"/>
      <c r="AQ8"/>
    </row>
    <row r="9" spans="1:43" ht="37.5" x14ac:dyDescent="0.25">
      <c r="A9" s="15"/>
      <c r="B9" s="17" t="s">
        <v>9</v>
      </c>
      <c r="C9" s="17" t="s">
        <v>0</v>
      </c>
      <c r="D9" s="17" t="s">
        <v>1</v>
      </c>
      <c r="E9" s="18"/>
      <c r="F9" s="17" t="s">
        <v>2</v>
      </c>
      <c r="G9" s="18"/>
      <c r="H9" s="88" t="s">
        <v>3</v>
      </c>
      <c r="I9" s="88"/>
      <c r="J9" s="88"/>
      <c r="K9" s="88"/>
      <c r="L9" s="88"/>
      <c r="M9" s="88"/>
      <c r="N9" s="88"/>
      <c r="O9" s="88"/>
      <c r="P9" s="88"/>
      <c r="Q9" s="88"/>
      <c r="R9" s="88"/>
      <c r="S9" s="88"/>
      <c r="T9" s="19"/>
      <c r="U9" s="19"/>
      <c r="V9" s="19"/>
      <c r="W9" s="19"/>
      <c r="X9" s="19"/>
      <c r="Y9" s="19"/>
      <c r="AC9"/>
      <c r="AD9"/>
      <c r="AE9"/>
      <c r="AF9"/>
      <c r="AG9"/>
      <c r="AH9"/>
      <c r="AI9"/>
      <c r="AJ9"/>
      <c r="AK9"/>
      <c r="AL9"/>
      <c r="AM9"/>
      <c r="AN9"/>
      <c r="AO9"/>
      <c r="AP9"/>
      <c r="AQ9"/>
    </row>
    <row r="10" spans="1:43" ht="5.5" customHeight="1" x14ac:dyDescent="0.25">
      <c r="A10" s="15"/>
      <c r="D10" s="20"/>
      <c r="F10" s="20"/>
      <c r="V10" s="20"/>
      <c r="W10" s="20"/>
      <c r="AC10"/>
      <c r="AD10"/>
      <c r="AE10"/>
      <c r="AF10"/>
      <c r="AG10"/>
      <c r="AH10"/>
      <c r="AI10"/>
      <c r="AJ10"/>
      <c r="AK10"/>
      <c r="AL10"/>
      <c r="AM10"/>
      <c r="AN10"/>
      <c r="AO10"/>
      <c r="AP10"/>
      <c r="AQ10"/>
    </row>
    <row r="11" spans="1:43" s="22" customFormat="1" ht="16.399999999999999"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99999999999999" customHeight="1" x14ac:dyDescent="0.25">
      <c r="A12" s="21"/>
      <c r="B12" s="22">
        <v>503.77957543981302</v>
      </c>
      <c r="C12" s="22">
        <f>+IF(I51="",J51*F12, IF(J51="", I51*F12,(I51+J51)*F12))</f>
        <v>78.278062891860216</v>
      </c>
      <c r="D12" s="21">
        <v>2009</v>
      </c>
      <c r="F12" s="23">
        <v>503.96707805557202</v>
      </c>
      <c r="H12" s="24">
        <v>1.8111763569789E-2</v>
      </c>
      <c r="I12" s="25">
        <v>7.9455631172768798E-2</v>
      </c>
      <c r="J12" s="25">
        <v>0.17517490689156701</v>
      </c>
      <c r="K12" s="25">
        <v>0.28457326424548002</v>
      </c>
      <c r="L12" s="25">
        <v>0.35038710717733401</v>
      </c>
      <c r="M12" s="25">
        <v>0.39111322572561502</v>
      </c>
      <c r="N12" s="25">
        <v>0.40678446678176899</v>
      </c>
      <c r="O12" s="25">
        <v>0.44842188008275402</v>
      </c>
      <c r="P12" s="25">
        <v>0.478753970021222</v>
      </c>
      <c r="Q12" s="25">
        <v>0.50653102821859997</v>
      </c>
      <c r="R12" s="25">
        <v>0.51262561738797596</v>
      </c>
      <c r="S12" s="26">
        <v>0.50614061481246198</v>
      </c>
      <c r="T12" s="26">
        <v>0.55460680965765297</v>
      </c>
      <c r="U12" s="26">
        <v>0.55912736808461105</v>
      </c>
      <c r="V12" s="26">
        <v>0.55862937179407501</v>
      </c>
      <c r="W12" s="27">
        <v>0.56272932182689706</v>
      </c>
      <c r="X12" s="28"/>
      <c r="Y12" s="28"/>
    </row>
    <row r="13" spans="1:43" s="22" customFormat="1" ht="16.399999999999999" customHeight="1" x14ac:dyDescent="0.25">
      <c r="A13" s="21"/>
      <c r="B13" s="22">
        <v>508.07490185178898</v>
      </c>
      <c r="C13" s="22">
        <f t="shared" ref="C13:C26" si="0">+IF(I52="",J52*F13, IF(J52="", I52*F13,(I52+J52)*F13))</f>
        <v>36.026548313668009</v>
      </c>
      <c r="D13" s="21">
        <f>D12+1</f>
        <v>2010</v>
      </c>
      <c r="F13" s="29">
        <v>507.742123729767</v>
      </c>
      <c r="H13" s="30">
        <v>3.18383421538522E-2</v>
      </c>
      <c r="I13" s="28">
        <v>6.9043465344397301E-2</v>
      </c>
      <c r="J13" s="28">
        <v>0.16866613205984299</v>
      </c>
      <c r="K13" s="28">
        <v>0.256535750200927</v>
      </c>
      <c r="L13" s="28">
        <v>0.34011843026785299</v>
      </c>
      <c r="M13" s="28">
        <v>0.39717270762473</v>
      </c>
      <c r="N13" s="28">
        <v>0.40900427107314102</v>
      </c>
      <c r="O13" s="28">
        <v>0.430325832367283</v>
      </c>
      <c r="P13" s="28">
        <v>0.43734810659266798</v>
      </c>
      <c r="Q13" s="28">
        <v>0.45605894173755801</v>
      </c>
      <c r="R13" s="28">
        <v>0.50311358965065001</v>
      </c>
      <c r="S13" s="28">
        <v>0.50931233102822804</v>
      </c>
      <c r="T13" s="28">
        <v>0.487088900472196</v>
      </c>
      <c r="U13" s="28">
        <v>0.46304489192721998</v>
      </c>
      <c r="V13" s="31">
        <v>0.47853691716695901</v>
      </c>
      <c r="W13" s="28"/>
      <c r="X13" s="28"/>
      <c r="Y13" s="28"/>
    </row>
    <row r="14" spans="1:43" s="22" customFormat="1" ht="16.399999999999999" customHeight="1" x14ac:dyDescent="0.25">
      <c r="A14" s="21"/>
      <c r="B14" s="22">
        <v>517.47765617211303</v>
      </c>
      <c r="C14" s="22">
        <f t="shared" si="0"/>
        <v>43.587473054133696</v>
      </c>
      <c r="D14" s="21">
        <f>D13+1</f>
        <v>2011</v>
      </c>
      <c r="F14" s="32">
        <v>517.44069405412904</v>
      </c>
      <c r="H14" s="33">
        <v>2.6895080346447699E-2</v>
      </c>
      <c r="I14" s="34">
        <v>7.39501489333102E-2</v>
      </c>
      <c r="J14" s="34">
        <v>0.159984112267197</v>
      </c>
      <c r="K14" s="34">
        <v>0.21429576692277999</v>
      </c>
      <c r="L14" s="34">
        <v>0.26773115234573802</v>
      </c>
      <c r="M14" s="34">
        <v>0.32641658283130598</v>
      </c>
      <c r="N14" s="34">
        <v>0.36362237661664998</v>
      </c>
      <c r="O14" s="34">
        <v>0.41045693891989699</v>
      </c>
      <c r="P14" s="34">
        <v>0.44636997474145901</v>
      </c>
      <c r="Q14" s="34">
        <v>0.450622957440241</v>
      </c>
      <c r="R14" s="34">
        <v>0.46302140551439602</v>
      </c>
      <c r="S14" s="34">
        <v>0.43675790645909501</v>
      </c>
      <c r="T14" s="34">
        <v>0.44703385838294002</v>
      </c>
      <c r="U14" s="35">
        <v>0.45097737754171602</v>
      </c>
      <c r="V14" s="28"/>
      <c r="W14" s="28"/>
      <c r="X14" s="28"/>
      <c r="Y14" s="28"/>
    </row>
    <row r="15" spans="1:43" s="22" customFormat="1" ht="16.399999999999999" customHeight="1" x14ac:dyDescent="0.25">
      <c r="A15" s="21"/>
      <c r="B15" s="22">
        <v>520.12799607144495</v>
      </c>
      <c r="C15" s="22">
        <f t="shared" si="0"/>
        <v>64.042977533686937</v>
      </c>
      <c r="D15" s="21">
        <f t="shared" ref="D15:D27" si="1">D14+1</f>
        <v>2012</v>
      </c>
      <c r="F15" s="29">
        <v>520.22867677866896</v>
      </c>
      <c r="H15" s="30">
        <v>1.78937527752988E-2</v>
      </c>
      <c r="I15" s="28">
        <v>6.7699442003355204E-2</v>
      </c>
      <c r="J15" s="28">
        <v>0.15003551043845201</v>
      </c>
      <c r="K15" s="28">
        <v>0.203660934139265</v>
      </c>
      <c r="L15" s="28">
        <v>0.266861371219619</v>
      </c>
      <c r="M15" s="28">
        <v>0.33318196509325299</v>
      </c>
      <c r="N15" s="28">
        <v>0.38042941583137202</v>
      </c>
      <c r="O15" s="28">
        <v>0.41679791499426599</v>
      </c>
      <c r="P15" s="28">
        <v>0.44096101727218401</v>
      </c>
      <c r="Q15" s="28">
        <v>0.45486258449527001</v>
      </c>
      <c r="R15" s="28">
        <v>0.46300388785144098</v>
      </c>
      <c r="S15" s="28">
        <v>0.48842677218414898</v>
      </c>
      <c r="T15" s="31">
        <v>0.48522309547516501</v>
      </c>
      <c r="U15" s="28"/>
      <c r="V15" s="28"/>
      <c r="W15" s="28"/>
      <c r="X15" s="28"/>
      <c r="Y15" s="28"/>
    </row>
    <row r="16" spans="1:43" s="22" customFormat="1" ht="16.399999999999999" customHeight="1" x14ac:dyDescent="0.25">
      <c r="A16" s="21"/>
      <c r="B16" s="22">
        <v>556.83550254079898</v>
      </c>
      <c r="C16" s="22">
        <f t="shared" si="0"/>
        <v>72.919779298164229</v>
      </c>
      <c r="D16" s="21">
        <f t="shared" si="1"/>
        <v>2013</v>
      </c>
      <c r="F16" s="32">
        <v>557.57408221139497</v>
      </c>
      <c r="H16" s="33">
        <v>6.1063891261879902E-2</v>
      </c>
      <c r="I16" s="34">
        <v>0.113713318591378</v>
      </c>
      <c r="J16" s="34">
        <v>0.15734671420148999</v>
      </c>
      <c r="K16" s="34">
        <v>0.21707988271757001</v>
      </c>
      <c r="L16" s="34">
        <v>0.28906621422645401</v>
      </c>
      <c r="M16" s="34">
        <v>0.32401705217140397</v>
      </c>
      <c r="N16" s="34">
        <v>0.39540215577912902</v>
      </c>
      <c r="O16" s="34">
        <v>0.40676591038278798</v>
      </c>
      <c r="P16" s="34">
        <v>0.42350562199365399</v>
      </c>
      <c r="Q16" s="34">
        <v>0.44814546022721902</v>
      </c>
      <c r="R16" s="34">
        <v>0.47967071208536599</v>
      </c>
      <c r="S16" s="36">
        <v>0.48857762047918302</v>
      </c>
      <c r="T16" s="28"/>
      <c r="U16" s="28"/>
      <c r="V16" s="28"/>
      <c r="W16" s="28"/>
      <c r="X16" s="28"/>
      <c r="Y16" s="28"/>
    </row>
    <row r="17" spans="1:25" s="22" customFormat="1" ht="16.399999999999999" customHeight="1" x14ac:dyDescent="0.25">
      <c r="A17" s="21"/>
      <c r="B17" s="22">
        <v>546.12559186613601</v>
      </c>
      <c r="C17" s="22">
        <f t="shared" si="0"/>
        <v>118.61223107498998</v>
      </c>
      <c r="D17" s="21">
        <f t="shared" si="1"/>
        <v>2014</v>
      </c>
      <c r="F17" s="29">
        <v>546.10253743584701</v>
      </c>
      <c r="H17" s="30">
        <v>2.5642964707250901E-2</v>
      </c>
      <c r="I17" s="28">
        <v>0.100144286819806</v>
      </c>
      <c r="J17" s="28">
        <v>0.20118467376543001</v>
      </c>
      <c r="K17" s="28">
        <v>0.29235876926993598</v>
      </c>
      <c r="L17" s="28">
        <v>0.39642790856181098</v>
      </c>
      <c r="M17" s="28">
        <v>0.555481312927396</v>
      </c>
      <c r="N17" s="28">
        <v>0.60697014123674498</v>
      </c>
      <c r="O17" s="28">
        <v>0.62692896936699505</v>
      </c>
      <c r="P17" s="28">
        <v>0.64427395110507002</v>
      </c>
      <c r="Q17" s="28">
        <v>0.65887924997230995</v>
      </c>
      <c r="R17" s="31">
        <v>0.68058391142987196</v>
      </c>
      <c r="S17" s="28"/>
      <c r="T17" s="28"/>
      <c r="U17" s="28"/>
      <c r="V17" s="28"/>
      <c r="W17" s="28"/>
      <c r="X17" s="28"/>
      <c r="Y17" s="28"/>
    </row>
    <row r="18" spans="1:25" s="22" customFormat="1" ht="16.399999999999999" customHeight="1" x14ac:dyDescent="0.25">
      <c r="A18" s="21"/>
      <c r="B18" s="22">
        <v>524.72835283703103</v>
      </c>
      <c r="C18" s="22">
        <f t="shared" si="0"/>
        <v>198.05894461248599</v>
      </c>
      <c r="D18" s="21">
        <f t="shared" si="1"/>
        <v>2015</v>
      </c>
      <c r="F18" s="32">
        <v>524.65268688111701</v>
      </c>
      <c r="H18" s="33">
        <v>2.8224884175675001E-2</v>
      </c>
      <c r="I18" s="34">
        <v>0.12812622746382099</v>
      </c>
      <c r="J18" s="34">
        <v>0.240518496978151</v>
      </c>
      <c r="K18" s="34">
        <v>0.367554336483713</v>
      </c>
      <c r="L18" s="34">
        <v>0.49172908872531201</v>
      </c>
      <c r="M18" s="34">
        <v>0.62871592577565005</v>
      </c>
      <c r="N18" s="34">
        <v>0.66954546503236001</v>
      </c>
      <c r="O18" s="34">
        <v>0.71341973343571996</v>
      </c>
      <c r="P18" s="34">
        <v>0.77910879691496204</v>
      </c>
      <c r="Q18" s="36">
        <v>0.86716054851561597</v>
      </c>
      <c r="R18" s="28"/>
      <c r="S18" s="28"/>
      <c r="T18" s="28"/>
      <c r="U18" s="28"/>
      <c r="V18" s="28"/>
      <c r="W18" s="28"/>
      <c r="X18" s="28"/>
      <c r="Y18" s="28"/>
    </row>
    <row r="19" spans="1:25" s="22" customFormat="1" ht="16.399999999999999" customHeight="1" x14ac:dyDescent="0.25">
      <c r="A19" s="21"/>
      <c r="B19" s="22">
        <v>497.30285923349697</v>
      </c>
      <c r="C19" s="22">
        <f t="shared" si="0"/>
        <v>288.60585579576087</v>
      </c>
      <c r="D19" s="21">
        <f t="shared" si="1"/>
        <v>2016</v>
      </c>
      <c r="F19" s="29">
        <v>497.06374027682102</v>
      </c>
      <c r="H19" s="30">
        <v>9.1471276824023603E-2</v>
      </c>
      <c r="I19" s="28">
        <v>0.209621686150294</v>
      </c>
      <c r="J19" s="28">
        <v>0.35475671326779701</v>
      </c>
      <c r="K19" s="28">
        <v>0.50508820235067198</v>
      </c>
      <c r="L19" s="28">
        <v>0.59573065257851099</v>
      </c>
      <c r="M19" s="28">
        <v>0.75201932793633597</v>
      </c>
      <c r="N19" s="28">
        <v>0.86029032767579094</v>
      </c>
      <c r="O19" s="28">
        <v>0.99480020234486199</v>
      </c>
      <c r="P19" s="31">
        <v>1.03124517708382</v>
      </c>
      <c r="Q19" s="28"/>
      <c r="R19" s="28"/>
      <c r="S19" s="28"/>
      <c r="T19" s="28"/>
      <c r="U19" s="28"/>
      <c r="V19" s="28"/>
      <c r="W19" s="28"/>
      <c r="X19" s="28"/>
      <c r="Y19" s="28"/>
    </row>
    <row r="20" spans="1:25" s="22" customFormat="1" ht="16.399999999999999" customHeight="1" x14ac:dyDescent="0.25">
      <c r="A20" s="21"/>
      <c r="B20" s="22">
        <v>519.27618696852005</v>
      </c>
      <c r="C20" s="22">
        <f t="shared" si="0"/>
        <v>318.21043157378818</v>
      </c>
      <c r="D20" s="21">
        <f t="shared" si="1"/>
        <v>2017</v>
      </c>
      <c r="F20" s="32">
        <v>518.91887544688097</v>
      </c>
      <c r="H20" s="33">
        <v>2.9141973512974401E-2</v>
      </c>
      <c r="I20" s="34">
        <v>0.12175654767583401</v>
      </c>
      <c r="J20" s="34">
        <v>0.31274694489284199</v>
      </c>
      <c r="K20" s="34">
        <v>0.425557607622842</v>
      </c>
      <c r="L20" s="34">
        <v>0.53182031154843801</v>
      </c>
      <c r="M20" s="34">
        <v>0.68834860964693401</v>
      </c>
      <c r="N20" s="34">
        <v>0.80359049675331495</v>
      </c>
      <c r="O20" s="36">
        <v>0.90537690351823297</v>
      </c>
      <c r="P20" s="28"/>
      <c r="Q20" s="28"/>
      <c r="R20" s="28"/>
      <c r="S20" s="28"/>
      <c r="T20" s="28"/>
      <c r="U20" s="28"/>
      <c r="V20" s="28"/>
      <c r="W20" s="28"/>
      <c r="X20" s="28"/>
      <c r="Y20" s="28"/>
    </row>
    <row r="21" spans="1:25" s="22" customFormat="1" ht="16.399999999999999" customHeight="1" x14ac:dyDescent="0.25">
      <c r="A21" s="21"/>
      <c r="B21" s="22">
        <v>532.65859208949598</v>
      </c>
      <c r="C21" s="22">
        <f t="shared" si="0"/>
        <v>349.96692144830979</v>
      </c>
      <c r="D21" s="21">
        <f t="shared" si="1"/>
        <v>2018</v>
      </c>
      <c r="F21" s="29">
        <v>531.61679883738896</v>
      </c>
      <c r="H21" s="30">
        <v>2.0888504049254901E-2</v>
      </c>
      <c r="I21" s="28">
        <v>0.18273017554089999</v>
      </c>
      <c r="J21" s="28">
        <v>0.32371690592316099</v>
      </c>
      <c r="K21" s="28">
        <v>0.421553081625058</v>
      </c>
      <c r="L21" s="28">
        <v>0.52879286178423301</v>
      </c>
      <c r="M21" s="28">
        <v>0.64114405542375297</v>
      </c>
      <c r="N21" s="37">
        <v>0.76948831591974098</v>
      </c>
      <c r="O21" s="28"/>
      <c r="P21" s="28"/>
      <c r="Q21" s="28"/>
      <c r="R21" s="28"/>
      <c r="S21" s="28"/>
      <c r="T21" s="28"/>
      <c r="U21" s="28"/>
      <c r="V21" s="28"/>
      <c r="W21" s="28"/>
      <c r="X21" s="28"/>
      <c r="Y21" s="28"/>
    </row>
    <row r="22" spans="1:25" s="22" customFormat="1" ht="16.399999999999999" customHeight="1" x14ac:dyDescent="0.25">
      <c r="A22" s="21"/>
      <c r="B22" s="22">
        <v>819.95698919840299</v>
      </c>
      <c r="C22" s="22">
        <f t="shared" si="0"/>
        <v>685.9161318776429</v>
      </c>
      <c r="D22" s="21">
        <f t="shared" si="1"/>
        <v>2019</v>
      </c>
      <c r="F22" s="32">
        <v>818.62439361019096</v>
      </c>
      <c r="H22" s="33">
        <v>2.0277181338886001E-2</v>
      </c>
      <c r="I22" s="34">
        <v>8.3043976479324405E-2</v>
      </c>
      <c r="J22" s="34">
        <v>0.16538753935074199</v>
      </c>
      <c r="K22" s="34">
        <v>0.28961190902741302</v>
      </c>
      <c r="L22" s="34">
        <v>0.57807313244162695</v>
      </c>
      <c r="M22" s="36">
        <v>0.70124822908524498</v>
      </c>
      <c r="N22" s="28"/>
      <c r="O22" s="28"/>
      <c r="P22" s="28"/>
      <c r="Q22" s="28"/>
      <c r="R22" s="28"/>
      <c r="S22" s="28"/>
      <c r="U22" s="38"/>
      <c r="V22" s="39"/>
      <c r="W22" s="39"/>
      <c r="X22" s="38"/>
      <c r="Y22" s="39"/>
    </row>
    <row r="23" spans="1:25" s="22" customFormat="1" ht="16.399999999999999" customHeight="1" x14ac:dyDescent="0.25">
      <c r="A23" s="21"/>
      <c r="B23" s="22">
        <v>823.70449858633003</v>
      </c>
      <c r="C23" s="22">
        <f t="shared" si="0"/>
        <v>609.42049059831174</v>
      </c>
      <c r="D23" s="21">
        <f t="shared" si="1"/>
        <v>2020</v>
      </c>
      <c r="F23" s="40">
        <v>822.62683518251094</v>
      </c>
      <c r="H23" s="30">
        <v>2.2934728153299399E-2</v>
      </c>
      <c r="I23" s="28">
        <v>6.6839294101076696E-2</v>
      </c>
      <c r="J23" s="28">
        <v>0.201012300017855</v>
      </c>
      <c r="K23" s="28">
        <v>0.31585988316005997</v>
      </c>
      <c r="L23" s="31">
        <v>0.43902199615780901</v>
      </c>
      <c r="M23" s="28"/>
      <c r="N23" s="28"/>
      <c r="O23" s="28"/>
      <c r="P23" s="28"/>
      <c r="Q23" s="28"/>
      <c r="R23" s="28"/>
      <c r="S23" s="28"/>
      <c r="U23" s="38"/>
      <c r="V23" s="38"/>
      <c r="W23" s="38"/>
      <c r="X23" s="38"/>
      <c r="Y23" s="38"/>
    </row>
    <row r="24" spans="1:25" s="22" customFormat="1" ht="16.399999999999999" customHeight="1" x14ac:dyDescent="0.25">
      <c r="A24" s="21"/>
      <c r="B24" s="22">
        <v>719.86936379242297</v>
      </c>
      <c r="C24" s="22">
        <f t="shared" si="0"/>
        <v>608.84261361845324</v>
      </c>
      <c r="D24" s="21">
        <f t="shared" si="1"/>
        <v>2021</v>
      </c>
      <c r="F24" s="32">
        <v>716.64251581636699</v>
      </c>
      <c r="H24" s="34">
        <v>2.32827553010319E-2</v>
      </c>
      <c r="I24" s="34">
        <v>0.115012341381619</v>
      </c>
      <c r="J24" s="34">
        <v>0.213643351510862</v>
      </c>
      <c r="K24" s="36">
        <v>0.36768030768955701</v>
      </c>
      <c r="L24" s="28"/>
      <c r="M24" s="28"/>
      <c r="N24" s="28"/>
      <c r="O24" s="28"/>
      <c r="P24" s="28"/>
      <c r="Q24" s="28"/>
      <c r="R24" s="28"/>
      <c r="S24" s="28"/>
      <c r="U24" s="38"/>
      <c r="V24" s="38"/>
      <c r="W24" s="38"/>
      <c r="X24" s="38"/>
      <c r="Y24" s="38"/>
    </row>
    <row r="25" spans="1:25" s="22" customFormat="1" ht="16.399999999999999" customHeight="1" x14ac:dyDescent="0.25">
      <c r="A25" s="21"/>
      <c r="B25" s="22">
        <v>736.49196291126304</v>
      </c>
      <c r="C25" s="22">
        <f t="shared" si="0"/>
        <v>662.90626034479533</v>
      </c>
      <c r="D25" s="21">
        <f t="shared" si="1"/>
        <v>2022</v>
      </c>
      <c r="F25" s="29">
        <v>732.44890182277902</v>
      </c>
      <c r="H25" s="30">
        <v>3.0554677690137099E-2</v>
      </c>
      <c r="I25" s="28">
        <v>0.117433553590476</v>
      </c>
      <c r="J25" s="31">
        <v>0.22571669084276799</v>
      </c>
      <c r="K25" s="28"/>
      <c r="L25" s="28"/>
      <c r="M25" s="28"/>
      <c r="N25" s="28"/>
      <c r="O25" s="28"/>
      <c r="P25" s="28"/>
      <c r="Q25" s="28"/>
      <c r="R25" s="28"/>
      <c r="S25" s="28"/>
      <c r="U25" s="38"/>
      <c r="V25" s="38"/>
      <c r="W25" s="38"/>
      <c r="X25" s="38"/>
      <c r="Y25" s="38"/>
    </row>
    <row r="26" spans="1:25" s="22" customFormat="1" ht="16.399999999999999" customHeight="1" x14ac:dyDescent="0.25">
      <c r="A26" s="21"/>
      <c r="B26" s="22">
        <v>787.05569198764897</v>
      </c>
      <c r="C26" s="22">
        <f t="shared" si="0"/>
        <v>670.83820700082845</v>
      </c>
      <c r="D26" s="21">
        <f t="shared" si="1"/>
        <v>2023</v>
      </c>
      <c r="F26" s="32">
        <v>766.75464302486705</v>
      </c>
      <c r="H26" s="41">
        <v>2.8909387451780701E-2</v>
      </c>
      <c r="I26" s="36">
        <v>9.11391684680075E-2</v>
      </c>
      <c r="J26" s="28"/>
      <c r="K26" s="28"/>
      <c r="L26" s="28"/>
      <c r="M26" s="28"/>
      <c r="N26" s="28"/>
      <c r="O26" s="28"/>
      <c r="P26" s="28"/>
      <c r="Q26" s="28"/>
      <c r="R26" s="28"/>
      <c r="S26" s="28"/>
      <c r="U26" s="38"/>
      <c r="V26" s="38"/>
      <c r="W26" s="38"/>
      <c r="X26" s="38"/>
      <c r="Y26" s="38"/>
    </row>
    <row r="27" spans="1:25" s="22" customFormat="1" ht="16.399999999999999" customHeight="1" x14ac:dyDescent="0.25">
      <c r="A27" s="21"/>
      <c r="B27" s="22">
        <v>630.894079691809</v>
      </c>
      <c r="C27" s="22">
        <f>+IF(I66="",J66*F27, IF(J66="", I66*F27,(I66+J66)*F27))</f>
        <v>415.54115123785164</v>
      </c>
      <c r="D27" s="21">
        <f t="shared" si="1"/>
        <v>2024</v>
      </c>
      <c r="F27" s="42">
        <v>459.06493061189298</v>
      </c>
      <c r="H27" s="43">
        <v>3.7846766506220798E-2</v>
      </c>
      <c r="I27" s="28"/>
      <c r="J27" s="28"/>
      <c r="K27" s="28"/>
      <c r="L27" s="28"/>
      <c r="M27" s="28"/>
      <c r="N27" s="28"/>
      <c r="O27" s="28"/>
      <c r="P27" s="28"/>
      <c r="Q27" s="28"/>
      <c r="R27" s="28"/>
      <c r="S27" s="28"/>
      <c r="U27" s="38"/>
      <c r="V27" s="38"/>
      <c r="W27" s="38"/>
      <c r="X27" s="38"/>
      <c r="Y27" s="38"/>
    </row>
    <row r="28" spans="1:25" ht="15.65" customHeight="1" x14ac:dyDescent="0.25">
      <c r="A28" s="15"/>
      <c r="D28" s="15"/>
      <c r="E28" s="15"/>
      <c r="F28" s="15"/>
      <c r="G28" s="15"/>
      <c r="H28" s="15"/>
      <c r="I28" s="15"/>
      <c r="J28" s="15"/>
      <c r="K28" s="44"/>
      <c r="L28" s="44"/>
      <c r="M28" s="44"/>
      <c r="N28" s="44"/>
      <c r="O28" s="44"/>
      <c r="P28" s="44"/>
      <c r="Q28" s="44"/>
      <c r="R28" s="44"/>
      <c r="S28" s="44"/>
      <c r="U28" s="45"/>
      <c r="V28" s="45"/>
      <c r="W28" s="45"/>
      <c r="X28" s="45"/>
      <c r="Y28" s="45"/>
    </row>
    <row r="29" spans="1:25" ht="40.4" customHeight="1" x14ac:dyDescent="0.25">
      <c r="A29" s="15"/>
      <c r="D29" s="17" t="s">
        <v>1</v>
      </c>
      <c r="E29" s="18"/>
      <c r="F29" s="17" t="s">
        <v>2</v>
      </c>
      <c r="G29" s="17"/>
      <c r="H29" s="88" t="s">
        <v>4</v>
      </c>
      <c r="I29" s="88"/>
      <c r="J29" s="88"/>
      <c r="K29" s="88"/>
      <c r="L29" s="88"/>
      <c r="M29" s="88"/>
      <c r="N29" s="88"/>
      <c r="O29" s="88"/>
      <c r="P29" s="88"/>
      <c r="Q29" s="88"/>
      <c r="R29" s="88"/>
      <c r="S29" s="88"/>
      <c r="T29" s="46"/>
      <c r="U29" s="46"/>
    </row>
    <row r="30" spans="1:25" s="48" customFormat="1" ht="15.65" customHeight="1" x14ac:dyDescent="0.25">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99999999999999" customHeight="1" x14ac:dyDescent="0.25">
      <c r="D31" s="21">
        <v>2009</v>
      </c>
      <c r="E31" s="51"/>
      <c r="F31" s="52">
        <v>503.96707805557202</v>
      </c>
      <c r="G31" s="17"/>
      <c r="H31" s="24">
        <v>9.3400020056402897E-4</v>
      </c>
      <c r="I31" s="25">
        <v>1.6103533277465099E-2</v>
      </c>
      <c r="J31" s="25">
        <v>4.9392539497637902E-2</v>
      </c>
      <c r="K31" s="25">
        <v>9.89660178016636E-2</v>
      </c>
      <c r="L31" s="25">
        <v>0.146078573845735</v>
      </c>
      <c r="M31" s="25">
        <v>0.24221542435165999</v>
      </c>
      <c r="N31" s="25">
        <v>0.27286948205885497</v>
      </c>
      <c r="O31" s="25">
        <v>0.29245276605656501</v>
      </c>
      <c r="P31" s="25">
        <v>0.316145496844842</v>
      </c>
      <c r="Q31" s="25">
        <v>0.32804769853467403</v>
      </c>
      <c r="R31" s="25">
        <v>0.34655856104085803</v>
      </c>
      <c r="S31" s="25">
        <v>0.37038250941377898</v>
      </c>
      <c r="T31" s="25">
        <v>0.39149879328043302</v>
      </c>
      <c r="U31" s="25">
        <v>0.41784520877196901</v>
      </c>
      <c r="V31" s="53">
        <v>0.43966312792860301</v>
      </c>
      <c r="W31" s="54">
        <v>0.44313836043647098</v>
      </c>
    </row>
    <row r="32" spans="1:25" s="48" customFormat="1" ht="19.399999999999999" customHeight="1" x14ac:dyDescent="0.25">
      <c r="D32" s="21">
        <f>D31+1</f>
        <v>2010</v>
      </c>
      <c r="E32" s="51"/>
      <c r="F32" s="55">
        <v>507.742123729767</v>
      </c>
      <c r="G32" s="17"/>
      <c r="H32" s="30">
        <v>5.3591067376028397E-3</v>
      </c>
      <c r="I32" s="28">
        <v>1.6624143871105501E-2</v>
      </c>
      <c r="J32" s="28">
        <v>3.9662614314469997E-2</v>
      </c>
      <c r="K32" s="28">
        <v>0.13106906181970901</v>
      </c>
      <c r="L32" s="28">
        <v>0.213220486340297</v>
      </c>
      <c r="M32" s="28">
        <v>0.244638812851841</v>
      </c>
      <c r="N32" s="28">
        <v>0.27471647235518498</v>
      </c>
      <c r="O32" s="28">
        <v>0.307022848872887</v>
      </c>
      <c r="P32" s="28">
        <v>0.32380082148921102</v>
      </c>
      <c r="Q32" s="28">
        <v>0.34066674873392999</v>
      </c>
      <c r="R32" s="28">
        <v>0.387654059994615</v>
      </c>
      <c r="S32" s="28">
        <v>0.41058448475620801</v>
      </c>
      <c r="T32" s="28">
        <v>0.42501846229822099</v>
      </c>
      <c r="U32" s="28">
        <v>0.42159789374808099</v>
      </c>
      <c r="V32" s="31">
        <v>0.44276485291949902</v>
      </c>
    </row>
    <row r="33" spans="1:21" s="48" customFormat="1" ht="16.399999999999999" customHeight="1" x14ac:dyDescent="0.25">
      <c r="D33" s="21">
        <f>D32+1</f>
        <v>2011</v>
      </c>
      <c r="F33" s="56">
        <v>517.44069405412904</v>
      </c>
      <c r="G33" s="17"/>
      <c r="H33" s="33">
        <v>3.9427715083383101E-3</v>
      </c>
      <c r="I33" s="34">
        <v>8.8403961246168901E-3</v>
      </c>
      <c r="J33" s="34">
        <v>5.2812563678639297E-2</v>
      </c>
      <c r="K33" s="34">
        <v>0.10944799525945</v>
      </c>
      <c r="L33" s="34">
        <v>0.17950348730003701</v>
      </c>
      <c r="M33" s="34">
        <v>0.23867586140969599</v>
      </c>
      <c r="N33" s="34">
        <v>0.27554533770957401</v>
      </c>
      <c r="O33" s="34">
        <v>0.31760921430957501</v>
      </c>
      <c r="P33" s="34">
        <v>0.351081720603513</v>
      </c>
      <c r="Q33" s="34">
        <v>0.35765764426643498</v>
      </c>
      <c r="R33" s="34">
        <v>0.37072833160951002</v>
      </c>
      <c r="S33" s="34">
        <v>0.37880691981463199</v>
      </c>
      <c r="T33" s="34">
        <v>0.38986211832348899</v>
      </c>
      <c r="U33" s="35">
        <v>0.406072503823452</v>
      </c>
    </row>
    <row r="34" spans="1:21" s="48" customFormat="1" ht="16.399999999999999" customHeight="1" x14ac:dyDescent="0.25">
      <c r="D34" s="21">
        <f t="shared" ref="D34:D46" si="2">D33+1</f>
        <v>2012</v>
      </c>
      <c r="F34" s="55">
        <v>520.22867677866896</v>
      </c>
      <c r="G34" s="17"/>
      <c r="H34" s="30">
        <v>2.7124614327749197E-4</v>
      </c>
      <c r="I34" s="28">
        <v>1.5042427831465499E-2</v>
      </c>
      <c r="J34" s="28">
        <v>3.4784406559766001E-2</v>
      </c>
      <c r="K34" s="28">
        <v>8.6886858450683196E-2</v>
      </c>
      <c r="L34" s="28">
        <v>0.14052189020545999</v>
      </c>
      <c r="M34" s="28">
        <v>0.19417843216344599</v>
      </c>
      <c r="N34" s="28">
        <v>0.25792634680105803</v>
      </c>
      <c r="O34" s="28">
        <v>0.29415768550249299</v>
      </c>
      <c r="P34" s="28">
        <v>0.31539402237283598</v>
      </c>
      <c r="Q34" s="28">
        <v>0.34964838438748802</v>
      </c>
      <c r="R34" s="28">
        <v>0.35789310013575898</v>
      </c>
      <c r="S34" s="28">
        <v>0.37907794975347198</v>
      </c>
      <c r="T34" s="57">
        <v>0.41399978359742501</v>
      </c>
    </row>
    <row r="35" spans="1:21" s="48" customFormat="1" ht="16.399999999999999" customHeight="1" x14ac:dyDescent="0.25">
      <c r="A35" s="21"/>
      <c r="D35" s="21">
        <f t="shared" si="2"/>
        <v>2013</v>
      </c>
      <c r="F35" s="56">
        <v>557.57408221139497</v>
      </c>
      <c r="G35" s="17"/>
      <c r="H35" s="33">
        <v>1.93717302130365E-3</v>
      </c>
      <c r="I35" s="34">
        <v>1.45584262930109E-2</v>
      </c>
      <c r="J35" s="34">
        <v>4.4952265147240697E-2</v>
      </c>
      <c r="K35" s="34">
        <v>9.6380972819199606E-2</v>
      </c>
      <c r="L35" s="34">
        <v>0.14474061902993601</v>
      </c>
      <c r="M35" s="34">
        <v>0.183514144764545</v>
      </c>
      <c r="N35" s="34">
        <v>0.26501629976388702</v>
      </c>
      <c r="O35" s="34">
        <v>0.296548040316578</v>
      </c>
      <c r="P35" s="34">
        <v>0.325461622555476</v>
      </c>
      <c r="Q35" s="34">
        <v>0.353536837844447</v>
      </c>
      <c r="R35" s="34">
        <v>0.383693596044895</v>
      </c>
      <c r="S35" s="34">
        <v>0.42058514913734502</v>
      </c>
    </row>
    <row r="36" spans="1:21" s="48" customFormat="1" ht="16.399999999999999" customHeight="1" x14ac:dyDescent="0.25">
      <c r="A36" s="21"/>
      <c r="D36" s="21">
        <f t="shared" si="2"/>
        <v>2014</v>
      </c>
      <c r="F36" s="55">
        <v>546.10253743584701</v>
      </c>
      <c r="G36" s="17"/>
      <c r="H36" s="30">
        <v>2.2797823067015402E-3</v>
      </c>
      <c r="I36" s="28">
        <v>1.39314189418735E-2</v>
      </c>
      <c r="J36" s="28">
        <v>6.5448148069766204E-2</v>
      </c>
      <c r="K36" s="28">
        <v>0.12411222254988299</v>
      </c>
      <c r="L36" s="28">
        <v>0.21952989595246</v>
      </c>
      <c r="M36" s="28">
        <v>0.33938904120225899</v>
      </c>
      <c r="N36" s="28">
        <v>0.43606774361989298</v>
      </c>
      <c r="O36" s="28">
        <v>0.47400428489318303</v>
      </c>
      <c r="P36" s="28">
        <v>0.52022957917972701</v>
      </c>
      <c r="Q36" s="28">
        <v>0.548938699306873</v>
      </c>
      <c r="R36" s="31">
        <v>0.59382682134258902</v>
      </c>
      <c r="S36" s="28"/>
    </row>
    <row r="37" spans="1:21" s="48" customFormat="1" ht="16.399999999999999" customHeight="1" x14ac:dyDescent="0.25">
      <c r="A37" s="21"/>
      <c r="D37" s="21">
        <f t="shared" si="2"/>
        <v>2015</v>
      </c>
      <c r="F37" s="56">
        <v>524.65268688111701</v>
      </c>
      <c r="G37" s="17"/>
      <c r="H37" s="33">
        <v>6.7346761888090699E-4</v>
      </c>
      <c r="I37" s="34">
        <v>1.41706969338267E-2</v>
      </c>
      <c r="J37" s="34">
        <v>5.1697830778527701E-2</v>
      </c>
      <c r="K37" s="34">
        <v>0.14857269818886201</v>
      </c>
      <c r="L37" s="34">
        <v>0.27833875692315402</v>
      </c>
      <c r="M37" s="34">
        <v>0.36333039268734102</v>
      </c>
      <c r="N37" s="34">
        <v>0.40452001477764199</v>
      </c>
      <c r="O37" s="34">
        <v>0.49292715291281902</v>
      </c>
      <c r="P37" s="34">
        <v>0.58261294472471903</v>
      </c>
      <c r="Q37" s="36">
        <v>0.66477043031327299</v>
      </c>
      <c r="R37" s="28"/>
      <c r="S37" s="28"/>
    </row>
    <row r="38" spans="1:21" s="48" customFormat="1" ht="16.399999999999999" customHeight="1" x14ac:dyDescent="0.25">
      <c r="A38" s="21"/>
      <c r="D38" s="21">
        <f t="shared" si="2"/>
        <v>2016</v>
      </c>
      <c r="F38" s="55">
        <v>497.06374027682102</v>
      </c>
      <c r="G38" s="17"/>
      <c r="H38" s="30">
        <v>1.05467462915322E-3</v>
      </c>
      <c r="I38" s="28">
        <v>4.8873998912669803E-2</v>
      </c>
      <c r="J38" s="28">
        <v>9.2337068288695104E-2</v>
      </c>
      <c r="K38" s="28">
        <v>0.18632495517305001</v>
      </c>
      <c r="L38" s="28">
        <v>0.28796022632262203</v>
      </c>
      <c r="M38" s="28">
        <v>0.370338976921049</v>
      </c>
      <c r="N38" s="28">
        <v>0.50333823972804703</v>
      </c>
      <c r="O38" s="28">
        <v>0.65144477890713703</v>
      </c>
      <c r="P38" s="31">
        <v>0.73785981807113898</v>
      </c>
      <c r="Q38" s="28"/>
      <c r="R38" s="28"/>
      <c r="S38" s="28"/>
    </row>
    <row r="39" spans="1:21" s="48" customFormat="1" ht="16.399999999999999" customHeight="1" x14ac:dyDescent="0.25">
      <c r="A39" s="21"/>
      <c r="D39" s="21">
        <f t="shared" si="2"/>
        <v>2017</v>
      </c>
      <c r="F39" s="56">
        <v>518.91887544688097</v>
      </c>
      <c r="G39" s="17"/>
      <c r="H39" s="33">
        <v>7.6283122230553601E-4</v>
      </c>
      <c r="I39" s="34">
        <v>1.9074188674375599E-2</v>
      </c>
      <c r="J39" s="34">
        <v>5.7077442530632197E-2</v>
      </c>
      <c r="K39" s="34">
        <v>0.16697188143709699</v>
      </c>
      <c r="L39" s="34">
        <v>0.26629015833952302</v>
      </c>
      <c r="M39" s="34">
        <v>0.39212883147390398</v>
      </c>
      <c r="N39" s="34">
        <v>0.56921256355530503</v>
      </c>
      <c r="O39" s="36">
        <v>0.65806757087418599</v>
      </c>
      <c r="P39" s="28"/>
      <c r="Q39" s="28"/>
      <c r="R39" s="28"/>
      <c r="S39" s="28"/>
    </row>
    <row r="40" spans="1:21" s="48" customFormat="1" ht="16.399999999999999" customHeight="1" x14ac:dyDescent="0.25">
      <c r="A40" s="21"/>
      <c r="D40" s="21">
        <f t="shared" si="2"/>
        <v>2018</v>
      </c>
      <c r="F40" s="55">
        <v>531.61679883738896</v>
      </c>
      <c r="G40" s="17"/>
      <c r="H40" s="30">
        <v>1.3116714208298401E-3</v>
      </c>
      <c r="I40" s="28">
        <v>2.32241658668377E-2</v>
      </c>
      <c r="J40" s="28">
        <v>9.7110245261446904E-2</v>
      </c>
      <c r="K40" s="58">
        <v>0.18496454984567401</v>
      </c>
      <c r="L40" s="28">
        <v>0.28514084923757399</v>
      </c>
      <c r="M40" s="28">
        <v>0.405721715807771</v>
      </c>
      <c r="N40" s="31">
        <v>0.47712171711312801</v>
      </c>
      <c r="O40" s="28"/>
      <c r="P40" s="28"/>
      <c r="Q40" s="28"/>
      <c r="R40" s="28"/>
      <c r="S40" s="28"/>
    </row>
    <row r="41" spans="1:21" s="48" customFormat="1" ht="15.65" customHeight="1" x14ac:dyDescent="0.25">
      <c r="A41" s="21"/>
      <c r="D41" s="21">
        <f t="shared" si="2"/>
        <v>2019</v>
      </c>
      <c r="F41" s="56">
        <v>818.62439361019096</v>
      </c>
      <c r="G41" s="17"/>
      <c r="H41" s="33">
        <v>2.0638370440255898E-3</v>
      </c>
      <c r="I41" s="34">
        <v>2.3417478898958899E-2</v>
      </c>
      <c r="J41" s="34">
        <v>6.4215721613837706E-2</v>
      </c>
      <c r="K41" s="34">
        <v>0.13257540866002401</v>
      </c>
      <c r="L41" s="34">
        <v>0.30976021449357</v>
      </c>
      <c r="M41" s="36">
        <v>0.434651236556097</v>
      </c>
      <c r="N41" s="28"/>
      <c r="O41" s="28"/>
      <c r="P41" s="28"/>
      <c r="Q41" s="28"/>
      <c r="R41" s="28"/>
      <c r="S41" s="28"/>
    </row>
    <row r="42" spans="1:21" s="48" customFormat="1" ht="18.649999999999999" customHeight="1" x14ac:dyDescent="0.25">
      <c r="A42" s="21"/>
      <c r="D42" s="21">
        <f t="shared" si="2"/>
        <v>2020</v>
      </c>
      <c r="E42" s="59"/>
      <c r="F42" s="55">
        <v>822.62683518251094</v>
      </c>
      <c r="G42" s="17"/>
      <c r="H42" s="60">
        <v>3.5307988595648398E-3</v>
      </c>
      <c r="I42" s="28">
        <v>1.5949222208612401E-2</v>
      </c>
      <c r="J42" s="28">
        <v>7.7789174522110094E-2</v>
      </c>
      <c r="K42" s="28">
        <v>0.14999291907703299</v>
      </c>
      <c r="L42" s="31">
        <v>0.23227313392433599</v>
      </c>
      <c r="M42" s="28"/>
      <c r="N42" s="28"/>
      <c r="O42" s="28"/>
      <c r="P42" s="28"/>
      <c r="Q42" s="28"/>
      <c r="R42" s="28"/>
      <c r="S42" s="28"/>
    </row>
    <row r="43" spans="1:21" s="48" customFormat="1" ht="18.649999999999999" customHeight="1" x14ac:dyDescent="0.25">
      <c r="A43" s="21"/>
      <c r="D43" s="21">
        <f t="shared" si="2"/>
        <v>2021</v>
      </c>
      <c r="E43" s="59"/>
      <c r="F43" s="56">
        <v>716.64251581636699</v>
      </c>
      <c r="G43" s="17"/>
      <c r="H43" s="34">
        <v>3.2420009065441098E-3</v>
      </c>
      <c r="I43" s="34">
        <v>1.86932828581188E-2</v>
      </c>
      <c r="J43" s="34">
        <v>8.9333747260943799E-2</v>
      </c>
      <c r="K43" s="34">
        <v>0.167799022645861</v>
      </c>
      <c r="L43" s="28"/>
      <c r="M43" s="28"/>
      <c r="N43" s="28"/>
      <c r="O43" s="28"/>
      <c r="P43" s="28"/>
      <c r="Q43" s="28"/>
      <c r="R43" s="28"/>
      <c r="S43" s="28"/>
    </row>
    <row r="44" spans="1:21" s="48" customFormat="1" ht="18.649999999999999" customHeight="1" x14ac:dyDescent="0.25">
      <c r="A44" s="21"/>
      <c r="D44" s="21">
        <f t="shared" si="2"/>
        <v>2022</v>
      </c>
      <c r="E44" s="59"/>
      <c r="F44" s="55">
        <v>732.44890182277902</v>
      </c>
      <c r="G44" s="17"/>
      <c r="H44" s="61">
        <v>1.51320959220161E-3</v>
      </c>
      <c r="I44" s="28">
        <v>2.92692781860515E-2</v>
      </c>
      <c r="J44" s="31">
        <v>9.90756877148153E-2</v>
      </c>
      <c r="K44" s="28"/>
      <c r="L44" s="28"/>
      <c r="M44" s="28"/>
      <c r="N44" s="28"/>
      <c r="O44" s="28"/>
      <c r="P44" s="28"/>
      <c r="Q44" s="28"/>
      <c r="R44" s="28"/>
      <c r="S44" s="28"/>
    </row>
    <row r="45" spans="1:21" s="48" customFormat="1" ht="18.649999999999999" customHeight="1" x14ac:dyDescent="0.25">
      <c r="A45" s="21"/>
      <c r="D45" s="21">
        <f t="shared" si="2"/>
        <v>2023</v>
      </c>
      <c r="E45" s="59"/>
      <c r="F45" s="56">
        <v>766.75464302486705</v>
      </c>
      <c r="G45" s="17"/>
      <c r="H45" s="41">
        <v>3.0823553037714899E-3</v>
      </c>
      <c r="I45" s="36">
        <v>2.9174283810743599E-2</v>
      </c>
      <c r="J45" s="28"/>
      <c r="K45" s="28"/>
      <c r="L45" s="28"/>
      <c r="M45" s="28"/>
      <c r="N45" s="28"/>
      <c r="O45" s="28"/>
      <c r="P45" s="28"/>
      <c r="Q45" s="28"/>
      <c r="R45" s="28"/>
      <c r="S45" s="28"/>
    </row>
    <row r="46" spans="1:21" s="48" customFormat="1" ht="18.649999999999999" customHeight="1" x14ac:dyDescent="0.25">
      <c r="A46" s="21"/>
      <c r="D46" s="21">
        <f t="shared" si="2"/>
        <v>2024</v>
      </c>
      <c r="E46" s="59"/>
      <c r="F46" s="62">
        <v>459.06493061189298</v>
      </c>
      <c r="G46" s="17"/>
      <c r="H46" s="63">
        <v>1.32670771229427E-2</v>
      </c>
      <c r="I46" s="28"/>
      <c r="J46" s="28"/>
      <c r="K46" s="28"/>
      <c r="L46" s="28"/>
      <c r="M46" s="28"/>
      <c r="N46" s="28"/>
      <c r="O46" s="28"/>
      <c r="P46" s="28"/>
      <c r="Q46" s="28"/>
      <c r="R46" s="28"/>
      <c r="S46" s="28"/>
    </row>
    <row r="47" spans="1:21" ht="15" customHeight="1" x14ac:dyDescent="0.25">
      <c r="A47" s="15"/>
      <c r="D47" s="15"/>
      <c r="E47" s="18"/>
      <c r="F47" s="64"/>
      <c r="G47" s="17"/>
      <c r="H47" s="44"/>
      <c r="I47" s="44"/>
      <c r="J47" s="44"/>
      <c r="K47" s="44"/>
      <c r="L47" s="44"/>
      <c r="M47" s="44"/>
      <c r="N47" s="44"/>
      <c r="O47" s="44"/>
      <c r="P47" s="44"/>
      <c r="Q47" s="44"/>
      <c r="R47" s="44"/>
      <c r="S47" s="44"/>
    </row>
    <row r="48" spans="1:21" ht="2.5" customHeight="1" x14ac:dyDescent="0.25">
      <c r="A48" s="15"/>
      <c r="D48" s="17"/>
      <c r="F48" s="20"/>
      <c r="G48" s="17"/>
      <c r="H48" s="15"/>
      <c r="I48" s="15"/>
      <c r="J48" s="15"/>
      <c r="K48" s="15"/>
      <c r="L48" s="15"/>
      <c r="M48" s="15"/>
      <c r="N48" s="15"/>
      <c r="O48" s="15"/>
      <c r="P48" s="15"/>
      <c r="Q48" s="15"/>
    </row>
    <row r="49" spans="1:19" ht="15" customHeight="1" x14ac:dyDescent="0.25">
      <c r="A49" s="15"/>
      <c r="D49" s="65"/>
      <c r="F49" s="66"/>
      <c r="H49" s="44"/>
      <c r="I49" s="44"/>
      <c r="J49" s="44"/>
      <c r="K49" s="44"/>
      <c r="L49" s="44"/>
      <c r="M49" s="44"/>
      <c r="N49" s="44"/>
      <c r="O49" s="44"/>
      <c r="P49" s="44"/>
      <c r="Q49" s="44"/>
    </row>
    <row r="50" spans="1:19" ht="25" x14ac:dyDescent="0.25">
      <c r="A50" s="15"/>
      <c r="D50" s="17" t="s">
        <v>1</v>
      </c>
      <c r="E50" s="18"/>
      <c r="F50" s="17" t="s">
        <v>5</v>
      </c>
      <c r="G50" s="17"/>
      <c r="H50" s="17" t="s">
        <v>6</v>
      </c>
      <c r="I50" s="17" t="s">
        <v>7</v>
      </c>
      <c r="J50" s="17" t="s">
        <v>8</v>
      </c>
      <c r="K50" s="44"/>
      <c r="L50" s="89"/>
      <c r="M50" s="89"/>
      <c r="N50" s="89"/>
      <c r="O50" s="89"/>
      <c r="P50" s="89"/>
      <c r="Q50" s="89"/>
      <c r="R50" s="89"/>
      <c r="S50" s="89"/>
    </row>
    <row r="51" spans="1:19" s="22" customFormat="1" ht="16.399999999999999" customHeight="1" x14ac:dyDescent="0.25">
      <c r="A51" s="21"/>
      <c r="D51" s="49">
        <v>2009</v>
      </c>
      <c r="F51" s="67">
        <v>0.59846212323835102</v>
      </c>
      <c r="H51" s="68">
        <v>0.44313836043647098</v>
      </c>
      <c r="I51" s="68">
        <v>0.11959096139042601</v>
      </c>
      <c r="J51" s="68">
        <v>3.5732801411453997E-2</v>
      </c>
      <c r="K51" s="28"/>
      <c r="L51" s="28"/>
      <c r="M51" s="28"/>
      <c r="N51" s="28"/>
      <c r="O51" s="28"/>
      <c r="P51" s="28"/>
      <c r="Q51" s="28"/>
    </row>
    <row r="52" spans="1:19" s="22" customFormat="1" ht="16.399999999999999" customHeight="1" x14ac:dyDescent="0.25">
      <c r="A52" s="21"/>
      <c r="D52" s="49">
        <f>D51+1</f>
        <v>2010</v>
      </c>
      <c r="F52" s="69">
        <v>0.51371927373655601</v>
      </c>
      <c r="H52" s="70">
        <v>0.44276485291949902</v>
      </c>
      <c r="I52" s="70">
        <v>3.5772064247459802E-2</v>
      </c>
      <c r="J52" s="70">
        <v>3.5182356569596999E-2</v>
      </c>
      <c r="K52" s="28"/>
      <c r="L52" s="28"/>
      <c r="M52" s="28"/>
      <c r="N52" s="28"/>
      <c r="O52" s="28"/>
      <c r="P52" s="28"/>
      <c r="Q52" s="28"/>
    </row>
    <row r="53" spans="1:19" s="22" customFormat="1" ht="16.399999999999999" customHeight="1" x14ac:dyDescent="0.25">
      <c r="A53" s="21"/>
      <c r="D53" s="49">
        <f>D52+1</f>
        <v>2011</v>
      </c>
      <c r="F53" s="71">
        <v>0.490309158487443</v>
      </c>
      <c r="H53" s="72">
        <v>0.406072503823452</v>
      </c>
      <c r="I53" s="72">
        <v>4.4904873718264397E-2</v>
      </c>
      <c r="J53" s="72">
        <v>3.9331780945727E-2</v>
      </c>
      <c r="K53" s="28"/>
      <c r="L53" s="28"/>
      <c r="M53" s="28"/>
      <c r="N53" s="28"/>
      <c r="O53" s="28"/>
      <c r="P53" s="28"/>
      <c r="Q53" s="28"/>
    </row>
    <row r="54" spans="1:19" s="22" customFormat="1" ht="16.399999999999999" customHeight="1" x14ac:dyDescent="0.25">
      <c r="A54" s="21"/>
      <c r="D54" s="49">
        <f t="shared" ref="D54:D61" si="3">D53+1</f>
        <v>2012</v>
      </c>
      <c r="F54" s="69">
        <v>0.53710521855777804</v>
      </c>
      <c r="H54" s="70">
        <v>0.41399978359742501</v>
      </c>
      <c r="I54" s="70">
        <v>7.12233118777401E-2</v>
      </c>
      <c r="J54" s="70">
        <v>5.1882123082612898E-2</v>
      </c>
      <c r="K54" s="28"/>
      <c r="L54" s="28"/>
      <c r="M54" s="28"/>
      <c r="N54" s="28"/>
      <c r="O54" s="28"/>
      <c r="P54" s="28"/>
      <c r="Q54" s="28"/>
    </row>
    <row r="55" spans="1:19" s="22" customFormat="1" ht="16.399999999999999" customHeight="1" x14ac:dyDescent="0.25">
      <c r="A55" s="21"/>
      <c r="D55" s="49">
        <f t="shared" si="3"/>
        <v>2013</v>
      </c>
      <c r="F55" s="71">
        <v>0.55136558105583999</v>
      </c>
      <c r="H55" s="72">
        <v>0.42058514913734502</v>
      </c>
      <c r="I55" s="72">
        <v>6.7992471341838098E-2</v>
      </c>
      <c r="J55" s="72">
        <v>6.2787960576656102E-2</v>
      </c>
      <c r="K55" s="28"/>
      <c r="L55" s="28"/>
      <c r="M55" s="28"/>
      <c r="N55" s="28"/>
      <c r="O55" s="28"/>
      <c r="P55" s="28"/>
      <c r="Q55" s="28"/>
    </row>
    <row r="56" spans="1:19" s="22" customFormat="1" ht="16.399999999999999" customHeight="1" x14ac:dyDescent="0.25">
      <c r="A56" s="21"/>
      <c r="D56" s="49">
        <f t="shared" si="3"/>
        <v>2014</v>
      </c>
      <c r="F56" s="69">
        <v>0.81102455060405398</v>
      </c>
      <c r="H56" s="70">
        <v>0.59382682134258902</v>
      </c>
      <c r="I56" s="70">
        <v>8.6757090087282704E-2</v>
      </c>
      <c r="J56" s="70">
        <v>0.130440639174182</v>
      </c>
      <c r="K56" s="28"/>
      <c r="L56" s="28"/>
      <c r="M56" s="28"/>
      <c r="N56" s="28"/>
      <c r="O56" s="28"/>
      <c r="P56" s="28"/>
      <c r="Q56" s="28"/>
    </row>
    <row r="57" spans="1:19" s="22" customFormat="1" ht="16.399999999999999" customHeight="1" x14ac:dyDescent="0.25">
      <c r="A57" s="21"/>
      <c r="D57" s="49">
        <f t="shared" si="3"/>
        <v>2015</v>
      </c>
      <c r="F57" s="71">
        <v>1.04227530080175</v>
      </c>
      <c r="H57" s="72">
        <v>0.66477043031327299</v>
      </c>
      <c r="I57" s="72">
        <v>0.20239011820234301</v>
      </c>
      <c r="J57" s="72">
        <v>0.17511475228613099</v>
      </c>
      <c r="K57" s="28"/>
      <c r="L57" s="28"/>
      <c r="M57" s="28"/>
      <c r="N57" s="28"/>
      <c r="O57" s="28"/>
      <c r="P57" s="28"/>
      <c r="Q57" s="28"/>
    </row>
    <row r="58" spans="1:19" s="22" customFormat="1" ht="16.399999999999999" customHeight="1" x14ac:dyDescent="0.25">
      <c r="A58" s="21"/>
      <c r="D58" s="49">
        <f t="shared" si="3"/>
        <v>2016</v>
      </c>
      <c r="F58" s="69">
        <v>1.31848124025541</v>
      </c>
      <c r="H58" s="70">
        <v>0.73785981807113898</v>
      </c>
      <c r="I58" s="70">
        <v>0.29338535901268198</v>
      </c>
      <c r="J58" s="70">
        <v>0.28723606317158901</v>
      </c>
      <c r="K58" s="28"/>
      <c r="L58" s="28"/>
      <c r="M58" s="28"/>
      <c r="N58" s="28"/>
      <c r="O58" s="28"/>
      <c r="P58" s="28"/>
      <c r="Q58" s="28"/>
    </row>
    <row r="59" spans="1:19" s="22" customFormat="1" ht="16.399999999999999" customHeight="1" x14ac:dyDescent="0.25">
      <c r="A59" s="21"/>
      <c r="D59" s="49">
        <f t="shared" si="3"/>
        <v>2017</v>
      </c>
      <c r="F59" s="71">
        <v>1.27128564142472</v>
      </c>
      <c r="H59" s="72">
        <v>0.65806757087418599</v>
      </c>
      <c r="I59" s="72">
        <v>0.247309332644047</v>
      </c>
      <c r="J59" s="72">
        <v>0.36590873790648498</v>
      </c>
    </row>
    <row r="60" spans="1:19" s="22" customFormat="1" ht="16.399999999999999" customHeight="1" x14ac:dyDescent="0.25">
      <c r="A60" s="48"/>
      <c r="D60" s="49">
        <f t="shared" si="3"/>
        <v>2018</v>
      </c>
      <c r="F60" s="69">
        <v>1.1354284565044801</v>
      </c>
      <c r="H60" s="70">
        <v>0.47712171711312801</v>
      </c>
      <c r="I60" s="70">
        <v>0.29236659880661298</v>
      </c>
      <c r="J60" s="70">
        <v>0.365940140584739</v>
      </c>
    </row>
    <row r="61" spans="1:19" s="22" customFormat="1" ht="15.65" customHeight="1" x14ac:dyDescent="0.25">
      <c r="D61" s="49">
        <f t="shared" si="3"/>
        <v>2019</v>
      </c>
      <c r="F61" s="71">
        <v>1.2725399401319899</v>
      </c>
      <c r="H61" s="72">
        <v>0.434651236556097</v>
      </c>
      <c r="I61" s="72">
        <v>0.26659699252914798</v>
      </c>
      <c r="J61" s="72">
        <v>0.57129171104674303</v>
      </c>
    </row>
    <row r="62" spans="1:19" s="22" customFormat="1" ht="18.649999999999999" customHeight="1" x14ac:dyDescent="0.25">
      <c r="D62" s="21">
        <f>D61+1</f>
        <v>2020</v>
      </c>
      <c r="F62" s="69">
        <v>0.97309566065737596</v>
      </c>
      <c r="H62" s="70">
        <v>0.23227313392433599</v>
      </c>
      <c r="I62" s="70">
        <v>0.206748862233473</v>
      </c>
      <c r="J62" s="70">
        <v>0.53407366449956695</v>
      </c>
    </row>
    <row r="63" spans="1:19" s="22" customFormat="1" ht="18.649999999999999" customHeight="1" x14ac:dyDescent="0.25">
      <c r="D63" s="21">
        <f>D62+1</f>
        <v>2021</v>
      </c>
      <c r="F63" s="71">
        <v>1.0173754853608701</v>
      </c>
      <c r="H63" s="72">
        <v>0.167799022645861</v>
      </c>
      <c r="I63" s="72">
        <v>0.19988128504369601</v>
      </c>
      <c r="J63" s="72">
        <v>0.64969517767131202</v>
      </c>
    </row>
    <row r="64" spans="1:19" s="22" customFormat="1" ht="18.649999999999999" customHeight="1" x14ac:dyDescent="0.25">
      <c r="D64" s="21">
        <f t="shared" ref="D64:D65" si="4">D63+1</f>
        <v>2022</v>
      </c>
      <c r="F64" s="69">
        <v>1.0041303047605701</v>
      </c>
      <c r="H64" s="70">
        <v>9.90756877148153E-2</v>
      </c>
      <c r="I64" s="70">
        <v>0.12664100312795301</v>
      </c>
      <c r="J64" s="70">
        <v>0.77841361391779695</v>
      </c>
    </row>
    <row r="65" spans="1:10" s="22" customFormat="1" ht="18.649999999999999" customHeight="1" x14ac:dyDescent="0.25">
      <c r="D65" s="21">
        <f t="shared" si="4"/>
        <v>2023</v>
      </c>
      <c r="F65" s="71">
        <v>0.90408024375948803</v>
      </c>
      <c r="H65" s="72">
        <v>2.9174283810743599E-2</v>
      </c>
      <c r="I65" s="72">
        <v>6.1964884657263901E-2</v>
      </c>
      <c r="J65" s="72">
        <v>0.81294107529148096</v>
      </c>
    </row>
    <row r="66" spans="1:10" s="22" customFormat="1" ht="18.649999999999999" customHeight="1" x14ac:dyDescent="0.25">
      <c r="D66" s="21">
        <f>D65+1</f>
        <v>2024</v>
      </c>
      <c r="F66" s="73">
        <v>0.91845744024646003</v>
      </c>
      <c r="H66" s="74">
        <v>1.32670771229427E-2</v>
      </c>
      <c r="I66" s="74">
        <v>2.4579689383278099E-2</v>
      </c>
      <c r="J66" s="74">
        <v>0.88061067374023905</v>
      </c>
    </row>
    <row r="67" spans="1:10" x14ac:dyDescent="0.25">
      <c r="A67" s="75"/>
    </row>
    <row r="68" spans="1:10" ht="12" customHeight="1" x14ac:dyDescent="0.25">
      <c r="A68" s="75"/>
    </row>
    <row r="69" spans="1:10" ht="10.4" customHeight="1" x14ac:dyDescent="0.25">
      <c r="A69" s="75"/>
    </row>
    <row r="70" spans="1:10" x14ac:dyDescent="0.25">
      <c r="A70" s="75"/>
    </row>
    <row r="71" spans="1:10" x14ac:dyDescent="0.25">
      <c r="A71" s="75"/>
    </row>
    <row r="72" spans="1:10" x14ac:dyDescent="0.25">
      <c r="A72" s="75"/>
    </row>
    <row r="73" spans="1:10" x14ac:dyDescent="0.25">
      <c r="A73" s="75"/>
    </row>
    <row r="74" spans="1:10" x14ac:dyDescent="0.25">
      <c r="A74" s="75"/>
    </row>
    <row r="75" spans="1:10" x14ac:dyDescent="0.25">
      <c r="A75" s="75"/>
    </row>
    <row r="76" spans="1:10" x14ac:dyDescent="0.25">
      <c r="A76" s="75"/>
    </row>
    <row r="77" spans="1:10" x14ac:dyDescent="0.25">
      <c r="A77" s="75"/>
    </row>
    <row r="78" spans="1:10" x14ac:dyDescent="0.25">
      <c r="A78" s="75"/>
    </row>
    <row r="79" spans="1:10" x14ac:dyDescent="0.25">
      <c r="A79" s="75"/>
    </row>
    <row r="80" spans="1:10" x14ac:dyDescent="0.25">
      <c r="A80" s="75"/>
    </row>
    <row r="81" spans="1:1" x14ac:dyDescent="0.25">
      <c r="A81" s="75"/>
    </row>
    <row r="82" spans="1:1" x14ac:dyDescent="0.25">
      <c r="A82" s="75"/>
    </row>
    <row r="83" spans="1:1" x14ac:dyDescent="0.25">
      <c r="A83" s="75"/>
    </row>
    <row r="84" spans="1:1" x14ac:dyDescent="0.25">
      <c r="A84" s="75"/>
    </row>
    <row r="85" spans="1:1" x14ac:dyDescent="0.25">
      <c r="A85" s="75"/>
    </row>
    <row r="86" spans="1:1" x14ac:dyDescent="0.25">
      <c r="A86" s="75"/>
    </row>
    <row r="87" spans="1:1" x14ac:dyDescent="0.25">
      <c r="A87" s="75"/>
    </row>
    <row r="91" spans="1:1" x14ac:dyDescent="0.25">
      <c r="A91" s="48"/>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76"/>
    </row>
    <row r="115" spans="1:1" x14ac:dyDescent="0.25">
      <c r="A115" s="76"/>
    </row>
    <row r="116" spans="1:1" x14ac:dyDescent="0.25">
      <c r="A116" s="77"/>
    </row>
    <row r="117" spans="1:1" x14ac:dyDescent="0.25">
      <c r="A117" s="78"/>
    </row>
    <row r="118" spans="1:1" x14ac:dyDescent="0.25">
      <c r="A118" s="78"/>
    </row>
    <row r="119" spans="1:1" x14ac:dyDescent="0.25">
      <c r="A119" s="78"/>
    </row>
    <row r="120" spans="1:1" x14ac:dyDescent="0.25">
      <c r="A120" s="78"/>
    </row>
    <row r="121" spans="1:1" x14ac:dyDescent="0.25">
      <c r="A121" s="78"/>
    </row>
    <row r="122" spans="1:1" x14ac:dyDescent="0.25">
      <c r="A122" s="78"/>
    </row>
    <row r="123" spans="1:1" x14ac:dyDescent="0.25">
      <c r="A123" s="78"/>
    </row>
    <row r="124" spans="1:1" x14ac:dyDescent="0.25">
      <c r="A124" s="78"/>
    </row>
    <row r="125" spans="1:1" x14ac:dyDescent="0.25">
      <c r="A125" s="78"/>
    </row>
    <row r="126" spans="1:1" x14ac:dyDescent="0.25">
      <c r="A126" s="78"/>
    </row>
    <row r="127" spans="1:1" x14ac:dyDescent="0.25">
      <c r="A127" s="78"/>
    </row>
    <row r="128" spans="1:1" x14ac:dyDescent="0.25">
      <c r="A128" s="78"/>
    </row>
    <row r="129" spans="1:1" x14ac:dyDescent="0.25">
      <c r="A129" s="78"/>
    </row>
    <row r="130" spans="1:1" x14ac:dyDescent="0.25">
      <c r="A130" s="78"/>
    </row>
    <row r="131" spans="1:1" x14ac:dyDescent="0.25">
      <c r="A131" s="78"/>
    </row>
    <row r="132" spans="1:1" x14ac:dyDescent="0.25">
      <c r="A132" s="78"/>
    </row>
    <row r="133" spans="1:1" x14ac:dyDescent="0.25">
      <c r="A133" s="78"/>
    </row>
    <row r="134" spans="1:1" x14ac:dyDescent="0.25">
      <c r="A134" s="78"/>
    </row>
    <row r="135" spans="1:1" x14ac:dyDescent="0.25">
      <c r="A135" s="78"/>
    </row>
    <row r="136" spans="1:1" x14ac:dyDescent="0.25">
      <c r="A136" s="78"/>
    </row>
    <row r="137" spans="1:1" x14ac:dyDescent="0.25">
      <c r="A137" s="78"/>
    </row>
  </sheetData>
  <mergeCells count="3">
    <mergeCell ref="H9:S9"/>
    <mergeCell ref="H29:S29"/>
    <mergeCell ref="L50:S50"/>
  </mergeCells>
  <pageMargins left="0.17" right="0.17" top="0.39370078740157483" bottom="0.19685039370078741" header="0.59055118110236227" footer="0.19685039370078741"/>
  <pageSetup paperSize="9" scale="45" orientation="landscape" r:id="rId1"/>
  <headerFooter scaleWithDoc="0" alignWithMargins="0">
    <oddFooter>&amp;LP&amp;&amp;C Actuarial Control&amp;RPage 2</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5546875" defaultRowHeight="12.5" x14ac:dyDescent="0.25"/>
  <cols>
    <col min="1" max="1" width="12.640625" style="2" hidden="1" customWidth="1"/>
    <col min="2" max="2" width="10.78515625" style="2" hidden="1" customWidth="1"/>
    <col min="3" max="3" width="9.78515625" style="2" hidden="1" customWidth="1"/>
    <col min="4" max="4" width="8.35546875" style="2" customWidth="1"/>
    <col min="5" max="5" width="4.0703125" style="2" customWidth="1"/>
    <col min="6" max="6" width="9.640625" style="2" customWidth="1"/>
    <col min="7" max="7" width="1.42578125" style="2" customWidth="1"/>
    <col min="8" max="8" width="8.35546875" style="2" customWidth="1"/>
    <col min="9" max="9" width="9.640625" style="2" customWidth="1"/>
    <col min="10" max="11" width="8.35546875" style="2" customWidth="1"/>
    <col min="12" max="17" width="7.2109375" style="2" customWidth="1"/>
    <col min="18" max="18" width="10.42578125" style="2" customWidth="1"/>
    <col min="19" max="19" width="6.7109375" style="2" customWidth="1"/>
    <col min="20" max="20" width="10.78515625" style="2" customWidth="1"/>
    <col min="21" max="21" width="11.28515625" style="2" customWidth="1"/>
    <col min="22" max="22" width="9.640625" style="2" customWidth="1"/>
    <col min="23" max="23" width="8.35546875" style="2" customWidth="1"/>
    <col min="24" max="24" width="24.92578125" style="2" customWidth="1"/>
    <col min="25" max="25" width="36.640625" style="2" customWidth="1"/>
    <col min="26" max="26" width="35.2109375" style="2" customWidth="1"/>
    <col min="27" max="16384" width="8.35546875" style="2"/>
  </cols>
  <sheetData>
    <row r="1" spans="1:43" ht="13" x14ac:dyDescent="0.3">
      <c r="A1" s="1" t="s">
        <v>10</v>
      </c>
      <c r="B1" s="2" t="s">
        <v>11</v>
      </c>
      <c r="D1" s="3"/>
      <c r="E1" s="3"/>
      <c r="F1" s="3"/>
      <c r="G1" s="3"/>
      <c r="H1" s="3"/>
      <c r="I1" s="3"/>
      <c r="J1" s="3"/>
      <c r="K1" s="3"/>
      <c r="L1" s="3"/>
      <c r="M1" s="3"/>
      <c r="N1" s="3"/>
      <c r="O1" s="3"/>
      <c r="P1" s="3"/>
      <c r="Q1" s="3"/>
      <c r="R1" s="3"/>
      <c r="S1" s="3"/>
      <c r="T1" s="3"/>
      <c r="U1" s="3"/>
      <c r="V1" s="3"/>
      <c r="W1" s="3"/>
      <c r="X1" s="3"/>
      <c r="Y1" s="3"/>
    </row>
    <row r="2" spans="1:43" ht="20.5" x14ac:dyDescent="0.4">
      <c r="A2" s="4" t="s">
        <v>12</v>
      </c>
      <c r="B2" s="2" t="s">
        <v>13</v>
      </c>
      <c r="D2" s="5" t="s">
        <v>14</v>
      </c>
      <c r="E2" s="3"/>
      <c r="F2" s="3"/>
      <c r="G2" s="3"/>
      <c r="I2" s="3"/>
      <c r="J2" s="3"/>
      <c r="K2" s="3"/>
      <c r="M2" s="3"/>
      <c r="N2" s="3"/>
      <c r="O2" s="3"/>
      <c r="P2" s="3"/>
      <c r="Q2" s="3"/>
      <c r="R2" s="3"/>
      <c r="S2" s="3"/>
      <c r="T2" s="3"/>
      <c r="U2" s="3"/>
      <c r="V2" s="3"/>
      <c r="W2" s="3"/>
      <c r="X2" s="3"/>
      <c r="Y2" s="3"/>
    </row>
    <row r="3" spans="1:43" ht="20.5" customHeight="1" x14ac:dyDescent="0.25">
      <c r="D3" s="3"/>
      <c r="E3" s="3"/>
      <c r="F3" s="3"/>
      <c r="G3" s="3"/>
      <c r="H3" s="3"/>
      <c r="I3" s="3"/>
      <c r="J3" s="3"/>
      <c r="K3" s="3"/>
      <c r="L3" s="3"/>
      <c r="M3" s="3"/>
      <c r="N3" s="3"/>
      <c r="O3" s="3"/>
      <c r="P3" s="3"/>
      <c r="Q3" s="3"/>
      <c r="R3" s="3"/>
      <c r="S3" s="3"/>
      <c r="T3" s="3"/>
      <c r="U3" s="3"/>
      <c r="V3" s="3"/>
      <c r="W3" s="3"/>
      <c r="X3" s="3"/>
      <c r="Y3" s="3"/>
    </row>
    <row r="4" spans="1:43" ht="13.4" customHeight="1" x14ac:dyDescent="0.25">
      <c r="D4" s="6"/>
      <c r="E4" s="6"/>
      <c r="F4" s="6"/>
      <c r="G4" s="6"/>
      <c r="H4" s="7"/>
      <c r="I4" s="7"/>
      <c r="J4" s="7"/>
      <c r="K4" s="7"/>
      <c r="L4" s="7"/>
      <c r="M4" s="7"/>
      <c r="N4" s="7"/>
      <c r="O4" s="7"/>
      <c r="P4" s="7"/>
      <c r="Q4" s="7"/>
      <c r="R4" s="7"/>
      <c r="S4" s="7"/>
      <c r="T4" s="7"/>
      <c r="U4" s="6"/>
      <c r="V4" s="6"/>
      <c r="W4" s="6"/>
      <c r="X4" s="6"/>
      <c r="Y4" s="6"/>
      <c r="Z4" s="8"/>
    </row>
    <row r="5" spans="1:43" ht="20.149999999999999" customHeight="1" x14ac:dyDescent="0.3">
      <c r="D5" s="9" t="str">
        <f>B2</f>
        <v>All Legal Entities</v>
      </c>
      <c r="H5" s="10"/>
      <c r="I5" s="10"/>
      <c r="J5" s="11"/>
      <c r="K5" s="12"/>
      <c r="L5" s="13"/>
      <c r="M5" s="12"/>
      <c r="N5" s="12"/>
      <c r="O5" s="10"/>
      <c r="P5" s="10"/>
      <c r="Q5" s="10"/>
      <c r="R5" s="10"/>
      <c r="S5" s="10"/>
      <c r="T5" s="10"/>
      <c r="Z5" s="14" t="s">
        <v>29</v>
      </c>
    </row>
    <row r="6" spans="1:43" ht="9.65" customHeight="1" x14ac:dyDescent="0.3">
      <c r="A6" s="15"/>
      <c r="D6" s="16"/>
    </row>
    <row r="7" spans="1:43" ht="3.65" customHeight="1" x14ac:dyDescent="0.25">
      <c r="A7" s="15"/>
      <c r="AC7"/>
      <c r="AD7"/>
      <c r="AE7"/>
      <c r="AF7"/>
      <c r="AG7"/>
      <c r="AH7"/>
      <c r="AI7"/>
      <c r="AJ7"/>
      <c r="AK7"/>
      <c r="AL7"/>
      <c r="AM7"/>
      <c r="AN7"/>
      <c r="AO7"/>
      <c r="AP7"/>
      <c r="AQ7"/>
    </row>
    <row r="8" spans="1:43" ht="6.65" customHeight="1" x14ac:dyDescent="0.25">
      <c r="A8" s="15"/>
      <c r="AC8"/>
      <c r="AD8"/>
      <c r="AE8"/>
      <c r="AF8"/>
      <c r="AG8"/>
      <c r="AH8"/>
      <c r="AI8"/>
      <c r="AJ8"/>
      <c r="AK8"/>
      <c r="AL8"/>
      <c r="AM8"/>
      <c r="AN8"/>
      <c r="AO8"/>
      <c r="AP8"/>
      <c r="AQ8"/>
    </row>
    <row r="9" spans="1:43" ht="37.5" x14ac:dyDescent="0.25">
      <c r="A9" s="15"/>
      <c r="B9" s="17" t="s">
        <v>9</v>
      </c>
      <c r="C9" s="17" t="s">
        <v>0</v>
      </c>
      <c r="D9" s="17" t="s">
        <v>1</v>
      </c>
      <c r="E9" s="18"/>
      <c r="F9" s="17" t="s">
        <v>2</v>
      </c>
      <c r="G9" s="18"/>
      <c r="H9" s="88" t="s">
        <v>3</v>
      </c>
      <c r="I9" s="88"/>
      <c r="J9" s="88"/>
      <c r="K9" s="88"/>
      <c r="L9" s="88"/>
      <c r="M9" s="88"/>
      <c r="N9" s="88"/>
      <c r="O9" s="88"/>
      <c r="P9" s="88"/>
      <c r="Q9" s="88"/>
      <c r="R9" s="88"/>
      <c r="S9" s="88"/>
      <c r="T9" s="19"/>
      <c r="U9" s="19"/>
      <c r="V9" s="19"/>
      <c r="W9" s="19"/>
      <c r="X9" s="19"/>
      <c r="Y9" s="19"/>
      <c r="AC9"/>
      <c r="AD9"/>
      <c r="AE9"/>
      <c r="AF9"/>
      <c r="AG9"/>
      <c r="AH9"/>
      <c r="AI9"/>
      <c r="AJ9"/>
      <c r="AK9"/>
      <c r="AL9"/>
      <c r="AM9"/>
      <c r="AN9"/>
      <c r="AO9"/>
      <c r="AP9"/>
      <c r="AQ9"/>
    </row>
    <row r="10" spans="1:43" ht="5.5" customHeight="1" x14ac:dyDescent="0.25">
      <c r="A10" s="15"/>
      <c r="D10" s="20"/>
      <c r="F10" s="20"/>
      <c r="V10" s="20"/>
      <c r="W10" s="20"/>
      <c r="AC10"/>
      <c r="AD10"/>
      <c r="AE10"/>
      <c r="AF10"/>
      <c r="AG10"/>
      <c r="AH10"/>
      <c r="AI10"/>
      <c r="AJ10"/>
      <c r="AK10"/>
      <c r="AL10"/>
      <c r="AM10"/>
      <c r="AN10"/>
      <c r="AO10"/>
      <c r="AP10"/>
      <c r="AQ10"/>
    </row>
    <row r="11" spans="1:43" s="22" customFormat="1" ht="16.399999999999999"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99999999999999" customHeight="1" x14ac:dyDescent="0.25">
      <c r="A12" s="21"/>
      <c r="B12" s="22">
        <v>676.21080183197296</v>
      </c>
      <c r="C12" s="22">
        <f>+IF(I51="",J51*F12, IF(J51="", I51*F12,(I51+J51)*F12))</f>
        <v>38.380876789997096</v>
      </c>
      <c r="D12" s="21">
        <v>2009</v>
      </c>
      <c r="F12" s="23">
        <v>678.29732331484001</v>
      </c>
      <c r="H12" s="24">
        <v>8.5636526740591107E-2</v>
      </c>
      <c r="I12" s="25">
        <v>0.30763810779620299</v>
      </c>
      <c r="J12" s="25">
        <v>0.49938468951856002</v>
      </c>
      <c r="K12" s="25">
        <v>0.69973236674964101</v>
      </c>
      <c r="L12" s="25">
        <v>0.75632116152575801</v>
      </c>
      <c r="M12" s="25">
        <v>0.80111382945576903</v>
      </c>
      <c r="N12" s="25">
        <v>0.82404365440444605</v>
      </c>
      <c r="O12" s="25">
        <v>0.86467883429159298</v>
      </c>
      <c r="P12" s="25">
        <v>0.88316010452411997</v>
      </c>
      <c r="Q12" s="25">
        <v>0.88897988482551604</v>
      </c>
      <c r="R12" s="25">
        <v>0.91568167604406303</v>
      </c>
      <c r="S12" s="26">
        <v>0.92255092595260202</v>
      </c>
      <c r="T12" s="26">
        <v>0.93768694716551104</v>
      </c>
      <c r="U12" s="26">
        <v>0.94550176885856596</v>
      </c>
      <c r="V12" s="26">
        <v>0.93639522047828005</v>
      </c>
      <c r="W12" s="27">
        <v>0.93483130139958104</v>
      </c>
      <c r="X12" s="28"/>
      <c r="Y12" s="28"/>
    </row>
    <row r="13" spans="1:43" s="22" customFormat="1" ht="16.399999999999999" customHeight="1" x14ac:dyDescent="0.25">
      <c r="A13" s="21"/>
      <c r="B13" s="22">
        <v>581.64795794383201</v>
      </c>
      <c r="C13" s="22">
        <f t="shared" ref="C13:C26" si="0">+IF(I52="",J52*F13, IF(J52="", I52*F13,(I52+J52)*F13))</f>
        <v>29.955407329814935</v>
      </c>
      <c r="D13" s="21">
        <f>D12+1</f>
        <v>2010</v>
      </c>
      <c r="F13" s="29">
        <v>584.67219625659197</v>
      </c>
      <c r="H13" s="30">
        <v>8.4385087579499099E-2</v>
      </c>
      <c r="I13" s="28">
        <v>0.30094856339729398</v>
      </c>
      <c r="J13" s="28">
        <v>0.44402034630361997</v>
      </c>
      <c r="K13" s="28">
        <v>0.61193398892610196</v>
      </c>
      <c r="L13" s="28">
        <v>0.72844114991820397</v>
      </c>
      <c r="M13" s="28">
        <v>0.74232054396424096</v>
      </c>
      <c r="N13" s="28">
        <v>0.79308241268955104</v>
      </c>
      <c r="O13" s="28">
        <v>0.80910278924696699</v>
      </c>
      <c r="P13" s="28">
        <v>0.81942683991095999</v>
      </c>
      <c r="Q13" s="28">
        <v>0.83325350398946596</v>
      </c>
      <c r="R13" s="28">
        <v>0.84477300972902003</v>
      </c>
      <c r="S13" s="28">
        <v>0.84910314560351396</v>
      </c>
      <c r="T13" s="28">
        <v>0.84809448531892095</v>
      </c>
      <c r="U13" s="28">
        <v>0.86420344847066899</v>
      </c>
      <c r="V13" s="31">
        <v>0.86661010435740404</v>
      </c>
      <c r="W13" s="28"/>
      <c r="X13" s="28"/>
      <c r="Y13" s="28"/>
    </row>
    <row r="14" spans="1:43" s="22" customFormat="1" ht="16.399999999999999" customHeight="1" x14ac:dyDescent="0.25">
      <c r="A14" s="21"/>
      <c r="B14" s="22">
        <v>618.888113725685</v>
      </c>
      <c r="C14" s="22">
        <f t="shared" si="0"/>
        <v>81.2084840375</v>
      </c>
      <c r="D14" s="21">
        <f>D13+1</f>
        <v>2011</v>
      </c>
      <c r="F14" s="32">
        <v>618.65793827534105</v>
      </c>
      <c r="H14" s="33">
        <v>5.1074125503705999E-2</v>
      </c>
      <c r="I14" s="34">
        <v>0.23608625999324401</v>
      </c>
      <c r="J14" s="34">
        <v>0.36345944028688199</v>
      </c>
      <c r="K14" s="34">
        <v>0.50048178235220997</v>
      </c>
      <c r="L14" s="34">
        <v>0.59748038198903297</v>
      </c>
      <c r="M14" s="34">
        <v>0.64314157574002995</v>
      </c>
      <c r="N14" s="34">
        <v>0.70520113373348403</v>
      </c>
      <c r="O14" s="34">
        <v>0.74274286436889303</v>
      </c>
      <c r="P14" s="34">
        <v>0.77634927124138997</v>
      </c>
      <c r="Q14" s="34">
        <v>0.79831727761889903</v>
      </c>
      <c r="R14" s="34">
        <v>0.81303853988623198</v>
      </c>
      <c r="S14" s="34">
        <v>0.82091891950739704</v>
      </c>
      <c r="T14" s="34">
        <v>0.86856246484231103</v>
      </c>
      <c r="U14" s="35">
        <v>0.891754922568607</v>
      </c>
      <c r="V14" s="28"/>
      <c r="W14" s="28"/>
      <c r="X14" s="28"/>
      <c r="Y14" s="28"/>
    </row>
    <row r="15" spans="1:43" s="22" customFormat="1" ht="16.399999999999999" customHeight="1" x14ac:dyDescent="0.25">
      <c r="A15" s="21"/>
      <c r="B15" s="22">
        <v>952.78627497292302</v>
      </c>
      <c r="C15" s="22">
        <f t="shared" si="0"/>
        <v>100.20166358420445</v>
      </c>
      <c r="D15" s="21">
        <f t="shared" ref="D15:D27" si="1">D14+1</f>
        <v>2012</v>
      </c>
      <c r="F15" s="29">
        <v>953.73191516628401</v>
      </c>
      <c r="H15" s="30">
        <v>3.9463192177630897E-2</v>
      </c>
      <c r="I15" s="28">
        <v>0.197513977669905</v>
      </c>
      <c r="J15" s="28">
        <v>0.30983815164220102</v>
      </c>
      <c r="K15" s="28">
        <v>0.46205003125948002</v>
      </c>
      <c r="L15" s="28">
        <v>0.59712793521062801</v>
      </c>
      <c r="M15" s="28">
        <v>0.72290550694517097</v>
      </c>
      <c r="N15" s="28">
        <v>0.74898731990350598</v>
      </c>
      <c r="O15" s="28">
        <v>0.79882095515579199</v>
      </c>
      <c r="P15" s="28">
        <v>0.82932345390613604</v>
      </c>
      <c r="Q15" s="28">
        <v>0.85680737841226995</v>
      </c>
      <c r="R15" s="28">
        <v>0.88717752159214402</v>
      </c>
      <c r="S15" s="28">
        <v>0.90009221957548302</v>
      </c>
      <c r="T15" s="31">
        <v>0.917723912385916</v>
      </c>
      <c r="U15" s="28"/>
      <c r="V15" s="28"/>
      <c r="W15" s="28"/>
      <c r="X15" s="28"/>
      <c r="Y15" s="28"/>
    </row>
    <row r="16" spans="1:43" s="22" customFormat="1" ht="16.399999999999999" customHeight="1" x14ac:dyDescent="0.25">
      <c r="A16" s="21"/>
      <c r="B16" s="22">
        <v>883.16020556907699</v>
      </c>
      <c r="C16" s="22">
        <f t="shared" si="0"/>
        <v>144.22427769371978</v>
      </c>
      <c r="D16" s="21">
        <f t="shared" si="1"/>
        <v>2013</v>
      </c>
      <c r="F16" s="32">
        <v>883.08241767641198</v>
      </c>
      <c r="H16" s="33">
        <v>3.6506236296375401E-2</v>
      </c>
      <c r="I16" s="34">
        <v>0.20339507682816299</v>
      </c>
      <c r="J16" s="34">
        <v>0.33843907040339499</v>
      </c>
      <c r="K16" s="34">
        <v>0.481321933492461</v>
      </c>
      <c r="L16" s="34">
        <v>0.61761720790256003</v>
      </c>
      <c r="M16" s="34">
        <v>0.73432701886247997</v>
      </c>
      <c r="N16" s="34">
        <v>0.775249256020073</v>
      </c>
      <c r="O16" s="34">
        <v>0.83218145888298001</v>
      </c>
      <c r="P16" s="34">
        <v>0.86513613089371399</v>
      </c>
      <c r="Q16" s="34">
        <v>0.89136237256798301</v>
      </c>
      <c r="R16" s="34">
        <v>0.90880810261605305</v>
      </c>
      <c r="S16" s="36">
        <v>0.92606282928829897</v>
      </c>
      <c r="T16" s="28"/>
      <c r="U16" s="28"/>
      <c r="V16" s="28"/>
      <c r="W16" s="28"/>
      <c r="X16" s="28"/>
      <c r="Y16" s="28"/>
    </row>
    <row r="17" spans="1:25" s="22" customFormat="1" ht="16.399999999999999" customHeight="1" x14ac:dyDescent="0.25">
      <c r="A17" s="21"/>
      <c r="B17" s="22">
        <v>1292.4121380162501</v>
      </c>
      <c r="C17" s="22">
        <f t="shared" si="0"/>
        <v>309.15921194917939</v>
      </c>
      <c r="D17" s="21">
        <f t="shared" si="1"/>
        <v>2014</v>
      </c>
      <c r="F17" s="29">
        <v>1293.0019789902999</v>
      </c>
      <c r="H17" s="30">
        <v>2.30590800909687E-2</v>
      </c>
      <c r="I17" s="28">
        <v>0.156893315079847</v>
      </c>
      <c r="J17" s="28">
        <v>0.31508219724157999</v>
      </c>
      <c r="K17" s="28">
        <v>0.49384697321690502</v>
      </c>
      <c r="L17" s="28">
        <v>0.66977612387085705</v>
      </c>
      <c r="M17" s="28">
        <v>0.866880677365791</v>
      </c>
      <c r="N17" s="28">
        <v>0.96183642013766102</v>
      </c>
      <c r="O17" s="28">
        <v>1.0327559076039401</v>
      </c>
      <c r="P17" s="28">
        <v>1.09173210475157</v>
      </c>
      <c r="Q17" s="28">
        <v>1.1429486706305401</v>
      </c>
      <c r="R17" s="31">
        <v>1.2087138133013899</v>
      </c>
      <c r="S17" s="28"/>
      <c r="T17" s="28"/>
      <c r="U17" s="28"/>
      <c r="V17" s="28"/>
      <c r="W17" s="28"/>
      <c r="X17" s="28"/>
      <c r="Y17" s="28"/>
    </row>
    <row r="18" spans="1:25" s="22" customFormat="1" ht="16.399999999999999" customHeight="1" x14ac:dyDescent="0.25">
      <c r="A18" s="21"/>
      <c r="B18" s="22">
        <v>1078.9007703391001</v>
      </c>
      <c r="C18" s="22">
        <f t="shared" si="0"/>
        <v>316.95331700896844</v>
      </c>
      <c r="D18" s="21">
        <f t="shared" si="1"/>
        <v>2015</v>
      </c>
      <c r="F18" s="32">
        <v>1078.6637292821599</v>
      </c>
      <c r="H18" s="33">
        <v>3.2220092672223997E-2</v>
      </c>
      <c r="I18" s="34">
        <v>0.181995199165153</v>
      </c>
      <c r="J18" s="34">
        <v>0.375739073247425</v>
      </c>
      <c r="K18" s="34">
        <v>0.56308558895833605</v>
      </c>
      <c r="L18" s="34">
        <v>0.74060212224366095</v>
      </c>
      <c r="M18" s="34">
        <v>0.85077983535445501</v>
      </c>
      <c r="N18" s="34">
        <v>0.92961885357920904</v>
      </c>
      <c r="O18" s="34">
        <v>0.99538118378505902</v>
      </c>
      <c r="P18" s="34">
        <v>1.0552413021109599</v>
      </c>
      <c r="Q18" s="36">
        <v>1.1075917890346101</v>
      </c>
      <c r="R18" s="28"/>
      <c r="S18" s="28"/>
      <c r="T18" s="28"/>
      <c r="U18" s="28"/>
      <c r="V18" s="28"/>
      <c r="W18" s="28"/>
      <c r="X18" s="28"/>
      <c r="Y18" s="28"/>
    </row>
    <row r="19" spans="1:25" s="22" customFormat="1" ht="16.399999999999999" customHeight="1" x14ac:dyDescent="0.25">
      <c r="A19" s="21"/>
      <c r="B19" s="22">
        <v>1791.14473932898</v>
      </c>
      <c r="C19" s="22">
        <f t="shared" si="0"/>
        <v>714.67727245725359</v>
      </c>
      <c r="D19" s="21">
        <f t="shared" si="1"/>
        <v>2016</v>
      </c>
      <c r="F19" s="29">
        <v>1791.6043348923599</v>
      </c>
      <c r="H19" s="30">
        <v>2.3165797409875E-2</v>
      </c>
      <c r="I19" s="28">
        <v>0.17389548917940501</v>
      </c>
      <c r="J19" s="28">
        <v>0.37583637630544298</v>
      </c>
      <c r="K19" s="28">
        <v>0.57917782385972805</v>
      </c>
      <c r="L19" s="28">
        <v>0.77746751813912696</v>
      </c>
      <c r="M19" s="28">
        <v>0.89298126811825596</v>
      </c>
      <c r="N19" s="28">
        <v>1.0059241690984699</v>
      </c>
      <c r="O19" s="28">
        <v>1.1145496004836699</v>
      </c>
      <c r="P19" s="31">
        <v>1.2017985865247101</v>
      </c>
      <c r="Q19" s="28"/>
      <c r="R19" s="28"/>
      <c r="S19" s="28"/>
      <c r="T19" s="28"/>
      <c r="U19" s="28"/>
      <c r="V19" s="28"/>
      <c r="W19" s="28"/>
      <c r="X19" s="28"/>
      <c r="Y19" s="28"/>
    </row>
    <row r="20" spans="1:25" s="22" customFormat="1" ht="16.399999999999999" customHeight="1" x14ac:dyDescent="0.25">
      <c r="A20" s="21"/>
      <c r="B20" s="22">
        <v>1848.44046128996</v>
      </c>
      <c r="C20" s="22">
        <f t="shared" si="0"/>
        <v>1012.5411740671467</v>
      </c>
      <c r="D20" s="21">
        <f t="shared" si="1"/>
        <v>2017</v>
      </c>
      <c r="F20" s="32">
        <v>1847.3913605868399</v>
      </c>
      <c r="H20" s="33">
        <v>1.7336496633518401E-2</v>
      </c>
      <c r="I20" s="34">
        <v>0.16768161928852601</v>
      </c>
      <c r="J20" s="34">
        <v>0.39605371639557102</v>
      </c>
      <c r="K20" s="34">
        <v>0.657560980984356</v>
      </c>
      <c r="L20" s="34">
        <v>0.79372832391058201</v>
      </c>
      <c r="M20" s="34">
        <v>0.98978700902747097</v>
      </c>
      <c r="N20" s="34">
        <v>1.12465817446439</v>
      </c>
      <c r="O20" s="36">
        <v>1.2174716800351499</v>
      </c>
      <c r="P20" s="28"/>
      <c r="Q20" s="28"/>
      <c r="R20" s="28"/>
      <c r="S20" s="28"/>
      <c r="T20" s="28"/>
      <c r="U20" s="28"/>
      <c r="V20" s="28"/>
      <c r="W20" s="28"/>
      <c r="X20" s="28"/>
      <c r="Y20" s="28"/>
    </row>
    <row r="21" spans="1:25" s="22" customFormat="1" ht="16.399999999999999" customHeight="1" x14ac:dyDescent="0.25">
      <c r="A21" s="21"/>
      <c r="B21" s="22">
        <v>1935.9617843753099</v>
      </c>
      <c r="C21" s="22">
        <f t="shared" si="0"/>
        <v>1145.0957063973781</v>
      </c>
      <c r="D21" s="21">
        <f t="shared" si="1"/>
        <v>2018</v>
      </c>
      <c r="F21" s="29">
        <v>1933.5267418558501</v>
      </c>
      <c r="H21" s="30">
        <v>1.6700111146257302E-2</v>
      </c>
      <c r="I21" s="28">
        <v>0.180687178250726</v>
      </c>
      <c r="J21" s="28">
        <v>0.37438518416641298</v>
      </c>
      <c r="K21" s="28">
        <v>0.57209010495832502</v>
      </c>
      <c r="L21" s="28">
        <v>0.803817364391614</v>
      </c>
      <c r="M21" s="28">
        <v>0.98049420323521297</v>
      </c>
      <c r="N21" s="37">
        <v>1.13167651193508</v>
      </c>
      <c r="O21" s="28"/>
      <c r="P21" s="28"/>
      <c r="Q21" s="28"/>
      <c r="R21" s="28"/>
      <c r="S21" s="28"/>
      <c r="T21" s="28"/>
      <c r="U21" s="28"/>
      <c r="V21" s="28"/>
      <c r="W21" s="28"/>
      <c r="X21" s="28"/>
      <c r="Y21" s="28"/>
    </row>
    <row r="22" spans="1:25" s="22" customFormat="1" ht="16.399999999999999" customHeight="1" x14ac:dyDescent="0.25">
      <c r="A22" s="21"/>
      <c r="B22" s="22">
        <v>2793.2042128932899</v>
      </c>
      <c r="C22" s="22">
        <f t="shared" si="0"/>
        <v>1742.6898306744142</v>
      </c>
      <c r="D22" s="21">
        <f t="shared" si="1"/>
        <v>2019</v>
      </c>
      <c r="F22" s="32">
        <v>2790.5437784421101</v>
      </c>
      <c r="H22" s="33">
        <v>2.8880950296947601E-2</v>
      </c>
      <c r="I22" s="34">
        <v>0.160951157895701</v>
      </c>
      <c r="J22" s="34">
        <v>0.33359885724631499</v>
      </c>
      <c r="K22" s="34">
        <v>0.50933431753444003</v>
      </c>
      <c r="L22" s="34">
        <v>0.68733302995467505</v>
      </c>
      <c r="M22" s="36">
        <v>0.84760596581436098</v>
      </c>
      <c r="N22" s="28"/>
      <c r="O22" s="28"/>
      <c r="P22" s="28"/>
      <c r="Q22" s="28"/>
      <c r="R22" s="28"/>
      <c r="S22" s="28"/>
      <c r="U22" s="38"/>
      <c r="V22" s="39"/>
      <c r="W22" s="39"/>
      <c r="X22" s="38"/>
      <c r="Y22" s="39"/>
    </row>
    <row r="23" spans="1:25" s="22" customFormat="1" ht="16.399999999999999" customHeight="1" x14ac:dyDescent="0.25">
      <c r="A23" s="21"/>
      <c r="B23" s="22">
        <v>2862.70454950573</v>
      </c>
      <c r="C23" s="22">
        <f t="shared" si="0"/>
        <v>2068.72558199898</v>
      </c>
      <c r="D23" s="21">
        <f t="shared" si="1"/>
        <v>2020</v>
      </c>
      <c r="F23" s="40">
        <v>2856.71060345254</v>
      </c>
      <c r="H23" s="30">
        <v>1.3853790427062499E-2</v>
      </c>
      <c r="I23" s="28">
        <v>0.118391111879789</v>
      </c>
      <c r="J23" s="28">
        <v>0.27001518373393002</v>
      </c>
      <c r="K23" s="28">
        <v>0.44229995188443799</v>
      </c>
      <c r="L23" s="31">
        <v>0.595592990327516</v>
      </c>
      <c r="M23" s="28"/>
      <c r="N23" s="28"/>
      <c r="O23" s="28"/>
      <c r="P23" s="28"/>
      <c r="Q23" s="28"/>
      <c r="R23" s="28"/>
      <c r="S23" s="28"/>
      <c r="U23" s="38"/>
      <c r="V23" s="38"/>
      <c r="W23" s="38"/>
      <c r="X23" s="38"/>
      <c r="Y23" s="38"/>
    </row>
    <row r="24" spans="1:25" s="22" customFormat="1" ht="16.399999999999999" customHeight="1" x14ac:dyDescent="0.25">
      <c r="A24" s="21"/>
      <c r="B24" s="22">
        <v>2402.9472920657599</v>
      </c>
      <c r="C24" s="22">
        <f t="shared" si="0"/>
        <v>2074.8094233811939</v>
      </c>
      <c r="D24" s="21">
        <f t="shared" si="1"/>
        <v>2021</v>
      </c>
      <c r="F24" s="32">
        <v>2394.4669106297401</v>
      </c>
      <c r="H24" s="34">
        <v>2.00521299335986E-2</v>
      </c>
      <c r="I24" s="34">
        <v>0.12819837695545899</v>
      </c>
      <c r="J24" s="34">
        <v>0.30256594821351501</v>
      </c>
      <c r="K24" s="36">
        <v>0.46532143143731602</v>
      </c>
      <c r="L24" s="28"/>
      <c r="M24" s="28"/>
      <c r="N24" s="28"/>
      <c r="O24" s="28"/>
      <c r="P24" s="28"/>
      <c r="Q24" s="28"/>
      <c r="R24" s="28"/>
      <c r="S24" s="28"/>
      <c r="U24" s="38"/>
      <c r="V24" s="38"/>
      <c r="W24" s="38"/>
      <c r="X24" s="38"/>
      <c r="Y24" s="38"/>
    </row>
    <row r="25" spans="1:25" s="22" customFormat="1" ht="16.399999999999999" customHeight="1" x14ac:dyDescent="0.25">
      <c r="A25" s="21"/>
      <c r="B25" s="22">
        <v>2213.4048760037599</v>
      </c>
      <c r="C25" s="22">
        <f t="shared" si="0"/>
        <v>2211.0108084914555</v>
      </c>
      <c r="D25" s="21">
        <f t="shared" si="1"/>
        <v>2022</v>
      </c>
      <c r="F25" s="29">
        <v>2188.30688926943</v>
      </c>
      <c r="H25" s="30">
        <v>1.58381330374705E-2</v>
      </c>
      <c r="I25" s="28">
        <v>0.13750124927030699</v>
      </c>
      <c r="J25" s="31">
        <v>0.32502844773777501</v>
      </c>
      <c r="K25" s="28"/>
      <c r="L25" s="28"/>
      <c r="M25" s="28"/>
      <c r="N25" s="28"/>
      <c r="O25" s="28"/>
      <c r="P25" s="28"/>
      <c r="Q25" s="28"/>
      <c r="R25" s="28"/>
      <c r="S25" s="28"/>
      <c r="U25" s="38"/>
      <c r="V25" s="38"/>
      <c r="W25" s="38"/>
      <c r="X25" s="38"/>
      <c r="Y25" s="38"/>
    </row>
    <row r="26" spans="1:25" s="22" customFormat="1" ht="16.399999999999999" customHeight="1" x14ac:dyDescent="0.25">
      <c r="A26" s="21"/>
      <c r="B26" s="22">
        <v>1960.2799375417801</v>
      </c>
      <c r="C26" s="22">
        <f t="shared" si="0"/>
        <v>1946.2782041825383</v>
      </c>
      <c r="D26" s="21">
        <f t="shared" si="1"/>
        <v>2023</v>
      </c>
      <c r="F26" s="32">
        <v>1802.3791089783099</v>
      </c>
      <c r="H26" s="41">
        <v>2.14887719328264E-2</v>
      </c>
      <c r="I26" s="36">
        <v>0.141792356115332</v>
      </c>
      <c r="J26" s="28"/>
      <c r="K26" s="28"/>
      <c r="L26" s="28"/>
      <c r="M26" s="28"/>
      <c r="N26" s="28"/>
      <c r="O26" s="28"/>
      <c r="P26" s="28"/>
      <c r="Q26" s="28"/>
      <c r="R26" s="28"/>
      <c r="S26" s="28"/>
      <c r="U26" s="38"/>
      <c r="V26" s="38"/>
      <c r="W26" s="38"/>
      <c r="X26" s="38"/>
      <c r="Y26" s="38"/>
    </row>
    <row r="27" spans="1:25" s="22" customFormat="1" ht="16.399999999999999" customHeight="1" x14ac:dyDescent="0.25">
      <c r="A27" s="21"/>
      <c r="B27" s="22">
        <v>1259.5114552295599</v>
      </c>
      <c r="C27" s="22">
        <f>+IF(I66="",J66*F27, IF(J66="", I66*F27,(I66+J66)*F27))</f>
        <v>745.65923509255435</v>
      </c>
      <c r="D27" s="21">
        <f t="shared" si="1"/>
        <v>2024</v>
      </c>
      <c r="F27" s="42">
        <v>669.837540346129</v>
      </c>
      <c r="H27" s="43">
        <v>5.1551632753043503E-2</v>
      </c>
      <c r="I27" s="28"/>
      <c r="J27" s="28"/>
      <c r="K27" s="28"/>
      <c r="L27" s="28"/>
      <c r="M27" s="28"/>
      <c r="N27" s="28"/>
      <c r="O27" s="28"/>
      <c r="P27" s="28"/>
      <c r="Q27" s="28"/>
      <c r="R27" s="28"/>
      <c r="S27" s="28"/>
      <c r="U27" s="38"/>
      <c r="V27" s="38"/>
      <c r="W27" s="38"/>
      <c r="X27" s="38"/>
      <c r="Y27" s="38"/>
    </row>
    <row r="28" spans="1:25" ht="15.65" customHeight="1" x14ac:dyDescent="0.25">
      <c r="A28" s="15"/>
      <c r="D28" s="15"/>
      <c r="E28" s="15"/>
      <c r="F28" s="15"/>
      <c r="G28" s="15"/>
      <c r="H28" s="15"/>
      <c r="I28" s="15"/>
      <c r="J28" s="15"/>
      <c r="K28" s="44"/>
      <c r="L28" s="44"/>
      <c r="M28" s="44"/>
      <c r="N28" s="44"/>
      <c r="O28" s="44"/>
      <c r="P28" s="44"/>
      <c r="Q28" s="44"/>
      <c r="R28" s="44"/>
      <c r="S28" s="44"/>
      <c r="U28" s="45"/>
      <c r="V28" s="45"/>
      <c r="W28" s="45"/>
      <c r="X28" s="45"/>
      <c r="Y28" s="45"/>
    </row>
    <row r="29" spans="1:25" ht="40.4" customHeight="1" x14ac:dyDescent="0.25">
      <c r="A29" s="15"/>
      <c r="D29" s="17" t="s">
        <v>1</v>
      </c>
      <c r="E29" s="18"/>
      <c r="F29" s="17" t="s">
        <v>2</v>
      </c>
      <c r="G29" s="17"/>
      <c r="H29" s="88" t="s">
        <v>4</v>
      </c>
      <c r="I29" s="88"/>
      <c r="J29" s="88"/>
      <c r="K29" s="88"/>
      <c r="L29" s="88"/>
      <c r="M29" s="88"/>
      <c r="N29" s="88"/>
      <c r="O29" s="88"/>
      <c r="P29" s="88"/>
      <c r="Q29" s="88"/>
      <c r="R29" s="88"/>
      <c r="S29" s="88"/>
      <c r="T29" s="46"/>
      <c r="U29" s="46"/>
    </row>
    <row r="30" spans="1:25" s="48" customFormat="1" ht="15.65" customHeight="1" x14ac:dyDescent="0.25">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99999999999999" customHeight="1" x14ac:dyDescent="0.25">
      <c r="D31" s="21">
        <v>2009</v>
      </c>
      <c r="E31" s="51"/>
      <c r="F31" s="52">
        <v>678.29732331484001</v>
      </c>
      <c r="G31" s="17"/>
      <c r="H31" s="24">
        <v>5.2047362006746999E-2</v>
      </c>
      <c r="I31" s="25">
        <v>0.16946582042323399</v>
      </c>
      <c r="J31" s="25">
        <v>0.24170763757028299</v>
      </c>
      <c r="K31" s="25">
        <v>0.42225865967668402</v>
      </c>
      <c r="L31" s="25">
        <v>0.50331979675102001</v>
      </c>
      <c r="M31" s="25">
        <v>0.59779145760680796</v>
      </c>
      <c r="N31" s="25">
        <v>0.66146994322863395</v>
      </c>
      <c r="O31" s="25">
        <v>0.75433543235960399</v>
      </c>
      <c r="P31" s="25">
        <v>0.79573061469163298</v>
      </c>
      <c r="Q31" s="25">
        <v>0.81962898336926804</v>
      </c>
      <c r="R31" s="25">
        <v>0.86176963212728697</v>
      </c>
      <c r="S31" s="25">
        <v>0.87447111200802996</v>
      </c>
      <c r="T31" s="25">
        <v>0.88482941064256504</v>
      </c>
      <c r="U31" s="25">
        <v>0.90543167481617404</v>
      </c>
      <c r="V31" s="53">
        <v>0.90010695739775604</v>
      </c>
      <c r="W31" s="54">
        <v>0.90547956216486902</v>
      </c>
    </row>
    <row r="32" spans="1:25" s="48" customFormat="1" ht="19.399999999999999" customHeight="1" x14ac:dyDescent="0.25">
      <c r="D32" s="21">
        <f>D31+1</f>
        <v>2010</v>
      </c>
      <c r="E32" s="51"/>
      <c r="F32" s="55">
        <v>584.67219625659197</v>
      </c>
      <c r="G32" s="17"/>
      <c r="H32" s="30">
        <v>4.04774805004521E-2</v>
      </c>
      <c r="I32" s="28">
        <v>0.12535687884545599</v>
      </c>
      <c r="J32" s="28">
        <v>0.25290303633612099</v>
      </c>
      <c r="K32" s="28">
        <v>0.34570887017519603</v>
      </c>
      <c r="L32" s="28">
        <v>0.47376937451220102</v>
      </c>
      <c r="M32" s="28">
        <v>0.59519255912362701</v>
      </c>
      <c r="N32" s="28">
        <v>0.65165006855906904</v>
      </c>
      <c r="O32" s="28">
        <v>0.68881527642094997</v>
      </c>
      <c r="P32" s="28">
        <v>0.71853745103886901</v>
      </c>
      <c r="Q32" s="28">
        <v>0.74970428706405501</v>
      </c>
      <c r="R32" s="28">
        <v>0.76469013033383804</v>
      </c>
      <c r="S32" s="28">
        <v>0.76962339193987706</v>
      </c>
      <c r="T32" s="28">
        <v>0.79901779734473599</v>
      </c>
      <c r="U32" s="28">
        <v>0.841725105538352</v>
      </c>
      <c r="V32" s="31">
        <v>0.846525754522086</v>
      </c>
    </row>
    <row r="33" spans="1:21" s="48" customFormat="1" ht="16.399999999999999" customHeight="1" x14ac:dyDescent="0.25">
      <c r="D33" s="21">
        <f>D32+1</f>
        <v>2011</v>
      </c>
      <c r="F33" s="56">
        <v>618.65793827534105</v>
      </c>
      <c r="G33" s="17"/>
      <c r="H33" s="33">
        <v>2.4118482109849699E-2</v>
      </c>
      <c r="I33" s="34">
        <v>0.10447725353415201</v>
      </c>
      <c r="J33" s="34">
        <v>0.20594348111907401</v>
      </c>
      <c r="K33" s="34">
        <v>0.30487429942121502</v>
      </c>
      <c r="L33" s="34">
        <v>0.41431006952202598</v>
      </c>
      <c r="M33" s="34">
        <v>0.50263084119372303</v>
      </c>
      <c r="N33" s="34">
        <v>0.58705943480801903</v>
      </c>
      <c r="O33" s="34">
        <v>0.64975912745170505</v>
      </c>
      <c r="P33" s="34">
        <v>0.70125429907602999</v>
      </c>
      <c r="Q33" s="34">
        <v>0.72635979905502401</v>
      </c>
      <c r="R33" s="34">
        <v>0.74604976686649505</v>
      </c>
      <c r="S33" s="34">
        <v>0.76082125110689403</v>
      </c>
      <c r="T33" s="34">
        <v>0.80511221086574702</v>
      </c>
      <c r="U33" s="35">
        <v>0.82441313308700603</v>
      </c>
    </row>
    <row r="34" spans="1:21" s="48" customFormat="1" ht="16.399999999999999" customHeight="1" x14ac:dyDescent="0.25">
      <c r="D34" s="21">
        <f t="shared" ref="D34:D46" si="2">D33+1</f>
        <v>2012</v>
      </c>
      <c r="F34" s="55">
        <v>953.73191516628401</v>
      </c>
      <c r="G34" s="17"/>
      <c r="H34" s="30">
        <v>1.8158217504708501E-2</v>
      </c>
      <c r="I34" s="28">
        <v>0.104769305670739</v>
      </c>
      <c r="J34" s="28">
        <v>0.18569490087459001</v>
      </c>
      <c r="K34" s="28">
        <v>0.31322385930130497</v>
      </c>
      <c r="L34" s="28">
        <v>0.44469143659218302</v>
      </c>
      <c r="M34" s="28">
        <v>0.55742173285935404</v>
      </c>
      <c r="N34" s="28">
        <v>0.64076615468412801</v>
      </c>
      <c r="O34" s="28">
        <v>0.70149724064535901</v>
      </c>
      <c r="P34" s="28">
        <v>0.74032901942070695</v>
      </c>
      <c r="Q34" s="28">
        <v>0.77240260634037605</v>
      </c>
      <c r="R34" s="28">
        <v>0.81367884641406096</v>
      </c>
      <c r="S34" s="28">
        <v>0.84664088249851399</v>
      </c>
      <c r="T34" s="57">
        <v>0.87511546472323498</v>
      </c>
    </row>
    <row r="35" spans="1:21" s="48" customFormat="1" ht="16.399999999999999" customHeight="1" x14ac:dyDescent="0.25">
      <c r="A35" s="21"/>
      <c r="D35" s="21">
        <f t="shared" si="2"/>
        <v>2013</v>
      </c>
      <c r="F35" s="56">
        <v>883.08241767641198</v>
      </c>
      <c r="G35" s="17"/>
      <c r="H35" s="33">
        <v>1.12165682437377E-2</v>
      </c>
      <c r="I35" s="34">
        <v>8.8183544782318601E-2</v>
      </c>
      <c r="J35" s="34">
        <v>0.17940364898897501</v>
      </c>
      <c r="K35" s="34">
        <v>0.31033373339664799</v>
      </c>
      <c r="L35" s="34">
        <v>0.45006717568177002</v>
      </c>
      <c r="M35" s="34">
        <v>0.58979155309652698</v>
      </c>
      <c r="N35" s="34">
        <v>0.67359436620928903</v>
      </c>
      <c r="O35" s="34">
        <v>0.73342254700826204</v>
      </c>
      <c r="P35" s="34">
        <v>0.77558245782644297</v>
      </c>
      <c r="Q35" s="34">
        <v>0.80818012038810205</v>
      </c>
      <c r="R35" s="34">
        <v>0.83770773775181895</v>
      </c>
      <c r="S35" s="34">
        <v>0.86774268755135997</v>
      </c>
    </row>
    <row r="36" spans="1:21" s="48" customFormat="1" ht="16.399999999999999" customHeight="1" x14ac:dyDescent="0.25">
      <c r="A36" s="21"/>
      <c r="D36" s="21">
        <f t="shared" si="2"/>
        <v>2014</v>
      </c>
      <c r="F36" s="55">
        <v>1293.0019789902999</v>
      </c>
      <c r="G36" s="17"/>
      <c r="H36" s="30">
        <v>8.5998447052611608E-3</v>
      </c>
      <c r="I36" s="28">
        <v>6.3664758298923402E-2</v>
      </c>
      <c r="J36" s="28">
        <v>0.15849463738776701</v>
      </c>
      <c r="K36" s="28">
        <v>0.30973077069398902</v>
      </c>
      <c r="L36" s="28">
        <v>0.492340054700727</v>
      </c>
      <c r="M36" s="28">
        <v>0.668981201296591</v>
      </c>
      <c r="N36" s="28">
        <v>0.817071500353312</v>
      </c>
      <c r="O36" s="28">
        <v>0.88067305929717599</v>
      </c>
      <c r="P36" s="28">
        <v>0.97261603369769301</v>
      </c>
      <c r="Q36" s="28">
        <v>1.04442210703801</v>
      </c>
      <c r="R36" s="31">
        <v>1.1026089142708799</v>
      </c>
      <c r="S36" s="28"/>
    </row>
    <row r="37" spans="1:21" s="48" customFormat="1" ht="16.399999999999999" customHeight="1" x14ac:dyDescent="0.25">
      <c r="A37" s="21"/>
      <c r="D37" s="21">
        <f t="shared" si="2"/>
        <v>2015</v>
      </c>
      <c r="F37" s="56">
        <v>1078.6637292821599</v>
      </c>
      <c r="G37" s="17"/>
      <c r="H37" s="33">
        <v>1.0379911953135401E-2</v>
      </c>
      <c r="I37" s="34">
        <v>7.7596491042364005E-2</v>
      </c>
      <c r="J37" s="34">
        <v>0.199748432563465</v>
      </c>
      <c r="K37" s="34">
        <v>0.3649196639235</v>
      </c>
      <c r="L37" s="34">
        <v>0.54919429129295705</v>
      </c>
      <c r="M37" s="34">
        <v>0.67473590690974505</v>
      </c>
      <c r="N37" s="34">
        <v>0.76405412944567497</v>
      </c>
      <c r="O37" s="34">
        <v>0.84482786950206101</v>
      </c>
      <c r="P37" s="34">
        <v>0.92340926909863497</v>
      </c>
      <c r="Q37" s="36">
        <v>0.99178673342503998</v>
      </c>
      <c r="R37" s="28"/>
      <c r="S37" s="28"/>
    </row>
    <row r="38" spans="1:21" s="48" customFormat="1" ht="16.399999999999999" customHeight="1" x14ac:dyDescent="0.25">
      <c r="A38" s="21"/>
      <c r="D38" s="21">
        <f t="shared" si="2"/>
        <v>2016</v>
      </c>
      <c r="F38" s="55">
        <v>1791.6043348923599</v>
      </c>
      <c r="G38" s="17"/>
      <c r="H38" s="30">
        <v>7.7719373932807999E-3</v>
      </c>
      <c r="I38" s="28">
        <v>6.0381831291511603E-2</v>
      </c>
      <c r="J38" s="28">
        <v>0.18013311549768299</v>
      </c>
      <c r="K38" s="28">
        <v>0.34032104629370102</v>
      </c>
      <c r="L38" s="28">
        <v>0.515132354754543</v>
      </c>
      <c r="M38" s="28">
        <v>0.65204703395860397</v>
      </c>
      <c r="N38" s="28">
        <v>0.78751625454307395</v>
      </c>
      <c r="O38" s="28">
        <v>0.93807501772049695</v>
      </c>
      <c r="P38" s="31">
        <v>1.0511906380738001</v>
      </c>
      <c r="Q38" s="28"/>
      <c r="R38" s="28"/>
      <c r="S38" s="28"/>
    </row>
    <row r="39" spans="1:21" s="48" customFormat="1" ht="16.399999999999999" customHeight="1" x14ac:dyDescent="0.25">
      <c r="A39" s="21"/>
      <c r="D39" s="21">
        <f t="shared" si="2"/>
        <v>2017</v>
      </c>
      <c r="F39" s="56">
        <v>1847.3913605868399</v>
      </c>
      <c r="G39" s="17"/>
      <c r="H39" s="33">
        <v>4.35963809160805E-3</v>
      </c>
      <c r="I39" s="34">
        <v>5.6316234353618301E-2</v>
      </c>
      <c r="J39" s="34">
        <v>0.17472359266554499</v>
      </c>
      <c r="K39" s="34">
        <v>0.41105712232502201</v>
      </c>
      <c r="L39" s="34">
        <v>0.54592976430921303</v>
      </c>
      <c r="M39" s="34">
        <v>0.72543867385368299</v>
      </c>
      <c r="N39" s="34">
        <v>0.89777226847935998</v>
      </c>
      <c r="O39" s="36">
        <v>1.0306723439921199</v>
      </c>
      <c r="P39" s="28"/>
      <c r="Q39" s="28"/>
      <c r="R39" s="28"/>
      <c r="S39" s="28"/>
    </row>
    <row r="40" spans="1:21" s="48" customFormat="1" ht="16.399999999999999" customHeight="1" x14ac:dyDescent="0.25">
      <c r="A40" s="21"/>
      <c r="D40" s="21">
        <f t="shared" si="2"/>
        <v>2018</v>
      </c>
      <c r="F40" s="55">
        <v>1933.5267418558501</v>
      </c>
      <c r="G40" s="17"/>
      <c r="H40" s="30">
        <v>4.3114407789786599E-3</v>
      </c>
      <c r="I40" s="28">
        <v>8.5690715055249694E-2</v>
      </c>
      <c r="J40" s="28">
        <v>0.19910696092688199</v>
      </c>
      <c r="K40" s="58">
        <v>0.33819875198475902</v>
      </c>
      <c r="L40" s="28">
        <v>0.54551029164888898</v>
      </c>
      <c r="M40" s="28">
        <v>0.75487050037338799</v>
      </c>
      <c r="N40" s="31">
        <v>0.95449312314173895</v>
      </c>
      <c r="O40" s="28"/>
      <c r="P40" s="28"/>
      <c r="Q40" s="28"/>
      <c r="R40" s="28"/>
      <c r="S40" s="28"/>
    </row>
    <row r="41" spans="1:21" s="48" customFormat="1" ht="15.65" customHeight="1" x14ac:dyDescent="0.25">
      <c r="A41" s="21"/>
      <c r="D41" s="21">
        <f t="shared" si="2"/>
        <v>2019</v>
      </c>
      <c r="F41" s="56">
        <v>2790.5437784421101</v>
      </c>
      <c r="G41" s="17"/>
      <c r="H41" s="33">
        <v>8.4747499407475495E-3</v>
      </c>
      <c r="I41" s="34">
        <v>6.7523951724007394E-2</v>
      </c>
      <c r="J41" s="34">
        <v>0.15663792989459099</v>
      </c>
      <c r="K41" s="34">
        <v>0.30244467878178699</v>
      </c>
      <c r="L41" s="34">
        <v>0.46616981585641998</v>
      </c>
      <c r="M41" s="36">
        <v>0.64747097772752205</v>
      </c>
      <c r="N41" s="28"/>
      <c r="O41" s="28"/>
      <c r="P41" s="28"/>
      <c r="Q41" s="28"/>
      <c r="R41" s="28"/>
      <c r="S41" s="28"/>
    </row>
    <row r="42" spans="1:21" s="48" customFormat="1" ht="18.649999999999999" customHeight="1" x14ac:dyDescent="0.25">
      <c r="A42" s="21"/>
      <c r="D42" s="21">
        <f t="shared" si="2"/>
        <v>2020</v>
      </c>
      <c r="E42" s="59"/>
      <c r="F42" s="55">
        <v>2856.71060345254</v>
      </c>
      <c r="G42" s="17"/>
      <c r="H42" s="60">
        <v>3.4505278882868699E-3</v>
      </c>
      <c r="I42" s="28">
        <v>4.25710799600868E-2</v>
      </c>
      <c r="J42" s="28">
        <v>0.12354638949989701</v>
      </c>
      <c r="K42" s="28">
        <v>0.257773576733832</v>
      </c>
      <c r="L42" s="31">
        <v>0.42103831485440002</v>
      </c>
      <c r="M42" s="28"/>
      <c r="N42" s="28"/>
      <c r="O42" s="28"/>
      <c r="P42" s="28"/>
      <c r="Q42" s="28"/>
      <c r="R42" s="28"/>
      <c r="S42" s="28"/>
    </row>
    <row r="43" spans="1:21" s="48" customFormat="1" ht="18.649999999999999" customHeight="1" x14ac:dyDescent="0.25">
      <c r="A43" s="21"/>
      <c r="D43" s="21">
        <f t="shared" si="2"/>
        <v>2021</v>
      </c>
      <c r="E43" s="59"/>
      <c r="F43" s="56">
        <v>2394.4669106297401</v>
      </c>
      <c r="G43" s="17"/>
      <c r="H43" s="34">
        <v>5.6392701683127501E-3</v>
      </c>
      <c r="I43" s="34">
        <v>5.89517582239742E-2</v>
      </c>
      <c r="J43" s="34">
        <v>0.15000830051648001</v>
      </c>
      <c r="K43" s="34">
        <v>0.28571472474562798</v>
      </c>
      <c r="L43" s="28"/>
      <c r="M43" s="28"/>
      <c r="N43" s="28"/>
      <c r="O43" s="28"/>
      <c r="P43" s="28"/>
      <c r="Q43" s="28"/>
      <c r="R43" s="28"/>
      <c r="S43" s="28"/>
    </row>
    <row r="44" spans="1:21" s="48" customFormat="1" ht="18.649999999999999" customHeight="1" x14ac:dyDescent="0.25">
      <c r="A44" s="21"/>
      <c r="D44" s="21">
        <f t="shared" si="2"/>
        <v>2022</v>
      </c>
      <c r="E44" s="59"/>
      <c r="F44" s="55">
        <v>2188.30688926943</v>
      </c>
      <c r="G44" s="17"/>
      <c r="H44" s="61">
        <v>3.8306159294017798E-3</v>
      </c>
      <c r="I44" s="28">
        <v>5.7021587183121399E-2</v>
      </c>
      <c r="J44" s="31">
        <v>0.169980952365512</v>
      </c>
      <c r="K44" s="28"/>
      <c r="L44" s="28"/>
      <c r="M44" s="28"/>
      <c r="N44" s="28"/>
      <c r="O44" s="28"/>
      <c r="P44" s="28"/>
      <c r="Q44" s="28"/>
      <c r="R44" s="28"/>
      <c r="S44" s="28"/>
    </row>
    <row r="45" spans="1:21" s="48" customFormat="1" ht="18.649999999999999" customHeight="1" x14ac:dyDescent="0.25">
      <c r="A45" s="21"/>
      <c r="D45" s="21">
        <f t="shared" si="2"/>
        <v>2023</v>
      </c>
      <c r="E45" s="59"/>
      <c r="F45" s="56">
        <v>1802.3791089783099</v>
      </c>
      <c r="G45" s="17"/>
      <c r="H45" s="41">
        <v>4.3163120882609299E-3</v>
      </c>
      <c r="I45" s="36">
        <v>4.3216032042116798E-2</v>
      </c>
      <c r="J45" s="28"/>
      <c r="K45" s="28"/>
      <c r="L45" s="28"/>
      <c r="M45" s="28"/>
      <c r="N45" s="28"/>
      <c r="O45" s="28"/>
      <c r="P45" s="28"/>
      <c r="Q45" s="28"/>
      <c r="R45" s="28"/>
      <c r="S45" s="28"/>
    </row>
    <row r="46" spans="1:21" s="48" customFormat="1" ht="18.649999999999999" customHeight="1" x14ac:dyDescent="0.25">
      <c r="A46" s="21"/>
      <c r="D46" s="21">
        <f t="shared" si="2"/>
        <v>2024</v>
      </c>
      <c r="E46" s="59"/>
      <c r="F46" s="62">
        <v>669.837540346129</v>
      </c>
      <c r="G46" s="17"/>
      <c r="H46" s="63">
        <v>1.20917544635692E-2</v>
      </c>
      <c r="I46" s="28"/>
      <c r="J46" s="28"/>
      <c r="K46" s="28"/>
      <c r="L46" s="28"/>
      <c r="M46" s="28"/>
      <c r="N46" s="28"/>
      <c r="O46" s="28"/>
      <c r="P46" s="28"/>
      <c r="Q46" s="28"/>
      <c r="R46" s="28"/>
      <c r="S46" s="28"/>
    </row>
    <row r="47" spans="1:21" ht="15" customHeight="1" x14ac:dyDescent="0.25">
      <c r="A47" s="15"/>
      <c r="D47" s="15"/>
      <c r="E47" s="18"/>
      <c r="F47" s="64"/>
      <c r="G47" s="17"/>
      <c r="H47" s="44"/>
      <c r="I47" s="44"/>
      <c r="J47" s="44"/>
      <c r="K47" s="44"/>
      <c r="L47" s="44"/>
      <c r="M47" s="44"/>
      <c r="N47" s="44"/>
      <c r="O47" s="44"/>
      <c r="P47" s="44"/>
      <c r="Q47" s="44"/>
      <c r="R47" s="44"/>
      <c r="S47" s="44"/>
    </row>
    <row r="48" spans="1:21" ht="2.5" customHeight="1" x14ac:dyDescent="0.25">
      <c r="A48" s="15"/>
      <c r="D48" s="17"/>
      <c r="F48" s="20"/>
      <c r="G48" s="17"/>
      <c r="H48" s="15"/>
      <c r="I48" s="15"/>
      <c r="J48" s="15"/>
      <c r="K48" s="15"/>
      <c r="L48" s="15"/>
      <c r="M48" s="15"/>
      <c r="N48" s="15"/>
      <c r="O48" s="15"/>
      <c r="P48" s="15"/>
      <c r="Q48" s="15"/>
    </row>
    <row r="49" spans="1:19" ht="15" customHeight="1" x14ac:dyDescent="0.25">
      <c r="A49" s="15"/>
      <c r="D49" s="65"/>
      <c r="F49" s="66"/>
      <c r="H49" s="44"/>
      <c r="I49" s="44"/>
      <c r="J49" s="44"/>
      <c r="K49" s="44"/>
      <c r="L49" s="44"/>
      <c r="M49" s="44"/>
      <c r="N49" s="44"/>
      <c r="O49" s="44"/>
      <c r="P49" s="44"/>
      <c r="Q49" s="44"/>
    </row>
    <row r="50" spans="1:19" ht="25" x14ac:dyDescent="0.25">
      <c r="A50" s="15"/>
      <c r="D50" s="17" t="s">
        <v>1</v>
      </c>
      <c r="E50" s="18"/>
      <c r="F50" s="17" t="s">
        <v>5</v>
      </c>
      <c r="G50" s="17"/>
      <c r="H50" s="17" t="s">
        <v>6</v>
      </c>
      <c r="I50" s="17" t="s">
        <v>7</v>
      </c>
      <c r="J50" s="17" t="s">
        <v>8</v>
      </c>
      <c r="K50" s="44"/>
      <c r="L50" s="89"/>
      <c r="M50" s="89"/>
      <c r="N50" s="89"/>
      <c r="O50" s="89"/>
      <c r="P50" s="89"/>
      <c r="Q50" s="89"/>
      <c r="R50" s="89"/>
      <c r="S50" s="89"/>
    </row>
    <row r="51" spans="1:19" s="22" customFormat="1" ht="16.399999999999999" customHeight="1" x14ac:dyDescent="0.25">
      <c r="A51" s="21"/>
      <c r="D51" s="49">
        <v>2009</v>
      </c>
      <c r="F51" s="67">
        <v>0.962063711137224</v>
      </c>
      <c r="H51" s="68">
        <v>0.90547956216486902</v>
      </c>
      <c r="I51" s="68">
        <v>2.9351739234712501E-2</v>
      </c>
      <c r="J51" s="68">
        <v>2.72324097376433E-2</v>
      </c>
      <c r="K51" s="28"/>
      <c r="L51" s="28"/>
      <c r="M51" s="28"/>
      <c r="N51" s="28"/>
      <c r="O51" s="28"/>
      <c r="P51" s="28"/>
      <c r="Q51" s="28"/>
    </row>
    <row r="52" spans="1:19" s="22" customFormat="1" ht="16.399999999999999" customHeight="1" x14ac:dyDescent="0.25">
      <c r="A52" s="21"/>
      <c r="D52" s="49">
        <f>D51+1</f>
        <v>2010</v>
      </c>
      <c r="F52" s="69">
        <v>0.89776028820028497</v>
      </c>
      <c r="H52" s="70">
        <v>0.846525754522086</v>
      </c>
      <c r="I52" s="70">
        <v>2.00843498353185E-2</v>
      </c>
      <c r="J52" s="70">
        <v>3.1150183842880499E-2</v>
      </c>
      <c r="K52" s="28"/>
      <c r="L52" s="28"/>
      <c r="M52" s="28"/>
      <c r="N52" s="28"/>
      <c r="O52" s="28"/>
      <c r="P52" s="28"/>
      <c r="Q52" s="28"/>
    </row>
    <row r="53" spans="1:19" s="22" customFormat="1" ht="16.399999999999999" customHeight="1" x14ac:dyDescent="0.25">
      <c r="A53" s="21"/>
      <c r="D53" s="49">
        <f>D52+1</f>
        <v>2011</v>
      </c>
      <c r="F53" s="71">
        <v>0.95567869845563003</v>
      </c>
      <c r="H53" s="72">
        <v>0.82441313308700603</v>
      </c>
      <c r="I53" s="72">
        <v>6.7341789481600897E-2</v>
      </c>
      <c r="J53" s="72">
        <v>6.3923775887023193E-2</v>
      </c>
      <c r="K53" s="28"/>
      <c r="L53" s="28"/>
      <c r="M53" s="28"/>
      <c r="N53" s="28"/>
      <c r="O53" s="28"/>
      <c r="P53" s="28"/>
      <c r="Q53" s="28"/>
    </row>
    <row r="54" spans="1:19" s="22" customFormat="1" ht="16.399999999999999" customHeight="1" x14ac:dyDescent="0.25">
      <c r="A54" s="21"/>
      <c r="D54" s="49">
        <f t="shared" ref="D54:D61" si="3">D53+1</f>
        <v>2012</v>
      </c>
      <c r="F54" s="69">
        <v>0.98017817887885195</v>
      </c>
      <c r="H54" s="70">
        <v>0.87511546472323498</v>
      </c>
      <c r="I54" s="70">
        <v>4.2608447662681501E-2</v>
      </c>
      <c r="J54" s="70">
        <v>6.2454266492935499E-2</v>
      </c>
      <c r="K54" s="28"/>
      <c r="L54" s="28"/>
      <c r="M54" s="28"/>
      <c r="N54" s="28"/>
      <c r="O54" s="28"/>
      <c r="P54" s="28"/>
      <c r="Q54" s="28"/>
    </row>
    <row r="55" spans="1:19" s="22" customFormat="1" ht="16.399999999999999" customHeight="1" x14ac:dyDescent="0.25">
      <c r="A55" s="21"/>
      <c r="D55" s="49">
        <f t="shared" si="3"/>
        <v>2013</v>
      </c>
      <c r="F55" s="71">
        <v>1.03106184645071</v>
      </c>
      <c r="H55" s="72">
        <v>0.86774268755135997</v>
      </c>
      <c r="I55" s="72">
        <v>5.8320141736939203E-2</v>
      </c>
      <c r="J55" s="72">
        <v>0.104999017162415</v>
      </c>
      <c r="K55" s="28"/>
      <c r="L55" s="28"/>
      <c r="M55" s="28"/>
      <c r="N55" s="28"/>
      <c r="O55" s="28"/>
      <c r="P55" s="28"/>
      <c r="Q55" s="28"/>
    </row>
    <row r="56" spans="1:19" s="22" customFormat="1" ht="16.399999999999999" customHeight="1" x14ac:dyDescent="0.25">
      <c r="A56" s="21"/>
      <c r="D56" s="49">
        <f t="shared" si="3"/>
        <v>2014</v>
      </c>
      <c r="F56" s="69">
        <v>1.34171080040303</v>
      </c>
      <c r="H56" s="70">
        <v>1.1026089142708799</v>
      </c>
      <c r="I56" s="70">
        <v>0.106104899030508</v>
      </c>
      <c r="J56" s="70">
        <v>0.13299698710163901</v>
      </c>
      <c r="K56" s="28"/>
      <c r="L56" s="28"/>
      <c r="M56" s="28"/>
      <c r="N56" s="28"/>
      <c r="O56" s="28"/>
      <c r="P56" s="28"/>
      <c r="Q56" s="28"/>
    </row>
    <row r="57" spans="1:19" s="22" customFormat="1" ht="16.399999999999999" customHeight="1" x14ac:dyDescent="0.25">
      <c r="A57" s="21"/>
      <c r="D57" s="49">
        <f t="shared" si="3"/>
        <v>2015</v>
      </c>
      <c r="F57" s="71">
        <v>1.28562559015558</v>
      </c>
      <c r="H57" s="72">
        <v>0.99178673342503998</v>
      </c>
      <c r="I57" s="72">
        <v>0.11580505560957</v>
      </c>
      <c r="J57" s="72">
        <v>0.178033801120968</v>
      </c>
      <c r="K57" s="28"/>
      <c r="L57" s="28"/>
      <c r="M57" s="28"/>
      <c r="N57" s="28"/>
      <c r="O57" s="28"/>
      <c r="P57" s="28"/>
      <c r="Q57" s="28"/>
    </row>
    <row r="58" spans="1:19" s="22" customFormat="1" ht="16.399999999999999" customHeight="1" x14ac:dyDescent="0.25">
      <c r="A58" s="21"/>
      <c r="D58" s="49">
        <f t="shared" si="3"/>
        <v>2016</v>
      </c>
      <c r="F58" s="69">
        <v>1.4500941562996501</v>
      </c>
      <c r="H58" s="70">
        <v>1.0511906380738001</v>
      </c>
      <c r="I58" s="70">
        <v>0.150607948450909</v>
      </c>
      <c r="J58" s="70">
        <v>0.24829556977494499</v>
      </c>
      <c r="K58" s="28"/>
      <c r="L58" s="28"/>
      <c r="M58" s="28"/>
      <c r="N58" s="28"/>
      <c r="O58" s="28"/>
      <c r="P58" s="28"/>
      <c r="Q58" s="28"/>
    </row>
    <row r="59" spans="1:19" s="22" customFormat="1" ht="16.399999999999999" customHeight="1" x14ac:dyDescent="0.25">
      <c r="A59" s="21"/>
      <c r="D59" s="49">
        <f t="shared" si="3"/>
        <v>2017</v>
      </c>
      <c r="F59" s="71">
        <v>1.5787647491365799</v>
      </c>
      <c r="H59" s="72">
        <v>1.0306723439921199</v>
      </c>
      <c r="I59" s="72">
        <v>0.186799336043036</v>
      </c>
      <c r="J59" s="72">
        <v>0.361293069101429</v>
      </c>
    </row>
    <row r="60" spans="1:19" s="22" customFormat="1" ht="16.399999999999999" customHeight="1" x14ac:dyDescent="0.25">
      <c r="A60" s="48"/>
      <c r="D60" s="49">
        <f t="shared" si="3"/>
        <v>2018</v>
      </c>
      <c r="F60" s="69">
        <v>1.54672475956497</v>
      </c>
      <c r="H60" s="70">
        <v>0.95449312314173895</v>
      </c>
      <c r="I60" s="70">
        <v>0.177183388793343</v>
      </c>
      <c r="J60" s="70">
        <v>0.41504824762989301</v>
      </c>
    </row>
    <row r="61" spans="1:19" s="22" customFormat="1" ht="15.65" customHeight="1" x14ac:dyDescent="0.25">
      <c r="D61" s="49">
        <f t="shared" si="3"/>
        <v>2019</v>
      </c>
      <c r="F61" s="71">
        <v>1.2719692723385201</v>
      </c>
      <c r="H61" s="72">
        <v>0.64747097772752205</v>
      </c>
      <c r="I61" s="72">
        <v>0.20013498808683799</v>
      </c>
      <c r="J61" s="72">
        <v>0.42436330652415499</v>
      </c>
    </row>
    <row r="62" spans="1:19" s="22" customFormat="1" ht="18.649999999999999" customHeight="1" x14ac:dyDescent="0.25">
      <c r="D62" s="21">
        <f>D61+1</f>
        <v>2020</v>
      </c>
      <c r="F62" s="69">
        <v>1.1452018263766299</v>
      </c>
      <c r="H62" s="70">
        <v>0.42103831485440002</v>
      </c>
      <c r="I62" s="70">
        <v>0.17455467547311601</v>
      </c>
      <c r="J62" s="70">
        <v>0.54960883604911404</v>
      </c>
    </row>
    <row r="63" spans="1:19" s="22" customFormat="1" ht="18.649999999999999" customHeight="1" x14ac:dyDescent="0.25">
      <c r="D63" s="21">
        <f>D62+1</f>
        <v>2021</v>
      </c>
      <c r="F63" s="71">
        <v>1.15221633066489</v>
      </c>
      <c r="H63" s="72">
        <v>0.28571472474562798</v>
      </c>
      <c r="I63" s="72">
        <v>0.17960670669168799</v>
      </c>
      <c r="J63" s="72">
        <v>0.68689489922756997</v>
      </c>
    </row>
    <row r="64" spans="1:19" s="22" customFormat="1" ht="18.649999999999999" customHeight="1" x14ac:dyDescent="0.25">
      <c r="D64" s="21">
        <f t="shared" ref="D64:D65" si="4">D63+1</f>
        <v>2022</v>
      </c>
      <c r="F64" s="69">
        <v>1.1803560598668199</v>
      </c>
      <c r="H64" s="70">
        <v>0.169980952365512</v>
      </c>
      <c r="I64" s="70">
        <v>0.15504749537226301</v>
      </c>
      <c r="J64" s="70">
        <v>0.85532761212904596</v>
      </c>
    </row>
    <row r="65" spans="1:10" s="22" customFormat="1" ht="18.649999999999999" customHeight="1" x14ac:dyDescent="0.25">
      <c r="D65" s="21">
        <f t="shared" si="4"/>
        <v>2023</v>
      </c>
      <c r="F65" s="71">
        <v>1.1230544492138499</v>
      </c>
      <c r="H65" s="72">
        <v>4.3216032042116798E-2</v>
      </c>
      <c r="I65" s="72">
        <v>9.8576324073214899E-2</v>
      </c>
      <c r="J65" s="72">
        <v>0.98126209309851897</v>
      </c>
    </row>
    <row r="66" spans="1:10" s="22" customFormat="1" ht="18.649999999999999" customHeight="1" x14ac:dyDescent="0.25">
      <c r="D66" s="21">
        <f>D65+1</f>
        <v>2024</v>
      </c>
      <c r="F66" s="73">
        <v>1.12528591003038</v>
      </c>
      <c r="H66" s="74">
        <v>1.20917544635692E-2</v>
      </c>
      <c r="I66" s="74">
        <v>3.9459878289474302E-2</v>
      </c>
      <c r="J66" s="74">
        <v>1.07373427727733</v>
      </c>
    </row>
    <row r="67" spans="1:10" x14ac:dyDescent="0.25">
      <c r="A67" s="75"/>
    </row>
    <row r="68" spans="1:10" ht="12" customHeight="1" x14ac:dyDescent="0.25">
      <c r="A68" s="75"/>
    </row>
    <row r="69" spans="1:10" ht="10.4" customHeight="1" x14ac:dyDescent="0.25">
      <c r="A69" s="75"/>
    </row>
    <row r="70" spans="1:10" x14ac:dyDescent="0.25">
      <c r="A70" s="75"/>
    </row>
    <row r="71" spans="1:10" x14ac:dyDescent="0.25">
      <c r="A71" s="75"/>
    </row>
    <row r="72" spans="1:10" x14ac:dyDescent="0.25">
      <c r="A72" s="75"/>
    </row>
    <row r="73" spans="1:10" x14ac:dyDescent="0.25">
      <c r="A73" s="75"/>
    </row>
    <row r="74" spans="1:10" x14ac:dyDescent="0.25">
      <c r="A74" s="75"/>
    </row>
    <row r="75" spans="1:10" x14ac:dyDescent="0.25">
      <c r="A75" s="75"/>
    </row>
    <row r="76" spans="1:10" x14ac:dyDescent="0.25">
      <c r="A76" s="75"/>
    </row>
    <row r="77" spans="1:10" x14ac:dyDescent="0.25">
      <c r="A77" s="75"/>
    </row>
    <row r="78" spans="1:10" x14ac:dyDescent="0.25">
      <c r="A78" s="75"/>
    </row>
    <row r="79" spans="1:10" x14ac:dyDescent="0.25">
      <c r="A79" s="75"/>
    </row>
    <row r="80" spans="1:10" x14ac:dyDescent="0.25">
      <c r="A80" s="75"/>
    </row>
    <row r="81" spans="1:1" x14ac:dyDescent="0.25">
      <c r="A81" s="75"/>
    </row>
    <row r="82" spans="1:1" x14ac:dyDescent="0.25">
      <c r="A82" s="75"/>
    </row>
    <row r="83" spans="1:1" x14ac:dyDescent="0.25">
      <c r="A83" s="75"/>
    </row>
    <row r="84" spans="1:1" x14ac:dyDescent="0.25">
      <c r="A84" s="75"/>
    </row>
    <row r="85" spans="1:1" x14ac:dyDescent="0.25">
      <c r="A85" s="75"/>
    </row>
    <row r="86" spans="1:1" x14ac:dyDescent="0.25">
      <c r="A86" s="75"/>
    </row>
    <row r="87" spans="1:1" x14ac:dyDescent="0.25">
      <c r="A87" s="75"/>
    </row>
    <row r="91" spans="1:1" x14ac:dyDescent="0.25">
      <c r="A91" s="48"/>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76"/>
    </row>
    <row r="115" spans="1:1" x14ac:dyDescent="0.25">
      <c r="A115" s="76"/>
    </row>
    <row r="116" spans="1:1" x14ac:dyDescent="0.25">
      <c r="A116" s="77"/>
    </row>
    <row r="117" spans="1:1" x14ac:dyDescent="0.25">
      <c r="A117" s="78"/>
    </row>
    <row r="118" spans="1:1" x14ac:dyDescent="0.25">
      <c r="A118" s="78"/>
    </row>
    <row r="119" spans="1:1" x14ac:dyDescent="0.25">
      <c r="A119" s="78"/>
    </row>
    <row r="120" spans="1:1" x14ac:dyDescent="0.25">
      <c r="A120" s="78"/>
    </row>
    <row r="121" spans="1:1" x14ac:dyDescent="0.25">
      <c r="A121" s="78"/>
    </row>
    <row r="122" spans="1:1" x14ac:dyDescent="0.25">
      <c r="A122" s="78"/>
    </row>
    <row r="123" spans="1:1" x14ac:dyDescent="0.25">
      <c r="A123" s="78"/>
    </row>
    <row r="124" spans="1:1" x14ac:dyDescent="0.25">
      <c r="A124" s="78"/>
    </row>
    <row r="125" spans="1:1" x14ac:dyDescent="0.25">
      <c r="A125" s="78"/>
    </row>
    <row r="126" spans="1:1" x14ac:dyDescent="0.25">
      <c r="A126" s="78"/>
    </row>
    <row r="127" spans="1:1" x14ac:dyDescent="0.25">
      <c r="A127" s="78"/>
    </row>
    <row r="128" spans="1:1" x14ac:dyDescent="0.25">
      <c r="A128" s="78"/>
    </row>
    <row r="129" spans="1:1" x14ac:dyDescent="0.25">
      <c r="A129" s="78"/>
    </row>
    <row r="130" spans="1:1" x14ac:dyDescent="0.25">
      <c r="A130" s="78"/>
    </row>
    <row r="131" spans="1:1" x14ac:dyDescent="0.25">
      <c r="A131" s="78"/>
    </row>
    <row r="132" spans="1:1" x14ac:dyDescent="0.25">
      <c r="A132" s="78"/>
    </row>
    <row r="133" spans="1:1" x14ac:dyDescent="0.25">
      <c r="A133" s="78"/>
    </row>
    <row r="134" spans="1:1" x14ac:dyDescent="0.25">
      <c r="A134" s="78"/>
    </row>
    <row r="135" spans="1:1" x14ac:dyDescent="0.25">
      <c r="A135" s="78"/>
    </row>
    <row r="136" spans="1:1" x14ac:dyDescent="0.25">
      <c r="A136" s="78"/>
    </row>
    <row r="137" spans="1:1" x14ac:dyDescent="0.25">
      <c r="A137" s="78"/>
    </row>
  </sheetData>
  <mergeCells count="3">
    <mergeCell ref="H9:S9"/>
    <mergeCell ref="H29:S29"/>
    <mergeCell ref="L50:S50"/>
  </mergeCells>
  <pageMargins left="0.17" right="0.17" top="0.39370078740157483" bottom="0.19685039370078741" header="0.59055118110236227" footer="0.19685039370078741"/>
  <pageSetup paperSize="9" scale="45" orientation="landscape" r:id="rId1"/>
  <headerFooter scaleWithDoc="0" alignWithMargins="0">
    <oddFooter>&amp;LP&amp;&amp;C Actuarial Control&amp;RPage 2</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5546875" defaultRowHeight="12.5" x14ac:dyDescent="0.25"/>
  <cols>
    <col min="1" max="1" width="12.640625" style="2" hidden="1" customWidth="1"/>
    <col min="2" max="2" width="10.78515625" style="2" hidden="1" customWidth="1"/>
    <col min="3" max="3" width="9.78515625" style="2" hidden="1" customWidth="1"/>
    <col min="4" max="4" width="8.35546875" style="2" customWidth="1"/>
    <col min="5" max="5" width="4.0703125" style="2" customWidth="1"/>
    <col min="6" max="6" width="9.640625" style="2" customWidth="1"/>
    <col min="7" max="7" width="1.42578125" style="2" customWidth="1"/>
    <col min="8" max="8" width="8.35546875" style="2" customWidth="1"/>
    <col min="9" max="9" width="9.640625" style="2" customWidth="1"/>
    <col min="10" max="11" width="8.35546875" style="2" customWidth="1"/>
    <col min="12" max="17" width="7.2109375" style="2" customWidth="1"/>
    <col min="18" max="18" width="10.42578125" style="2" customWidth="1"/>
    <col min="19" max="19" width="6.7109375" style="2" customWidth="1"/>
    <col min="20" max="20" width="10.78515625" style="2" customWidth="1"/>
    <col min="21" max="21" width="11.28515625" style="2" customWidth="1"/>
    <col min="22" max="22" width="9.640625" style="2" customWidth="1"/>
    <col min="23" max="23" width="8.35546875" style="2" customWidth="1"/>
    <col min="24" max="24" width="24.92578125" style="2" customWidth="1"/>
    <col min="25" max="25" width="36.640625" style="2" customWidth="1"/>
    <col min="26" max="26" width="35.2109375" style="2" customWidth="1"/>
    <col min="27" max="16384" width="8.35546875" style="2"/>
  </cols>
  <sheetData>
    <row r="1" spans="1:43" ht="13" x14ac:dyDescent="0.3">
      <c r="A1" s="1" t="s">
        <v>10</v>
      </c>
      <c r="B1" s="2" t="s">
        <v>11</v>
      </c>
      <c r="D1" s="3"/>
      <c r="E1" s="3"/>
      <c r="F1" s="3"/>
      <c r="G1" s="3"/>
      <c r="H1" s="3"/>
      <c r="I1" s="3"/>
      <c r="J1" s="3"/>
      <c r="K1" s="3"/>
      <c r="L1" s="3"/>
      <c r="M1" s="3"/>
      <c r="N1" s="3"/>
      <c r="O1" s="3"/>
      <c r="P1" s="3"/>
      <c r="Q1" s="3"/>
      <c r="R1" s="3"/>
      <c r="S1" s="3"/>
      <c r="T1" s="3"/>
      <c r="U1" s="3"/>
      <c r="V1" s="3"/>
      <c r="W1" s="3"/>
      <c r="X1" s="3"/>
      <c r="Y1" s="3"/>
    </row>
    <row r="2" spans="1:43" ht="20.5" x14ac:dyDescent="0.4">
      <c r="A2" s="4" t="s">
        <v>12</v>
      </c>
      <c r="B2" s="2" t="s">
        <v>13</v>
      </c>
      <c r="D2" s="5" t="s">
        <v>14</v>
      </c>
      <c r="E2" s="3"/>
      <c r="F2" s="3"/>
      <c r="G2" s="3"/>
      <c r="I2" s="3"/>
      <c r="J2" s="3"/>
      <c r="K2" s="3"/>
      <c r="M2" s="3"/>
      <c r="N2" s="3"/>
      <c r="O2" s="3"/>
      <c r="P2" s="3"/>
      <c r="Q2" s="3"/>
      <c r="R2" s="3"/>
      <c r="S2" s="3"/>
      <c r="T2" s="3"/>
      <c r="U2" s="3"/>
      <c r="V2" s="3"/>
      <c r="W2" s="3"/>
      <c r="X2" s="3"/>
      <c r="Y2" s="3"/>
    </row>
    <row r="3" spans="1:43" ht="20.5" customHeight="1" x14ac:dyDescent="0.25">
      <c r="D3" s="3"/>
      <c r="E3" s="3"/>
      <c r="F3" s="3"/>
      <c r="G3" s="3"/>
      <c r="H3" s="3"/>
      <c r="I3" s="3"/>
      <c r="J3" s="3"/>
      <c r="K3" s="3"/>
      <c r="L3" s="3"/>
      <c r="M3" s="3"/>
      <c r="N3" s="3"/>
      <c r="O3" s="3"/>
      <c r="P3" s="3"/>
      <c r="Q3" s="3"/>
      <c r="R3" s="3"/>
      <c r="S3" s="3"/>
      <c r="T3" s="3"/>
      <c r="U3" s="3"/>
      <c r="V3" s="3"/>
      <c r="W3" s="3"/>
      <c r="X3" s="3"/>
      <c r="Y3" s="3"/>
    </row>
    <row r="4" spans="1:43" ht="13.4" customHeight="1" x14ac:dyDescent="0.25">
      <c r="D4" s="6"/>
      <c r="E4" s="6"/>
      <c r="F4" s="6"/>
      <c r="G4" s="6"/>
      <c r="H4" s="7"/>
      <c r="I4" s="7"/>
      <c r="J4" s="7"/>
      <c r="K4" s="7"/>
      <c r="L4" s="7"/>
      <c r="M4" s="7"/>
      <c r="N4" s="7"/>
      <c r="O4" s="7"/>
      <c r="P4" s="7"/>
      <c r="Q4" s="7"/>
      <c r="R4" s="7"/>
      <c r="S4" s="7"/>
      <c r="T4" s="7"/>
      <c r="U4" s="6"/>
      <c r="V4" s="6"/>
      <c r="W4" s="6"/>
      <c r="X4" s="6"/>
      <c r="Y4" s="6"/>
      <c r="Z4" s="8"/>
    </row>
    <row r="5" spans="1:43" ht="20.149999999999999" customHeight="1" x14ac:dyDescent="0.3">
      <c r="D5" s="9" t="str">
        <f>B2</f>
        <v>All Legal Entities</v>
      </c>
      <c r="H5" s="10"/>
      <c r="I5" s="10"/>
      <c r="J5" s="11"/>
      <c r="K5" s="12"/>
      <c r="L5" s="13"/>
      <c r="M5" s="12"/>
      <c r="N5" s="12"/>
      <c r="O5" s="10"/>
      <c r="P5" s="10"/>
      <c r="Q5" s="10"/>
      <c r="R5" s="10"/>
      <c r="S5" s="10"/>
      <c r="T5" s="10"/>
      <c r="Z5" s="14" t="s">
        <v>30</v>
      </c>
    </row>
    <row r="6" spans="1:43" ht="9.65" customHeight="1" x14ac:dyDescent="0.3">
      <c r="A6" s="15"/>
      <c r="D6" s="16"/>
    </row>
    <row r="7" spans="1:43" ht="3.65" customHeight="1" x14ac:dyDescent="0.25">
      <c r="A7" s="15"/>
      <c r="AC7"/>
      <c r="AD7"/>
      <c r="AE7"/>
      <c r="AF7"/>
      <c r="AG7"/>
      <c r="AH7"/>
      <c r="AI7"/>
      <c r="AJ7"/>
      <c r="AK7"/>
      <c r="AL7"/>
      <c r="AM7"/>
      <c r="AN7"/>
      <c r="AO7"/>
      <c r="AP7"/>
      <c r="AQ7"/>
    </row>
    <row r="8" spans="1:43" ht="6.65" customHeight="1" x14ac:dyDescent="0.25">
      <c r="A8" s="15"/>
      <c r="AC8"/>
      <c r="AD8"/>
      <c r="AE8"/>
      <c r="AF8"/>
      <c r="AG8"/>
      <c r="AH8"/>
      <c r="AI8"/>
      <c r="AJ8"/>
      <c r="AK8"/>
      <c r="AL8"/>
      <c r="AM8"/>
      <c r="AN8"/>
      <c r="AO8"/>
      <c r="AP8"/>
      <c r="AQ8"/>
    </row>
    <row r="9" spans="1:43" ht="37.5" x14ac:dyDescent="0.25">
      <c r="A9" s="15"/>
      <c r="B9" s="17" t="s">
        <v>9</v>
      </c>
      <c r="C9" s="17" t="s">
        <v>0</v>
      </c>
      <c r="D9" s="17" t="s">
        <v>1</v>
      </c>
      <c r="E9" s="18"/>
      <c r="F9" s="17" t="s">
        <v>2</v>
      </c>
      <c r="G9" s="18"/>
      <c r="H9" s="88" t="s">
        <v>3</v>
      </c>
      <c r="I9" s="88"/>
      <c r="J9" s="88"/>
      <c r="K9" s="88"/>
      <c r="L9" s="88"/>
      <c r="M9" s="88"/>
      <c r="N9" s="88"/>
      <c r="O9" s="88"/>
      <c r="P9" s="88"/>
      <c r="Q9" s="88"/>
      <c r="R9" s="88"/>
      <c r="S9" s="88"/>
      <c r="T9" s="19"/>
      <c r="U9" s="19"/>
      <c r="V9" s="19"/>
      <c r="W9" s="19"/>
      <c r="X9" s="19"/>
      <c r="Y9" s="19"/>
      <c r="AC9"/>
      <c r="AD9"/>
      <c r="AE9"/>
      <c r="AF9"/>
      <c r="AG9"/>
      <c r="AH9"/>
      <c r="AI9"/>
      <c r="AJ9"/>
      <c r="AK9"/>
      <c r="AL9"/>
      <c r="AM9"/>
      <c r="AN9"/>
      <c r="AO9"/>
      <c r="AP9"/>
      <c r="AQ9"/>
    </row>
    <row r="10" spans="1:43" ht="5.5" customHeight="1" x14ac:dyDescent="0.25">
      <c r="A10" s="15"/>
      <c r="D10" s="20"/>
      <c r="F10" s="20"/>
      <c r="V10" s="20"/>
      <c r="W10" s="20"/>
      <c r="AC10"/>
      <c r="AD10"/>
      <c r="AE10"/>
      <c r="AF10"/>
      <c r="AG10"/>
      <c r="AH10"/>
      <c r="AI10"/>
      <c r="AJ10"/>
      <c r="AK10"/>
      <c r="AL10"/>
      <c r="AM10"/>
      <c r="AN10"/>
      <c r="AO10"/>
      <c r="AP10"/>
      <c r="AQ10"/>
    </row>
    <row r="11" spans="1:43" s="22" customFormat="1" ht="16.399999999999999"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99999999999999" customHeight="1" x14ac:dyDescent="0.25">
      <c r="A12" s="21"/>
      <c r="B12" s="22">
        <v>451.89722446253899</v>
      </c>
      <c r="C12" s="22">
        <f>+IF(I51="",J51*F12, IF(J51="", I51*F12,(I51+J51)*F12))</f>
        <v>17.292160456589553</v>
      </c>
      <c r="D12" s="21">
        <v>2009</v>
      </c>
      <c r="F12" s="23">
        <v>453.755241762136</v>
      </c>
      <c r="H12" s="24">
        <v>9.9115832912287496E-2</v>
      </c>
      <c r="I12" s="25">
        <v>0.49214865637085797</v>
      </c>
      <c r="J12" s="25">
        <v>0.61063755236201001</v>
      </c>
      <c r="K12" s="25">
        <v>0.66020580387340499</v>
      </c>
      <c r="L12" s="25">
        <v>0.683693316358715</v>
      </c>
      <c r="M12" s="25">
        <v>0.69374185618797901</v>
      </c>
      <c r="N12" s="25">
        <v>0.70704947299724996</v>
      </c>
      <c r="O12" s="25">
        <v>0.71325549050287895</v>
      </c>
      <c r="P12" s="25">
        <v>0.71373782981040601</v>
      </c>
      <c r="Q12" s="25">
        <v>0.71145780498435895</v>
      </c>
      <c r="R12" s="25">
        <v>0.71473715216871603</v>
      </c>
      <c r="S12" s="26">
        <v>0.715649959515675</v>
      </c>
      <c r="T12" s="26">
        <v>0.71892846310355096</v>
      </c>
      <c r="U12" s="26">
        <v>0.72225771122292903</v>
      </c>
      <c r="V12" s="26">
        <v>0.71684983965553195</v>
      </c>
      <c r="W12" s="27">
        <v>0.71777780358565901</v>
      </c>
      <c r="X12" s="28"/>
      <c r="Y12" s="28"/>
    </row>
    <row r="13" spans="1:43" s="22" customFormat="1" ht="16.399999999999999" customHeight="1" x14ac:dyDescent="0.25">
      <c r="A13" s="21"/>
      <c r="B13" s="22">
        <v>319.50415392863499</v>
      </c>
      <c r="C13" s="22">
        <f t="shared" ref="C13:C26" si="0">+IF(I52="",J52*F13, IF(J52="", I52*F13,(I52+J52)*F13))</f>
        <v>17.322986688367404</v>
      </c>
      <c r="D13" s="21">
        <f>D12+1</f>
        <v>2010</v>
      </c>
      <c r="F13" s="29">
        <v>321.627991510166</v>
      </c>
      <c r="H13" s="30">
        <v>0.103179106909958</v>
      </c>
      <c r="I13" s="28">
        <v>0.50370880536009</v>
      </c>
      <c r="J13" s="28">
        <v>0.59789570339702602</v>
      </c>
      <c r="K13" s="28">
        <v>0.62059974583491195</v>
      </c>
      <c r="L13" s="28">
        <v>0.64075223101444201</v>
      </c>
      <c r="M13" s="28">
        <v>0.67238397304978803</v>
      </c>
      <c r="N13" s="28">
        <v>0.676653831025812</v>
      </c>
      <c r="O13" s="28">
        <v>0.68728908504073205</v>
      </c>
      <c r="P13" s="28">
        <v>0.69366801381011001</v>
      </c>
      <c r="Q13" s="28">
        <v>0.69252257526729599</v>
      </c>
      <c r="R13" s="28">
        <v>0.69257203841041204</v>
      </c>
      <c r="S13" s="28">
        <v>0.68979752906821001</v>
      </c>
      <c r="T13" s="28">
        <v>0.69558236709121701</v>
      </c>
      <c r="U13" s="28">
        <v>0.68912814702491498</v>
      </c>
      <c r="V13" s="31">
        <v>0.68843245875830295</v>
      </c>
      <c r="W13" s="28"/>
      <c r="X13" s="28"/>
      <c r="Y13" s="28"/>
    </row>
    <row r="14" spans="1:43" s="22" customFormat="1" ht="16.399999999999999" customHeight="1" x14ac:dyDescent="0.25">
      <c r="A14" s="21"/>
      <c r="B14" s="22">
        <v>325.01180381670798</v>
      </c>
      <c r="C14" s="22">
        <f t="shared" si="0"/>
        <v>33.920030217386063</v>
      </c>
      <c r="D14" s="21">
        <f>D13+1</f>
        <v>2011</v>
      </c>
      <c r="F14" s="32">
        <v>324.780492599041</v>
      </c>
      <c r="H14" s="33">
        <v>0.16661461619036499</v>
      </c>
      <c r="I14" s="34">
        <v>0.57292167873036304</v>
      </c>
      <c r="J14" s="34">
        <v>0.666345349597948</v>
      </c>
      <c r="K14" s="34">
        <v>0.68054161499486598</v>
      </c>
      <c r="L14" s="34">
        <v>0.70500533223458695</v>
      </c>
      <c r="M14" s="34">
        <v>0.70777756595095298</v>
      </c>
      <c r="N14" s="34">
        <v>0.70750412433899401</v>
      </c>
      <c r="O14" s="34">
        <v>0.70871779003206004</v>
      </c>
      <c r="P14" s="34">
        <v>0.71348647404538801</v>
      </c>
      <c r="Q14" s="34">
        <v>0.716087000560922</v>
      </c>
      <c r="R14" s="34">
        <v>0.71937788031046301</v>
      </c>
      <c r="S14" s="34">
        <v>0.72136987252509799</v>
      </c>
      <c r="T14" s="34">
        <v>0.72525918635066</v>
      </c>
      <c r="U14" s="35">
        <v>0.73368998939955998</v>
      </c>
      <c r="V14" s="28"/>
      <c r="W14" s="28"/>
      <c r="X14" s="28"/>
      <c r="Y14" s="28"/>
    </row>
    <row r="15" spans="1:43" s="22" customFormat="1" ht="16.399999999999999" customHeight="1" x14ac:dyDescent="0.25">
      <c r="A15" s="21"/>
      <c r="B15" s="22">
        <v>686.16682530558205</v>
      </c>
      <c r="C15" s="22">
        <f t="shared" si="0"/>
        <v>31.887444649199963</v>
      </c>
      <c r="D15" s="21">
        <f t="shared" ref="D15:D27" si="1">D14+1</f>
        <v>2012</v>
      </c>
      <c r="F15" s="29">
        <v>686.44625942566802</v>
      </c>
      <c r="H15" s="30">
        <v>0.184204588426847</v>
      </c>
      <c r="I15" s="28">
        <v>0.59891298295820306</v>
      </c>
      <c r="J15" s="28">
        <v>0.73061111947313895</v>
      </c>
      <c r="K15" s="28">
        <v>0.76355516539427803</v>
      </c>
      <c r="L15" s="28">
        <v>0.78400550180541595</v>
      </c>
      <c r="M15" s="28">
        <v>0.78797496155812397</v>
      </c>
      <c r="N15" s="28">
        <v>0.79287607879103705</v>
      </c>
      <c r="O15" s="28">
        <v>0.79122528953525195</v>
      </c>
      <c r="P15" s="28">
        <v>0.79127456114771</v>
      </c>
      <c r="Q15" s="28">
        <v>0.79653224594011995</v>
      </c>
      <c r="R15" s="28">
        <v>0.79847727156152704</v>
      </c>
      <c r="S15" s="28">
        <v>0.79870910008462703</v>
      </c>
      <c r="T15" s="31">
        <v>0.80219039978857598</v>
      </c>
      <c r="U15" s="28"/>
      <c r="V15" s="28"/>
      <c r="W15" s="28"/>
      <c r="X15" s="28"/>
      <c r="Y15" s="28"/>
    </row>
    <row r="16" spans="1:43" s="22" customFormat="1" ht="16.399999999999999" customHeight="1" x14ac:dyDescent="0.25">
      <c r="A16" s="21"/>
      <c r="B16" s="22">
        <v>440.70843755127203</v>
      </c>
      <c r="C16" s="22">
        <f t="shared" si="0"/>
        <v>48.640607028004688</v>
      </c>
      <c r="D16" s="21">
        <f t="shared" si="1"/>
        <v>2013</v>
      </c>
      <c r="F16" s="32">
        <v>440.60562573845402</v>
      </c>
      <c r="H16" s="33">
        <v>0.14367614383056401</v>
      </c>
      <c r="I16" s="34">
        <v>0.55722185917593103</v>
      </c>
      <c r="J16" s="34">
        <v>0.68944941634141199</v>
      </c>
      <c r="K16" s="34">
        <v>0.73949921968585697</v>
      </c>
      <c r="L16" s="34">
        <v>0.75467630844292799</v>
      </c>
      <c r="M16" s="34">
        <v>0.76610427034107198</v>
      </c>
      <c r="N16" s="34">
        <v>0.76876950185741699</v>
      </c>
      <c r="O16" s="34">
        <v>0.76820814145987704</v>
      </c>
      <c r="P16" s="34">
        <v>0.767064196224433</v>
      </c>
      <c r="Q16" s="34">
        <v>0.77583971789241002</v>
      </c>
      <c r="R16" s="34">
        <v>0.78527751634098797</v>
      </c>
      <c r="S16" s="36">
        <v>0.78637770361299097</v>
      </c>
      <c r="T16" s="28"/>
      <c r="U16" s="28"/>
      <c r="V16" s="28"/>
      <c r="W16" s="28"/>
      <c r="X16" s="28"/>
      <c r="Y16" s="28"/>
    </row>
    <row r="17" spans="1:25" s="22" customFormat="1" ht="16.399999999999999" customHeight="1" x14ac:dyDescent="0.25">
      <c r="A17" s="21"/>
      <c r="B17" s="22">
        <v>632.67521163199297</v>
      </c>
      <c r="C17" s="22">
        <f t="shared" si="0"/>
        <v>58.702524569786668</v>
      </c>
      <c r="D17" s="21">
        <f t="shared" si="1"/>
        <v>2014</v>
      </c>
      <c r="F17" s="29">
        <v>632.50447225861205</v>
      </c>
      <c r="H17" s="30">
        <v>0.10972882252525901</v>
      </c>
      <c r="I17" s="28">
        <v>0.46167691238084602</v>
      </c>
      <c r="J17" s="28">
        <v>0.64687445757916495</v>
      </c>
      <c r="K17" s="28">
        <v>0.72861380074110305</v>
      </c>
      <c r="L17" s="28">
        <v>0.746333160791956</v>
      </c>
      <c r="M17" s="28">
        <v>0.75929875766436405</v>
      </c>
      <c r="N17" s="28">
        <v>0.75966192658934595</v>
      </c>
      <c r="O17" s="28">
        <v>0.76444609987714895</v>
      </c>
      <c r="P17" s="28">
        <v>0.76292031220649803</v>
      </c>
      <c r="Q17" s="28">
        <v>0.764660692211523</v>
      </c>
      <c r="R17" s="31">
        <v>0.76526842793696903</v>
      </c>
      <c r="S17" s="28"/>
      <c r="T17" s="28"/>
      <c r="U17" s="28"/>
      <c r="V17" s="28"/>
      <c r="W17" s="28"/>
      <c r="X17" s="28"/>
      <c r="Y17" s="28"/>
    </row>
    <row r="18" spans="1:25" s="22" customFormat="1" ht="16.399999999999999" customHeight="1" x14ac:dyDescent="0.25">
      <c r="A18" s="21"/>
      <c r="B18" s="22">
        <v>423.110137539692</v>
      </c>
      <c r="C18" s="22">
        <f t="shared" si="0"/>
        <v>49.251565168358589</v>
      </c>
      <c r="D18" s="21">
        <f t="shared" si="1"/>
        <v>2015</v>
      </c>
      <c r="F18" s="32">
        <v>423.43240776647201</v>
      </c>
      <c r="H18" s="33">
        <v>0.103347015139786</v>
      </c>
      <c r="I18" s="34">
        <v>0.51168419262987597</v>
      </c>
      <c r="J18" s="34">
        <v>0.65497301503428695</v>
      </c>
      <c r="K18" s="34">
        <v>0.69908140447016598</v>
      </c>
      <c r="L18" s="34">
        <v>0.72305604270544899</v>
      </c>
      <c r="M18" s="34">
        <v>0.73610577027514101</v>
      </c>
      <c r="N18" s="34">
        <v>0.74501109360759799</v>
      </c>
      <c r="O18" s="34">
        <v>0.75134974930447496</v>
      </c>
      <c r="P18" s="34">
        <v>0.751607767857707</v>
      </c>
      <c r="Q18" s="36">
        <v>0.75702851828631601</v>
      </c>
      <c r="R18" s="28"/>
      <c r="S18" s="28"/>
      <c r="T18" s="28"/>
      <c r="U18" s="28"/>
      <c r="V18" s="28"/>
      <c r="W18" s="28"/>
      <c r="X18" s="28"/>
      <c r="Y18" s="28"/>
    </row>
    <row r="19" spans="1:25" s="22" customFormat="1" ht="16.399999999999999" customHeight="1" x14ac:dyDescent="0.25">
      <c r="A19" s="21"/>
      <c r="B19" s="22">
        <v>1014.33094396287</v>
      </c>
      <c r="C19" s="22">
        <f t="shared" si="0"/>
        <v>192.62358786908356</v>
      </c>
      <c r="D19" s="21">
        <f t="shared" si="1"/>
        <v>2016</v>
      </c>
      <c r="F19" s="29">
        <v>1014.31010356594</v>
      </c>
      <c r="H19" s="30">
        <v>0.102711664650438</v>
      </c>
      <c r="I19" s="28">
        <v>0.49478507883362299</v>
      </c>
      <c r="J19" s="28">
        <v>0.66254352507126202</v>
      </c>
      <c r="K19" s="28">
        <v>0.71037047227358896</v>
      </c>
      <c r="L19" s="28">
        <v>0.72102809216923502</v>
      </c>
      <c r="M19" s="28">
        <v>0.73909949841647105</v>
      </c>
      <c r="N19" s="28">
        <v>0.74818458318080505</v>
      </c>
      <c r="O19" s="28">
        <v>0.75953746547111101</v>
      </c>
      <c r="P19" s="31">
        <v>0.75147273442949403</v>
      </c>
      <c r="Q19" s="28"/>
      <c r="R19" s="28"/>
      <c r="S19" s="28"/>
      <c r="T19" s="28"/>
      <c r="U19" s="28"/>
      <c r="V19" s="28"/>
      <c r="W19" s="28"/>
      <c r="X19" s="28"/>
      <c r="Y19" s="28"/>
    </row>
    <row r="20" spans="1:25" s="22" customFormat="1" ht="16.399999999999999" customHeight="1" x14ac:dyDescent="0.25">
      <c r="A20" s="21"/>
      <c r="B20" s="22">
        <v>1061.7735798501601</v>
      </c>
      <c r="C20" s="22">
        <f t="shared" si="0"/>
        <v>178.36718783491222</v>
      </c>
      <c r="D20" s="21">
        <f t="shared" si="1"/>
        <v>2017</v>
      </c>
      <c r="F20" s="32">
        <v>1061.81786471908</v>
      </c>
      <c r="H20" s="33">
        <v>0.115198519566709</v>
      </c>
      <c r="I20" s="34">
        <v>0.499299116764157</v>
      </c>
      <c r="J20" s="34">
        <v>0.66014109685689204</v>
      </c>
      <c r="K20" s="34">
        <v>0.708794133920298</v>
      </c>
      <c r="L20" s="34">
        <v>0.72993803956157499</v>
      </c>
      <c r="M20" s="34">
        <v>0.78412391669429504</v>
      </c>
      <c r="N20" s="34">
        <v>0.75008653867699504</v>
      </c>
      <c r="O20" s="36">
        <v>0.75757001567182602</v>
      </c>
      <c r="P20" s="28"/>
      <c r="Q20" s="28"/>
      <c r="R20" s="28"/>
      <c r="S20" s="28"/>
      <c r="T20" s="28"/>
      <c r="U20" s="28"/>
      <c r="V20" s="28"/>
      <c r="W20" s="28"/>
      <c r="X20" s="28"/>
      <c r="Y20" s="28"/>
    </row>
    <row r="21" spans="1:25" s="22" customFormat="1" ht="16.399999999999999" customHeight="1" x14ac:dyDescent="0.25">
      <c r="A21" s="21"/>
      <c r="B21" s="22">
        <v>656.11283073166499</v>
      </c>
      <c r="C21" s="22">
        <f t="shared" si="0"/>
        <v>54.869542836570623</v>
      </c>
      <c r="D21" s="21">
        <f t="shared" si="1"/>
        <v>2018</v>
      </c>
      <c r="F21" s="29">
        <v>655.90646480938597</v>
      </c>
      <c r="H21" s="30">
        <v>0.161070755843994</v>
      </c>
      <c r="I21" s="28">
        <v>0.58770412985819898</v>
      </c>
      <c r="J21" s="28">
        <v>0.68616754310803796</v>
      </c>
      <c r="K21" s="28">
        <v>0.72137322132383097</v>
      </c>
      <c r="L21" s="28">
        <v>0.72454013891959401</v>
      </c>
      <c r="M21" s="28">
        <v>0.733264115957871</v>
      </c>
      <c r="N21" s="37">
        <v>0.74058203195849204</v>
      </c>
      <c r="O21" s="28"/>
      <c r="P21" s="28"/>
      <c r="Q21" s="28"/>
      <c r="R21" s="28"/>
      <c r="S21" s="28"/>
      <c r="T21" s="28"/>
      <c r="U21" s="28"/>
      <c r="V21" s="28"/>
      <c r="W21" s="28"/>
      <c r="X21" s="28"/>
      <c r="Y21" s="28"/>
    </row>
    <row r="22" spans="1:25" s="22" customFormat="1" ht="16.399999999999999" customHeight="1" x14ac:dyDescent="0.25">
      <c r="A22" s="21"/>
      <c r="B22" s="22">
        <v>1351.64723487789</v>
      </c>
      <c r="C22" s="22">
        <f t="shared" si="0"/>
        <v>140.98437370633181</v>
      </c>
      <c r="D22" s="21">
        <f t="shared" si="1"/>
        <v>2019</v>
      </c>
      <c r="F22" s="32">
        <v>1351.62325038929</v>
      </c>
      <c r="H22" s="33">
        <v>0.234231745846713</v>
      </c>
      <c r="I22" s="34">
        <v>0.57415557497603897</v>
      </c>
      <c r="J22" s="34">
        <v>0.66788935788244097</v>
      </c>
      <c r="K22" s="34">
        <v>0.70018032047644196</v>
      </c>
      <c r="L22" s="34">
        <v>0.72304730572999398</v>
      </c>
      <c r="M22" s="36">
        <v>0.73715730661995404</v>
      </c>
      <c r="N22" s="28"/>
      <c r="O22" s="28"/>
      <c r="P22" s="28"/>
      <c r="Q22" s="28"/>
      <c r="R22" s="28"/>
      <c r="S22" s="28"/>
      <c r="U22" s="38"/>
      <c r="V22" s="39"/>
      <c r="W22" s="39"/>
      <c r="X22" s="38"/>
      <c r="Y22" s="39"/>
    </row>
    <row r="23" spans="1:25" s="22" customFormat="1" ht="16.399999999999999" customHeight="1" x14ac:dyDescent="0.25">
      <c r="A23" s="21"/>
      <c r="B23" s="22">
        <v>1108.69545006047</v>
      </c>
      <c r="C23" s="22">
        <f t="shared" si="0"/>
        <v>135.66892366363959</v>
      </c>
      <c r="D23" s="21">
        <f t="shared" si="1"/>
        <v>2020</v>
      </c>
      <c r="F23" s="40">
        <v>1109.3114268259401</v>
      </c>
      <c r="H23" s="30">
        <v>0.24866740177532801</v>
      </c>
      <c r="I23" s="28">
        <v>0.64166052925074202</v>
      </c>
      <c r="J23" s="28">
        <v>0.71707708904090695</v>
      </c>
      <c r="K23" s="28">
        <v>0.75877086475118005</v>
      </c>
      <c r="L23" s="31">
        <v>0.78280704693273795</v>
      </c>
      <c r="M23" s="28"/>
      <c r="N23" s="28"/>
      <c r="O23" s="28"/>
      <c r="P23" s="28"/>
      <c r="Q23" s="28"/>
      <c r="R23" s="28"/>
      <c r="S23" s="28"/>
      <c r="U23" s="38"/>
      <c r="V23" s="38"/>
      <c r="W23" s="38"/>
      <c r="X23" s="38"/>
      <c r="Y23" s="38"/>
    </row>
    <row r="24" spans="1:25" s="22" customFormat="1" ht="16.399999999999999" customHeight="1" x14ac:dyDescent="0.25">
      <c r="A24" s="21"/>
      <c r="B24" s="22">
        <v>1372.43948133914</v>
      </c>
      <c r="C24" s="22">
        <f t="shared" si="0"/>
        <v>359.47445502137418</v>
      </c>
      <c r="D24" s="21">
        <f t="shared" si="1"/>
        <v>2021</v>
      </c>
      <c r="F24" s="32">
        <v>1372.4698139352899</v>
      </c>
      <c r="H24" s="34">
        <v>0.20764735977226401</v>
      </c>
      <c r="I24" s="34">
        <v>0.56630145193091397</v>
      </c>
      <c r="J24" s="34">
        <v>0.69683216586345498</v>
      </c>
      <c r="K24" s="36">
        <v>0.78845795938327001</v>
      </c>
      <c r="L24" s="28"/>
      <c r="M24" s="28"/>
      <c r="N24" s="28"/>
      <c r="O24" s="28"/>
      <c r="P24" s="28"/>
      <c r="Q24" s="28"/>
      <c r="R24" s="28"/>
      <c r="S24" s="28"/>
      <c r="U24" s="38"/>
      <c r="V24" s="38"/>
      <c r="W24" s="38"/>
      <c r="X24" s="38"/>
      <c r="Y24" s="38"/>
    </row>
    <row r="25" spans="1:25" s="22" customFormat="1" ht="16.399999999999999" customHeight="1" x14ac:dyDescent="0.25">
      <c r="A25" s="21"/>
      <c r="B25" s="22">
        <v>1276.1842518584899</v>
      </c>
      <c r="C25" s="22">
        <f t="shared" si="0"/>
        <v>370.12550878588519</v>
      </c>
      <c r="D25" s="21">
        <f t="shared" si="1"/>
        <v>2022</v>
      </c>
      <c r="F25" s="29">
        <v>1275.0267937297201</v>
      </c>
      <c r="H25" s="30">
        <v>0.27998461062118002</v>
      </c>
      <c r="I25" s="28">
        <v>0.67776918094149496</v>
      </c>
      <c r="J25" s="31">
        <v>0.78765133442013902</v>
      </c>
      <c r="K25" s="28"/>
      <c r="L25" s="28"/>
      <c r="M25" s="28"/>
      <c r="N25" s="28"/>
      <c r="O25" s="28"/>
      <c r="P25" s="28"/>
      <c r="Q25" s="28"/>
      <c r="R25" s="28"/>
      <c r="S25" s="28"/>
      <c r="U25" s="38"/>
      <c r="V25" s="38"/>
      <c r="W25" s="38"/>
      <c r="X25" s="38"/>
      <c r="Y25" s="38"/>
    </row>
    <row r="26" spans="1:25" s="22" customFormat="1" ht="16.399999999999999" customHeight="1" x14ac:dyDescent="0.25">
      <c r="A26" s="21"/>
      <c r="B26" s="22">
        <v>1342.1675900130599</v>
      </c>
      <c r="C26" s="22">
        <f t="shared" si="0"/>
        <v>507.5666389014433</v>
      </c>
      <c r="D26" s="21">
        <f t="shared" si="1"/>
        <v>2023</v>
      </c>
      <c r="F26" s="32">
        <v>1329.88975044217</v>
      </c>
      <c r="H26" s="41">
        <v>0.26466865453419702</v>
      </c>
      <c r="I26" s="36">
        <v>0.69801246186219201</v>
      </c>
      <c r="J26" s="28"/>
      <c r="K26" s="28"/>
      <c r="L26" s="28"/>
      <c r="M26" s="28"/>
      <c r="N26" s="28"/>
      <c r="O26" s="28"/>
      <c r="P26" s="28"/>
      <c r="Q26" s="28"/>
      <c r="R26" s="28"/>
      <c r="S26" s="28"/>
      <c r="U26" s="38"/>
      <c r="V26" s="38"/>
      <c r="W26" s="38"/>
      <c r="X26" s="38"/>
      <c r="Y26" s="38"/>
    </row>
    <row r="27" spans="1:25" s="22" customFormat="1" ht="16.399999999999999" customHeight="1" x14ac:dyDescent="0.25">
      <c r="A27" s="21"/>
      <c r="B27" s="22">
        <v>1677.8126195049699</v>
      </c>
      <c r="C27" s="22">
        <f>+IF(I66="",J66*F27, IF(J66="", I66*F27,(I66+J66)*F27))</f>
        <v>951.53063288670853</v>
      </c>
      <c r="D27" s="21">
        <f t="shared" si="1"/>
        <v>2024</v>
      </c>
      <c r="F27" s="42">
        <v>1257.0684028901601</v>
      </c>
      <c r="H27" s="43">
        <v>0.30375597870735299</v>
      </c>
      <c r="I27" s="28"/>
      <c r="J27" s="28"/>
      <c r="K27" s="28"/>
      <c r="L27" s="28"/>
      <c r="M27" s="28"/>
      <c r="N27" s="28"/>
      <c r="O27" s="28"/>
      <c r="P27" s="28"/>
      <c r="Q27" s="28"/>
      <c r="R27" s="28"/>
      <c r="S27" s="28"/>
      <c r="U27" s="38"/>
      <c r="V27" s="38"/>
      <c r="W27" s="38"/>
      <c r="X27" s="38"/>
      <c r="Y27" s="38"/>
    </row>
    <row r="28" spans="1:25" ht="15.65" customHeight="1" x14ac:dyDescent="0.25">
      <c r="A28" s="15"/>
      <c r="D28" s="15"/>
      <c r="E28" s="15"/>
      <c r="F28" s="15"/>
      <c r="G28" s="15"/>
      <c r="H28" s="15"/>
      <c r="I28" s="15"/>
      <c r="J28" s="15"/>
      <c r="K28" s="44"/>
      <c r="L28" s="44"/>
      <c r="M28" s="44"/>
      <c r="N28" s="44"/>
      <c r="O28" s="44"/>
      <c r="P28" s="44"/>
      <c r="Q28" s="44"/>
      <c r="R28" s="44"/>
      <c r="S28" s="44"/>
      <c r="U28" s="45"/>
      <c r="V28" s="45"/>
      <c r="W28" s="45"/>
      <c r="X28" s="45"/>
      <c r="Y28" s="45"/>
    </row>
    <row r="29" spans="1:25" ht="40.4" customHeight="1" x14ac:dyDescent="0.25">
      <c r="A29" s="15"/>
      <c r="D29" s="17" t="s">
        <v>1</v>
      </c>
      <c r="E29" s="18"/>
      <c r="F29" s="17" t="s">
        <v>2</v>
      </c>
      <c r="G29" s="17"/>
      <c r="H29" s="88" t="s">
        <v>4</v>
      </c>
      <c r="I29" s="88"/>
      <c r="J29" s="88"/>
      <c r="K29" s="88"/>
      <c r="L29" s="88"/>
      <c r="M29" s="88"/>
      <c r="N29" s="88"/>
      <c r="O29" s="88"/>
      <c r="P29" s="88"/>
      <c r="Q29" s="88"/>
      <c r="R29" s="88"/>
      <c r="S29" s="88"/>
      <c r="T29" s="46"/>
      <c r="U29" s="46"/>
    </row>
    <row r="30" spans="1:25" s="48" customFormat="1" ht="15.65" customHeight="1" x14ac:dyDescent="0.25">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99999999999999" customHeight="1" x14ac:dyDescent="0.25">
      <c r="D31" s="21">
        <v>2009</v>
      </c>
      <c r="E31" s="51"/>
      <c r="F31" s="52">
        <v>453.755241762136</v>
      </c>
      <c r="G31" s="17"/>
      <c r="H31" s="24">
        <v>5.4453967850107698E-2</v>
      </c>
      <c r="I31" s="25">
        <v>0.31663670350466</v>
      </c>
      <c r="J31" s="25">
        <v>0.45995608555371198</v>
      </c>
      <c r="K31" s="25">
        <v>0.53903064187231997</v>
      </c>
      <c r="L31" s="25">
        <v>0.57889942450006104</v>
      </c>
      <c r="M31" s="25">
        <v>0.61041777225724203</v>
      </c>
      <c r="N31" s="25">
        <v>0.62602841188893499</v>
      </c>
      <c r="O31" s="25">
        <v>0.63994827662658404</v>
      </c>
      <c r="P31" s="25">
        <v>0.65288261023219596</v>
      </c>
      <c r="Q31" s="25">
        <v>0.65903920855115095</v>
      </c>
      <c r="R31" s="25">
        <v>0.666399240220788</v>
      </c>
      <c r="S31" s="25">
        <v>0.67067266727877695</v>
      </c>
      <c r="T31" s="25">
        <v>0.68776005904600501</v>
      </c>
      <c r="U31" s="25">
        <v>0.69394626754967104</v>
      </c>
      <c r="V31" s="53">
        <v>0.69575078565220705</v>
      </c>
      <c r="W31" s="54">
        <v>0.698232560070849</v>
      </c>
    </row>
    <row r="32" spans="1:25" s="48" customFormat="1" ht="19.399999999999999" customHeight="1" x14ac:dyDescent="0.25">
      <c r="D32" s="21">
        <f>D31+1</f>
        <v>2010</v>
      </c>
      <c r="E32" s="51"/>
      <c r="F32" s="55">
        <v>321.627991510166</v>
      </c>
      <c r="G32" s="17"/>
      <c r="H32" s="30">
        <v>5.6990596525748997E-2</v>
      </c>
      <c r="I32" s="28">
        <v>0.34633312890514301</v>
      </c>
      <c r="J32" s="28">
        <v>0.47805011760820598</v>
      </c>
      <c r="K32" s="28">
        <v>0.52346480175639598</v>
      </c>
      <c r="L32" s="28">
        <v>0.55087462231700202</v>
      </c>
      <c r="M32" s="28">
        <v>0.56871912299638305</v>
      </c>
      <c r="N32" s="28">
        <v>0.58222560451865601</v>
      </c>
      <c r="O32" s="28">
        <v>0.62187014207884095</v>
      </c>
      <c r="P32" s="28">
        <v>0.62804008537483702</v>
      </c>
      <c r="Q32" s="28">
        <v>0.63774990117699304</v>
      </c>
      <c r="R32" s="28">
        <v>0.64060360223699497</v>
      </c>
      <c r="S32" s="28">
        <v>0.64310349554758095</v>
      </c>
      <c r="T32" s="28">
        <v>0.65612077257454404</v>
      </c>
      <c r="U32" s="28">
        <v>0.66181949398998796</v>
      </c>
      <c r="V32" s="31">
        <v>0.66475351845203201</v>
      </c>
    </row>
    <row r="33" spans="1:21" s="48" customFormat="1" ht="16.399999999999999" customHeight="1" x14ac:dyDescent="0.25">
      <c r="D33" s="21">
        <f>D32+1</f>
        <v>2011</v>
      </c>
      <c r="F33" s="56">
        <v>324.780492599041</v>
      </c>
      <c r="G33" s="17"/>
      <c r="H33" s="33">
        <v>0.118351937919734</v>
      </c>
      <c r="I33" s="34">
        <v>0.40418147345869498</v>
      </c>
      <c r="J33" s="34">
        <v>0.51720175320484396</v>
      </c>
      <c r="K33" s="34">
        <v>0.56431508642358996</v>
      </c>
      <c r="L33" s="34">
        <v>0.59645558952301503</v>
      </c>
      <c r="M33" s="34">
        <v>0.61085600380463001</v>
      </c>
      <c r="N33" s="34">
        <v>0.63004688725204505</v>
      </c>
      <c r="O33" s="34">
        <v>0.63628169435444804</v>
      </c>
      <c r="P33" s="34">
        <v>0.64363032831120304</v>
      </c>
      <c r="Q33" s="34">
        <v>0.64739561437006898</v>
      </c>
      <c r="R33" s="34">
        <v>0.65707341041476697</v>
      </c>
      <c r="S33" s="34">
        <v>0.66058332542795295</v>
      </c>
      <c r="T33" s="34">
        <v>0.66860064636240302</v>
      </c>
      <c r="U33" s="35">
        <v>0.67077374685551105</v>
      </c>
    </row>
    <row r="34" spans="1:21" s="48" customFormat="1" ht="16.399999999999999" customHeight="1" x14ac:dyDescent="0.25">
      <c r="D34" s="21">
        <f t="shared" ref="D34:D46" si="2">D33+1</f>
        <v>2012</v>
      </c>
      <c r="F34" s="55">
        <v>686.44625942566802</v>
      </c>
      <c r="G34" s="17"/>
      <c r="H34" s="30">
        <v>0.15752264844101399</v>
      </c>
      <c r="I34" s="28">
        <v>0.494146557042834</v>
      </c>
      <c r="J34" s="28">
        <v>0.63065429317440502</v>
      </c>
      <c r="K34" s="28">
        <v>0.68215045752233106</v>
      </c>
      <c r="L34" s="28">
        <v>0.71099712479293997</v>
      </c>
      <c r="M34" s="28">
        <v>0.73188521731920497</v>
      </c>
      <c r="N34" s="28">
        <v>0.74161374808756797</v>
      </c>
      <c r="O34" s="28">
        <v>0.74975693929806597</v>
      </c>
      <c r="P34" s="28">
        <v>0.75626244382660901</v>
      </c>
      <c r="Q34" s="28">
        <v>0.76049457719756597</v>
      </c>
      <c r="R34" s="28">
        <v>0.76334478623411695</v>
      </c>
      <c r="S34" s="28">
        <v>0.76903041614975298</v>
      </c>
      <c r="T34" s="57">
        <v>0.773525047332972</v>
      </c>
    </row>
    <row r="35" spans="1:21" s="48" customFormat="1" ht="16.399999999999999" customHeight="1" x14ac:dyDescent="0.25">
      <c r="A35" s="21"/>
      <c r="D35" s="21">
        <f t="shared" si="2"/>
        <v>2013</v>
      </c>
      <c r="F35" s="56">
        <v>440.60562573845402</v>
      </c>
      <c r="G35" s="17"/>
      <c r="H35" s="33">
        <v>9.7023148612471105E-2</v>
      </c>
      <c r="I35" s="34">
        <v>0.400030588460634</v>
      </c>
      <c r="J35" s="34">
        <v>0.54386527776057203</v>
      </c>
      <c r="K35" s="34">
        <v>0.60459870238698799</v>
      </c>
      <c r="L35" s="34">
        <v>0.64148814607422699</v>
      </c>
      <c r="M35" s="34">
        <v>0.66530055438592695</v>
      </c>
      <c r="N35" s="34">
        <v>0.68293749441558105</v>
      </c>
      <c r="O35" s="34">
        <v>0.69432552214620002</v>
      </c>
      <c r="P35" s="34">
        <v>0.70460282470150204</v>
      </c>
      <c r="Q35" s="34">
        <v>0.71085002837636202</v>
      </c>
      <c r="R35" s="34">
        <v>0.71782272549134196</v>
      </c>
      <c r="S35" s="34">
        <v>0.72479616547691605</v>
      </c>
    </row>
    <row r="36" spans="1:21" s="48" customFormat="1" ht="16.399999999999999" customHeight="1" x14ac:dyDescent="0.25">
      <c r="A36" s="21"/>
      <c r="D36" s="21">
        <f t="shared" si="2"/>
        <v>2014</v>
      </c>
      <c r="F36" s="55">
        <v>632.50447225861205</v>
      </c>
      <c r="G36" s="17"/>
      <c r="H36" s="30">
        <v>6.08272871180583E-2</v>
      </c>
      <c r="I36" s="28">
        <v>0.29208700290133199</v>
      </c>
      <c r="J36" s="28">
        <v>0.45196613855020101</v>
      </c>
      <c r="K36" s="28">
        <v>0.54694654727913095</v>
      </c>
      <c r="L36" s="28">
        <v>0.60888578108482605</v>
      </c>
      <c r="M36" s="28">
        <v>0.65285457747067199</v>
      </c>
      <c r="N36" s="28">
        <v>0.67517590568837005</v>
      </c>
      <c r="O36" s="28">
        <v>0.69253752902349797</v>
      </c>
      <c r="P36" s="28">
        <v>0.70262467486026203</v>
      </c>
      <c r="Q36" s="28">
        <v>0.71143225610152705</v>
      </c>
      <c r="R36" s="31">
        <v>0.71854694712841505</v>
      </c>
      <c r="S36" s="28"/>
    </row>
    <row r="37" spans="1:21" s="48" customFormat="1" ht="16.399999999999999" customHeight="1" x14ac:dyDescent="0.25">
      <c r="A37" s="21"/>
      <c r="D37" s="21">
        <f t="shared" si="2"/>
        <v>2015</v>
      </c>
      <c r="F37" s="56">
        <v>423.43240776647201</v>
      </c>
      <c r="G37" s="17"/>
      <c r="H37" s="33">
        <v>5.2791861226193899E-2</v>
      </c>
      <c r="I37" s="34">
        <v>0.31619707443163803</v>
      </c>
      <c r="J37" s="34">
        <v>0.475617368666648</v>
      </c>
      <c r="K37" s="34">
        <v>0.559754254664381</v>
      </c>
      <c r="L37" s="34">
        <v>0.60714945297963296</v>
      </c>
      <c r="M37" s="34">
        <v>0.64691862780964504</v>
      </c>
      <c r="N37" s="34">
        <v>0.66943413141625696</v>
      </c>
      <c r="O37" s="34">
        <v>0.68373941040836905</v>
      </c>
      <c r="P37" s="34">
        <v>0.69125031732880904</v>
      </c>
      <c r="Q37" s="36">
        <v>0.69825133189213995</v>
      </c>
      <c r="R37" s="28"/>
      <c r="S37" s="28"/>
    </row>
    <row r="38" spans="1:21" s="48" customFormat="1" ht="16.399999999999999" customHeight="1" x14ac:dyDescent="0.25">
      <c r="A38" s="21"/>
      <c r="D38" s="21">
        <f t="shared" si="2"/>
        <v>2016</v>
      </c>
      <c r="F38" s="55">
        <v>1014.31010356594</v>
      </c>
      <c r="G38" s="17"/>
      <c r="H38" s="30">
        <v>7.2479556527655503E-2</v>
      </c>
      <c r="I38" s="28">
        <v>0.33375528902923901</v>
      </c>
      <c r="J38" s="28">
        <v>0.48822087506866202</v>
      </c>
      <c r="K38" s="28">
        <v>0.57515836027651801</v>
      </c>
      <c r="L38" s="28">
        <v>0.61771510826501297</v>
      </c>
      <c r="M38" s="28">
        <v>0.64063017643280895</v>
      </c>
      <c r="N38" s="28">
        <v>0.66378946286846596</v>
      </c>
      <c r="O38" s="28">
        <v>0.67969208561390604</v>
      </c>
      <c r="P38" s="31">
        <v>0.691062668911266</v>
      </c>
      <c r="Q38" s="28"/>
      <c r="R38" s="28"/>
      <c r="S38" s="28"/>
    </row>
    <row r="39" spans="1:21" s="48" customFormat="1" ht="16.399999999999999" customHeight="1" x14ac:dyDescent="0.25">
      <c r="A39" s="21"/>
      <c r="D39" s="21">
        <f t="shared" si="2"/>
        <v>2017</v>
      </c>
      <c r="F39" s="56">
        <v>1061.81786471908</v>
      </c>
      <c r="G39" s="17"/>
      <c r="H39" s="33">
        <v>7.3638921239741903E-2</v>
      </c>
      <c r="I39" s="34">
        <v>0.33100708460722</v>
      </c>
      <c r="J39" s="34">
        <v>0.47416822345908499</v>
      </c>
      <c r="K39" s="34">
        <v>0.55917976572848704</v>
      </c>
      <c r="L39" s="34">
        <v>0.61177916458394399</v>
      </c>
      <c r="M39" s="34">
        <v>0.64927505894479098</v>
      </c>
      <c r="N39" s="34">
        <v>0.67280095376259796</v>
      </c>
      <c r="O39" s="36">
        <v>0.69075062704454504</v>
      </c>
      <c r="P39" s="28"/>
      <c r="Q39" s="28"/>
      <c r="R39" s="28"/>
      <c r="S39" s="28"/>
    </row>
    <row r="40" spans="1:21" s="48" customFormat="1" ht="16.399999999999999" customHeight="1" x14ac:dyDescent="0.25">
      <c r="A40" s="21"/>
      <c r="D40" s="21">
        <f t="shared" si="2"/>
        <v>2018</v>
      </c>
      <c r="F40" s="55">
        <v>655.90646480938597</v>
      </c>
      <c r="G40" s="17"/>
      <c r="H40" s="30">
        <v>0.14102518802517999</v>
      </c>
      <c r="I40" s="28">
        <v>0.49308647215060702</v>
      </c>
      <c r="J40" s="28">
        <v>0.585352999270778</v>
      </c>
      <c r="K40" s="58">
        <v>0.63056622836208298</v>
      </c>
      <c r="L40" s="28">
        <v>0.66068763202576397</v>
      </c>
      <c r="M40" s="28">
        <v>0.68019173402508204</v>
      </c>
      <c r="N40" s="31">
        <v>0.69453919050254298</v>
      </c>
      <c r="O40" s="28"/>
      <c r="P40" s="28"/>
      <c r="Q40" s="28"/>
      <c r="R40" s="28"/>
      <c r="S40" s="28"/>
    </row>
    <row r="41" spans="1:21" s="48" customFormat="1" ht="15.65" customHeight="1" x14ac:dyDescent="0.25">
      <c r="A41" s="21"/>
      <c r="D41" s="21">
        <f t="shared" si="2"/>
        <v>2019</v>
      </c>
      <c r="F41" s="56">
        <v>1351.62325038929</v>
      </c>
      <c r="G41" s="17"/>
      <c r="H41" s="33">
        <v>0.115381659121794</v>
      </c>
      <c r="I41" s="34">
        <v>0.405603634488863</v>
      </c>
      <c r="J41" s="34">
        <v>0.53092217294785704</v>
      </c>
      <c r="K41" s="34">
        <v>0.59843127805652996</v>
      </c>
      <c r="L41" s="34">
        <v>0.64464955136712099</v>
      </c>
      <c r="M41" s="36">
        <v>0.67358755300538897</v>
      </c>
      <c r="N41" s="28"/>
      <c r="O41" s="28"/>
      <c r="P41" s="28"/>
      <c r="Q41" s="28"/>
      <c r="R41" s="28"/>
      <c r="S41" s="28"/>
    </row>
    <row r="42" spans="1:21" s="48" customFormat="1" ht="18.649999999999999" customHeight="1" x14ac:dyDescent="0.25">
      <c r="A42" s="21"/>
      <c r="D42" s="21">
        <f t="shared" si="2"/>
        <v>2020</v>
      </c>
      <c r="E42" s="59"/>
      <c r="F42" s="55">
        <v>1109.3114268259401</v>
      </c>
      <c r="G42" s="17"/>
      <c r="H42" s="60">
        <v>0.14036716647213801</v>
      </c>
      <c r="I42" s="28">
        <v>0.48573770292666402</v>
      </c>
      <c r="J42" s="28">
        <v>0.601783691002031</v>
      </c>
      <c r="K42" s="28">
        <v>0.67062105619822998</v>
      </c>
      <c r="L42" s="31">
        <v>0.71587176266924601</v>
      </c>
      <c r="M42" s="28"/>
      <c r="N42" s="28"/>
      <c r="O42" s="28"/>
      <c r="P42" s="28"/>
      <c r="Q42" s="28"/>
      <c r="R42" s="28"/>
      <c r="S42" s="28"/>
    </row>
    <row r="43" spans="1:21" s="48" customFormat="1" ht="18.649999999999999" customHeight="1" x14ac:dyDescent="0.25">
      <c r="A43" s="21"/>
      <c r="D43" s="21">
        <f t="shared" si="2"/>
        <v>2021</v>
      </c>
      <c r="E43" s="59"/>
      <c r="F43" s="56">
        <v>1372.4698139352899</v>
      </c>
      <c r="G43" s="17"/>
      <c r="H43" s="34">
        <v>0.118954461902415</v>
      </c>
      <c r="I43" s="34">
        <v>0.40838265907302901</v>
      </c>
      <c r="J43" s="34">
        <v>0.53401531673935398</v>
      </c>
      <c r="K43" s="34">
        <v>0.63682044668354298</v>
      </c>
      <c r="L43" s="28"/>
      <c r="M43" s="28"/>
      <c r="N43" s="28"/>
      <c r="O43" s="28"/>
      <c r="P43" s="28"/>
      <c r="Q43" s="28"/>
      <c r="R43" s="28"/>
      <c r="S43" s="28"/>
    </row>
    <row r="44" spans="1:21" s="48" customFormat="1" ht="18.649999999999999" customHeight="1" x14ac:dyDescent="0.25">
      <c r="A44" s="21"/>
      <c r="D44" s="21">
        <f t="shared" si="2"/>
        <v>2022</v>
      </c>
      <c r="E44" s="59"/>
      <c r="F44" s="55">
        <v>1275.0267937297201</v>
      </c>
      <c r="G44" s="17"/>
      <c r="H44" s="61">
        <v>0.12729680067832</v>
      </c>
      <c r="I44" s="28">
        <v>0.50156111143882998</v>
      </c>
      <c r="J44" s="31">
        <v>0.64008354179874805</v>
      </c>
      <c r="K44" s="28"/>
      <c r="L44" s="28"/>
      <c r="M44" s="28"/>
      <c r="N44" s="28"/>
      <c r="O44" s="28"/>
      <c r="P44" s="28"/>
      <c r="Q44" s="28"/>
      <c r="R44" s="28"/>
      <c r="S44" s="28"/>
    </row>
    <row r="45" spans="1:21" s="48" customFormat="1" ht="18.649999999999999" customHeight="1" x14ac:dyDescent="0.25">
      <c r="A45" s="21"/>
      <c r="D45" s="21">
        <f t="shared" si="2"/>
        <v>2023</v>
      </c>
      <c r="E45" s="59"/>
      <c r="F45" s="56">
        <v>1329.88975044217</v>
      </c>
      <c r="G45" s="17"/>
      <c r="H45" s="41">
        <v>0.14609830482484901</v>
      </c>
      <c r="I45" s="36">
        <v>0.52579675644590196</v>
      </c>
      <c r="J45" s="28"/>
      <c r="K45" s="28"/>
      <c r="L45" s="28"/>
      <c r="M45" s="28"/>
      <c r="N45" s="28"/>
      <c r="O45" s="28"/>
      <c r="P45" s="28"/>
      <c r="Q45" s="28"/>
      <c r="R45" s="28"/>
      <c r="S45" s="28"/>
    </row>
    <row r="46" spans="1:21" s="48" customFormat="1" ht="18.649999999999999" customHeight="1" x14ac:dyDescent="0.25">
      <c r="A46" s="21"/>
      <c r="D46" s="21">
        <f t="shared" si="2"/>
        <v>2024</v>
      </c>
      <c r="E46" s="59"/>
      <c r="F46" s="62">
        <v>1257.0684028901601</v>
      </c>
      <c r="G46" s="17"/>
      <c r="H46" s="63">
        <v>0.185610700738993</v>
      </c>
      <c r="I46" s="28"/>
      <c r="J46" s="28"/>
      <c r="K46" s="28"/>
      <c r="L46" s="28"/>
      <c r="M46" s="28"/>
      <c r="N46" s="28"/>
      <c r="O46" s="28"/>
      <c r="P46" s="28"/>
      <c r="Q46" s="28"/>
      <c r="R46" s="28"/>
      <c r="S46" s="28"/>
    </row>
    <row r="47" spans="1:21" ht="15" customHeight="1" x14ac:dyDescent="0.25">
      <c r="A47" s="15"/>
      <c r="D47" s="15"/>
      <c r="E47" s="18"/>
      <c r="F47" s="64"/>
      <c r="G47" s="17"/>
      <c r="H47" s="44"/>
      <c r="I47" s="44"/>
      <c r="J47" s="44"/>
      <c r="K47" s="44"/>
      <c r="L47" s="44"/>
      <c r="M47" s="44"/>
      <c r="N47" s="44"/>
      <c r="O47" s="44"/>
      <c r="P47" s="44"/>
      <c r="Q47" s="44"/>
      <c r="R47" s="44"/>
      <c r="S47" s="44"/>
    </row>
    <row r="48" spans="1:21" ht="2.5" customHeight="1" x14ac:dyDescent="0.25">
      <c r="A48" s="15"/>
      <c r="D48" s="17"/>
      <c r="F48" s="20"/>
      <c r="G48" s="17"/>
      <c r="H48" s="15"/>
      <c r="I48" s="15"/>
      <c r="J48" s="15"/>
      <c r="K48" s="15"/>
      <c r="L48" s="15"/>
      <c r="M48" s="15"/>
      <c r="N48" s="15"/>
      <c r="O48" s="15"/>
      <c r="P48" s="15"/>
      <c r="Q48" s="15"/>
    </row>
    <row r="49" spans="1:19" ht="15" customHeight="1" x14ac:dyDescent="0.25">
      <c r="A49" s="15"/>
      <c r="D49" s="65"/>
      <c r="F49" s="66"/>
      <c r="H49" s="44"/>
      <c r="I49" s="44"/>
      <c r="J49" s="44"/>
      <c r="K49" s="44"/>
      <c r="L49" s="44"/>
      <c r="M49" s="44"/>
      <c r="N49" s="44"/>
      <c r="O49" s="44"/>
      <c r="P49" s="44"/>
      <c r="Q49" s="44"/>
    </row>
    <row r="50" spans="1:19" ht="25" x14ac:dyDescent="0.25">
      <c r="A50" s="15"/>
      <c r="D50" s="17" t="s">
        <v>1</v>
      </c>
      <c r="E50" s="18"/>
      <c r="F50" s="17" t="s">
        <v>5</v>
      </c>
      <c r="G50" s="17"/>
      <c r="H50" s="17" t="s">
        <v>6</v>
      </c>
      <c r="I50" s="17" t="s">
        <v>7</v>
      </c>
      <c r="J50" s="17" t="s">
        <v>8</v>
      </c>
      <c r="K50" s="44"/>
      <c r="L50" s="89"/>
      <c r="M50" s="89"/>
      <c r="N50" s="89"/>
      <c r="O50" s="89"/>
      <c r="P50" s="89"/>
      <c r="Q50" s="89"/>
      <c r="R50" s="89"/>
      <c r="S50" s="89"/>
    </row>
    <row r="51" spans="1:19" s="22" customFormat="1" ht="16.399999999999999" customHeight="1" x14ac:dyDescent="0.25">
      <c r="A51" s="21"/>
      <c r="D51" s="49">
        <v>2009</v>
      </c>
      <c r="F51" s="67">
        <v>0.73634156436452103</v>
      </c>
      <c r="H51" s="68">
        <v>0.698232560070849</v>
      </c>
      <c r="I51" s="68">
        <v>1.9545243514810299E-2</v>
      </c>
      <c r="J51" s="68">
        <v>1.8563760778862001E-2</v>
      </c>
      <c r="K51" s="28"/>
      <c r="L51" s="28"/>
      <c r="M51" s="28"/>
      <c r="N51" s="28"/>
      <c r="O51" s="28"/>
      <c r="P51" s="28"/>
      <c r="Q51" s="28"/>
    </row>
    <row r="52" spans="1:19" s="22" customFormat="1" ht="16.399999999999999" customHeight="1" x14ac:dyDescent="0.25">
      <c r="A52" s="21"/>
      <c r="D52" s="49">
        <f>D51+1</f>
        <v>2010</v>
      </c>
      <c r="F52" s="69">
        <v>0.71861383890184605</v>
      </c>
      <c r="H52" s="70">
        <v>0.66475351845203301</v>
      </c>
      <c r="I52" s="70">
        <v>2.3678940306270501E-2</v>
      </c>
      <c r="J52" s="70">
        <v>3.01813801435429E-2</v>
      </c>
      <c r="K52" s="28"/>
      <c r="L52" s="28"/>
      <c r="M52" s="28"/>
      <c r="N52" s="28"/>
      <c r="O52" s="28"/>
      <c r="P52" s="28"/>
      <c r="Q52" s="28"/>
    </row>
    <row r="53" spans="1:19" s="22" customFormat="1" ht="16.399999999999999" customHeight="1" x14ac:dyDescent="0.25">
      <c r="A53" s="21"/>
      <c r="D53" s="49">
        <f>D52+1</f>
        <v>2011</v>
      </c>
      <c r="F53" s="71">
        <v>0.77521361005647704</v>
      </c>
      <c r="H53" s="72">
        <v>0.67077374685551105</v>
      </c>
      <c r="I53" s="72">
        <v>6.2916242544048498E-2</v>
      </c>
      <c r="J53" s="72">
        <v>4.1523620656917101E-2</v>
      </c>
      <c r="K53" s="28"/>
      <c r="L53" s="28"/>
      <c r="M53" s="28"/>
      <c r="N53" s="28"/>
      <c r="O53" s="28"/>
      <c r="P53" s="28"/>
      <c r="Q53" s="28"/>
    </row>
    <row r="54" spans="1:19" s="22" customFormat="1" ht="16.399999999999999" customHeight="1" x14ac:dyDescent="0.25">
      <c r="A54" s="21"/>
      <c r="D54" s="49">
        <f t="shared" ref="D54:D61" si="3">D53+1</f>
        <v>2012</v>
      </c>
      <c r="F54" s="69">
        <v>0.81997798405066802</v>
      </c>
      <c r="H54" s="70">
        <v>0.773525047332972</v>
      </c>
      <c r="I54" s="70">
        <v>2.8665352455604101E-2</v>
      </c>
      <c r="J54" s="70">
        <v>1.7787584262092301E-2</v>
      </c>
      <c r="K54" s="28"/>
      <c r="L54" s="28"/>
      <c r="M54" s="28"/>
      <c r="N54" s="28"/>
      <c r="O54" s="28"/>
      <c r="P54" s="28"/>
      <c r="Q54" s="28"/>
    </row>
    <row r="55" spans="1:19" s="22" customFormat="1" ht="16.399999999999999" customHeight="1" x14ac:dyDescent="0.25">
      <c r="A55" s="21"/>
      <c r="D55" s="49">
        <f t="shared" si="3"/>
        <v>2013</v>
      </c>
      <c r="F55" s="71">
        <v>0.83519104966951596</v>
      </c>
      <c r="H55" s="72">
        <v>0.72479616547691605</v>
      </c>
      <c r="I55" s="72">
        <v>6.15815381360756E-2</v>
      </c>
      <c r="J55" s="72">
        <v>4.8813346056524397E-2</v>
      </c>
      <c r="K55" s="28"/>
      <c r="L55" s="28"/>
      <c r="M55" s="28"/>
      <c r="N55" s="28"/>
      <c r="O55" s="28"/>
      <c r="P55" s="28"/>
      <c r="Q55" s="28"/>
    </row>
    <row r="56" spans="1:19" s="22" customFormat="1" ht="16.399999999999999" customHeight="1" x14ac:dyDescent="0.25">
      <c r="A56" s="21"/>
      <c r="D56" s="49">
        <f t="shared" si="3"/>
        <v>2014</v>
      </c>
      <c r="F56" s="69">
        <v>0.81135660641851604</v>
      </c>
      <c r="H56" s="70">
        <v>0.71854694712841505</v>
      </c>
      <c r="I56" s="70">
        <v>4.6721480808554199E-2</v>
      </c>
      <c r="J56" s="70">
        <v>4.60881784815464E-2</v>
      </c>
      <c r="K56" s="28"/>
      <c r="L56" s="28"/>
      <c r="M56" s="28"/>
      <c r="N56" s="28"/>
      <c r="O56" s="28"/>
      <c r="P56" s="28"/>
      <c r="Q56" s="28"/>
    </row>
    <row r="57" spans="1:19" s="22" customFormat="1" ht="16.399999999999999" customHeight="1" x14ac:dyDescent="0.25">
      <c r="A57" s="21"/>
      <c r="D57" s="49">
        <f t="shared" si="3"/>
        <v>2015</v>
      </c>
      <c r="F57" s="71">
        <v>0.81456639012812004</v>
      </c>
      <c r="H57" s="72">
        <v>0.69825133189213995</v>
      </c>
      <c r="I57" s="72">
        <v>5.8777186394176201E-2</v>
      </c>
      <c r="J57" s="72">
        <v>5.75378718418042E-2</v>
      </c>
      <c r="K57" s="28"/>
      <c r="L57" s="28"/>
      <c r="M57" s="28"/>
      <c r="N57" s="28"/>
      <c r="O57" s="28"/>
      <c r="P57" s="28"/>
      <c r="Q57" s="28"/>
    </row>
    <row r="58" spans="1:19" s="22" customFormat="1" ht="16.399999999999999" customHeight="1" x14ac:dyDescent="0.25">
      <c r="A58" s="21"/>
      <c r="D58" s="49">
        <f t="shared" si="3"/>
        <v>2016</v>
      </c>
      <c r="F58" s="69">
        <v>0.88096868206433399</v>
      </c>
      <c r="H58" s="70">
        <v>0.691062668911266</v>
      </c>
      <c r="I58" s="70">
        <v>6.0410065518228397E-2</v>
      </c>
      <c r="J58" s="70">
        <v>0.12949594763483999</v>
      </c>
      <c r="K58" s="28"/>
      <c r="L58" s="28"/>
      <c r="M58" s="28"/>
      <c r="N58" s="28"/>
      <c r="O58" s="28"/>
      <c r="P58" s="28"/>
      <c r="Q58" s="28"/>
    </row>
    <row r="59" spans="1:19" s="22" customFormat="1" ht="16.399999999999999" customHeight="1" x14ac:dyDescent="0.25">
      <c r="A59" s="21"/>
      <c r="D59" s="49">
        <f t="shared" si="3"/>
        <v>2017</v>
      </c>
      <c r="F59" s="71">
        <v>0.858733473972913</v>
      </c>
      <c r="H59" s="72">
        <v>0.69075062704454504</v>
      </c>
      <c r="I59" s="72">
        <v>6.6819388627281401E-2</v>
      </c>
      <c r="J59" s="72">
        <v>0.101163458301087</v>
      </c>
    </row>
    <row r="60" spans="1:19" s="22" customFormat="1" ht="16.399999999999999" customHeight="1" x14ac:dyDescent="0.25">
      <c r="A60" s="48"/>
      <c r="D60" s="49">
        <f t="shared" si="3"/>
        <v>2018</v>
      </c>
      <c r="F60" s="69">
        <v>0.77819371409763505</v>
      </c>
      <c r="H60" s="70">
        <v>0.69453919050254298</v>
      </c>
      <c r="I60" s="70">
        <v>4.6042841455949397E-2</v>
      </c>
      <c r="J60" s="70">
        <v>3.7611682139143301E-2</v>
      </c>
    </row>
    <row r="61" spans="1:19" s="22" customFormat="1" ht="15.65" customHeight="1" x14ac:dyDescent="0.25">
      <c r="D61" s="49">
        <f t="shared" si="3"/>
        <v>2019</v>
      </c>
      <c r="F61" s="71">
        <v>0.77789500233768305</v>
      </c>
      <c r="H61" s="72">
        <v>0.67358755300538897</v>
      </c>
      <c r="I61" s="72">
        <v>6.3569753614565502E-2</v>
      </c>
      <c r="J61" s="72">
        <v>4.0737695717728797E-2</v>
      </c>
    </row>
    <row r="62" spans="1:19" s="22" customFormat="1" ht="18.649999999999999" customHeight="1" x14ac:dyDescent="0.25">
      <c r="D62" s="21">
        <f>D61+1</f>
        <v>2020</v>
      </c>
      <c r="F62" s="69">
        <v>0.83817188541460297</v>
      </c>
      <c r="H62" s="70">
        <v>0.71587176266924601</v>
      </c>
      <c r="I62" s="70">
        <v>6.6935284263491795E-2</v>
      </c>
      <c r="J62" s="70">
        <v>5.53648384818652E-2</v>
      </c>
    </row>
    <row r="63" spans="1:19" s="22" customFormat="1" ht="18.649999999999999" customHeight="1" x14ac:dyDescent="0.25">
      <c r="D63" s="21">
        <f>D62+1</f>
        <v>2021</v>
      </c>
      <c r="F63" s="71">
        <v>0.89873837840886905</v>
      </c>
      <c r="H63" s="72">
        <v>0.63682044668354298</v>
      </c>
      <c r="I63" s="72">
        <v>0.151637512699727</v>
      </c>
      <c r="J63" s="72">
        <v>0.110280419025599</v>
      </c>
    </row>
    <row r="64" spans="1:19" s="22" customFormat="1" ht="18.649999999999999" customHeight="1" x14ac:dyDescent="0.25">
      <c r="D64" s="21">
        <f t="shared" ref="D64:D65" si="4">D63+1</f>
        <v>2022</v>
      </c>
      <c r="F64" s="69">
        <v>0.93037195817248697</v>
      </c>
      <c r="H64" s="70">
        <v>0.64008354179874805</v>
      </c>
      <c r="I64" s="70">
        <v>0.147567792621391</v>
      </c>
      <c r="J64" s="70">
        <v>0.14272062375234701</v>
      </c>
    </row>
    <row r="65" spans="1:10" s="22" customFormat="1" ht="18.649999999999999" customHeight="1" x14ac:dyDescent="0.25">
      <c r="D65" s="21">
        <f t="shared" si="4"/>
        <v>2023</v>
      </c>
      <c r="F65" s="71">
        <v>0.90745744578701903</v>
      </c>
      <c r="H65" s="72">
        <v>0.52579675644590196</v>
      </c>
      <c r="I65" s="72">
        <v>0.172215705416289</v>
      </c>
      <c r="J65" s="72">
        <v>0.20944498392482699</v>
      </c>
    </row>
    <row r="66" spans="1:10" s="22" customFormat="1" ht="18.649999999999999" customHeight="1" x14ac:dyDescent="0.25">
      <c r="D66" s="21">
        <f>D65+1</f>
        <v>2024</v>
      </c>
      <c r="F66" s="73">
        <v>0.94255489780815704</v>
      </c>
      <c r="H66" s="74">
        <v>0.185610700738993</v>
      </c>
      <c r="I66" s="74">
        <v>0.11814527796836</v>
      </c>
      <c r="J66" s="74">
        <v>0.638798919100804</v>
      </c>
    </row>
    <row r="67" spans="1:10" x14ac:dyDescent="0.25">
      <c r="A67" s="75"/>
    </row>
    <row r="68" spans="1:10" ht="12" customHeight="1" x14ac:dyDescent="0.25">
      <c r="A68" s="75"/>
    </row>
    <row r="69" spans="1:10" ht="10.4" customHeight="1" x14ac:dyDescent="0.25">
      <c r="A69" s="75"/>
    </row>
    <row r="70" spans="1:10" x14ac:dyDescent="0.25">
      <c r="A70" s="75"/>
    </row>
    <row r="71" spans="1:10" x14ac:dyDescent="0.25">
      <c r="A71" s="75"/>
    </row>
    <row r="72" spans="1:10" x14ac:dyDescent="0.25">
      <c r="A72" s="75"/>
    </row>
    <row r="73" spans="1:10" x14ac:dyDescent="0.25">
      <c r="A73" s="75"/>
    </row>
    <row r="74" spans="1:10" x14ac:dyDescent="0.25">
      <c r="A74" s="75"/>
    </row>
    <row r="75" spans="1:10" x14ac:dyDescent="0.25">
      <c r="A75" s="75"/>
    </row>
    <row r="76" spans="1:10" x14ac:dyDescent="0.25">
      <c r="A76" s="75"/>
    </row>
    <row r="77" spans="1:10" x14ac:dyDescent="0.25">
      <c r="A77" s="75"/>
    </row>
    <row r="78" spans="1:10" x14ac:dyDescent="0.25">
      <c r="A78" s="75"/>
    </row>
    <row r="79" spans="1:10" x14ac:dyDescent="0.25">
      <c r="A79" s="75"/>
    </row>
    <row r="80" spans="1:10" x14ac:dyDescent="0.25">
      <c r="A80" s="75"/>
    </row>
    <row r="81" spans="1:1" x14ac:dyDescent="0.25">
      <c r="A81" s="75"/>
    </row>
    <row r="82" spans="1:1" x14ac:dyDescent="0.25">
      <c r="A82" s="75"/>
    </row>
    <row r="83" spans="1:1" x14ac:dyDescent="0.25">
      <c r="A83" s="75"/>
    </row>
    <row r="84" spans="1:1" x14ac:dyDescent="0.25">
      <c r="A84" s="75"/>
    </row>
    <row r="85" spans="1:1" x14ac:dyDescent="0.25">
      <c r="A85" s="75"/>
    </row>
    <row r="86" spans="1:1" x14ac:dyDescent="0.25">
      <c r="A86" s="75"/>
    </row>
    <row r="87" spans="1:1" x14ac:dyDescent="0.25">
      <c r="A87" s="75"/>
    </row>
    <row r="91" spans="1:1" x14ac:dyDescent="0.25">
      <c r="A91" s="48"/>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76"/>
    </row>
    <row r="115" spans="1:1" x14ac:dyDescent="0.25">
      <c r="A115" s="76"/>
    </row>
    <row r="116" spans="1:1" x14ac:dyDescent="0.25">
      <c r="A116" s="77"/>
    </row>
    <row r="117" spans="1:1" x14ac:dyDescent="0.25">
      <c r="A117" s="78"/>
    </row>
    <row r="118" spans="1:1" x14ac:dyDescent="0.25">
      <c r="A118" s="78"/>
    </row>
    <row r="119" spans="1:1" x14ac:dyDescent="0.25">
      <c r="A119" s="78"/>
    </row>
    <row r="120" spans="1:1" x14ac:dyDescent="0.25">
      <c r="A120" s="78"/>
    </row>
    <row r="121" spans="1:1" x14ac:dyDescent="0.25">
      <c r="A121" s="78"/>
    </row>
    <row r="122" spans="1:1" x14ac:dyDescent="0.25">
      <c r="A122" s="78"/>
    </row>
    <row r="123" spans="1:1" x14ac:dyDescent="0.25">
      <c r="A123" s="78"/>
    </row>
    <row r="124" spans="1:1" x14ac:dyDescent="0.25">
      <c r="A124" s="78"/>
    </row>
    <row r="125" spans="1:1" x14ac:dyDescent="0.25">
      <c r="A125" s="78"/>
    </row>
    <row r="126" spans="1:1" x14ac:dyDescent="0.25">
      <c r="A126" s="78"/>
    </row>
    <row r="127" spans="1:1" x14ac:dyDescent="0.25">
      <c r="A127" s="78"/>
    </row>
    <row r="128" spans="1:1" x14ac:dyDescent="0.25">
      <c r="A128" s="78"/>
    </row>
    <row r="129" spans="1:1" x14ac:dyDescent="0.25">
      <c r="A129" s="78"/>
    </row>
    <row r="130" spans="1:1" x14ac:dyDescent="0.25">
      <c r="A130" s="78"/>
    </row>
    <row r="131" spans="1:1" x14ac:dyDescent="0.25">
      <c r="A131" s="78"/>
    </row>
    <row r="132" spans="1:1" x14ac:dyDescent="0.25">
      <c r="A132" s="78"/>
    </row>
    <row r="133" spans="1:1" x14ac:dyDescent="0.25">
      <c r="A133" s="78"/>
    </row>
    <row r="134" spans="1:1" x14ac:dyDescent="0.25">
      <c r="A134" s="78"/>
    </row>
    <row r="135" spans="1:1" x14ac:dyDescent="0.25">
      <c r="A135" s="78"/>
    </row>
    <row r="136" spans="1:1" x14ac:dyDescent="0.25">
      <c r="A136" s="78"/>
    </row>
    <row r="137" spans="1:1" x14ac:dyDescent="0.25">
      <c r="A137" s="78"/>
    </row>
  </sheetData>
  <mergeCells count="3">
    <mergeCell ref="H9:S9"/>
    <mergeCell ref="H29:S29"/>
    <mergeCell ref="L50:S50"/>
  </mergeCells>
  <pageMargins left="0.17" right="0.17" top="0.39370078740157483" bottom="0.19685039370078741" header="0.59055118110236227" footer="0.19685039370078741"/>
  <pageSetup paperSize="9" scale="45" orientation="landscape" r:id="rId1"/>
  <headerFooter scaleWithDoc="0" alignWithMargins="0">
    <oddFooter>&amp;LP&amp;&amp;C Actuarial Control&amp;RPage 2</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5546875" defaultRowHeight="12.5" x14ac:dyDescent="0.25"/>
  <cols>
    <col min="1" max="1" width="12.640625" style="2" hidden="1" customWidth="1"/>
    <col min="2" max="2" width="10.78515625" style="2" hidden="1" customWidth="1"/>
    <col min="3" max="3" width="9.78515625" style="2" hidden="1" customWidth="1"/>
    <col min="4" max="4" width="8.35546875" style="2" customWidth="1"/>
    <col min="5" max="5" width="4.0703125" style="2" customWidth="1"/>
    <col min="6" max="6" width="9.640625" style="2" customWidth="1"/>
    <col min="7" max="7" width="1.42578125" style="2" customWidth="1"/>
    <col min="8" max="8" width="8.35546875" style="2" customWidth="1"/>
    <col min="9" max="9" width="9.640625" style="2" customWidth="1"/>
    <col min="10" max="11" width="8.35546875" style="2" customWidth="1"/>
    <col min="12" max="17" width="7.2109375" style="2" customWidth="1"/>
    <col min="18" max="18" width="10.42578125" style="2" customWidth="1"/>
    <col min="19" max="19" width="6.7109375" style="2" customWidth="1"/>
    <col min="20" max="20" width="10.78515625" style="2" customWidth="1"/>
    <col min="21" max="21" width="11.28515625" style="2" customWidth="1"/>
    <col min="22" max="22" width="9.640625" style="2" customWidth="1"/>
    <col min="23" max="23" width="8.35546875" style="2" customWidth="1"/>
    <col min="24" max="24" width="24.92578125" style="2" customWidth="1"/>
    <col min="25" max="25" width="36.640625" style="2" customWidth="1"/>
    <col min="26" max="26" width="35.2109375" style="2" customWidth="1"/>
    <col min="27" max="16384" width="8.35546875" style="2"/>
  </cols>
  <sheetData>
    <row r="1" spans="1:43" ht="13" x14ac:dyDescent="0.3">
      <c r="A1" s="1" t="s">
        <v>10</v>
      </c>
      <c r="B1" s="2" t="s">
        <v>11</v>
      </c>
      <c r="D1" s="3"/>
      <c r="E1" s="3"/>
      <c r="F1" s="3"/>
      <c r="G1" s="3"/>
      <c r="H1" s="3"/>
      <c r="I1" s="3"/>
      <c r="J1" s="3"/>
      <c r="K1" s="3"/>
      <c r="L1" s="3"/>
      <c r="M1" s="3"/>
      <c r="N1" s="3"/>
      <c r="O1" s="3"/>
      <c r="P1" s="3"/>
      <c r="Q1" s="3"/>
      <c r="R1" s="3"/>
      <c r="S1" s="3"/>
      <c r="T1" s="3"/>
      <c r="U1" s="3"/>
      <c r="V1" s="3"/>
      <c r="W1" s="3"/>
      <c r="X1" s="3"/>
      <c r="Y1" s="3"/>
    </row>
    <row r="2" spans="1:43" ht="20.5" x14ac:dyDescent="0.4">
      <c r="A2" s="4" t="s">
        <v>12</v>
      </c>
      <c r="B2" s="2" t="s">
        <v>13</v>
      </c>
      <c r="D2" s="5" t="s">
        <v>14</v>
      </c>
      <c r="E2" s="3"/>
      <c r="F2" s="3"/>
      <c r="G2" s="3"/>
      <c r="I2" s="3"/>
      <c r="J2" s="3"/>
      <c r="K2" s="3"/>
      <c r="M2" s="3"/>
      <c r="N2" s="3"/>
      <c r="O2" s="3"/>
      <c r="P2" s="3"/>
      <c r="Q2" s="3"/>
      <c r="R2" s="3"/>
      <c r="S2" s="3"/>
      <c r="T2" s="3"/>
      <c r="U2" s="3"/>
      <c r="V2" s="3"/>
      <c r="W2" s="3"/>
      <c r="X2" s="3"/>
      <c r="Y2" s="3"/>
    </row>
    <row r="3" spans="1:43" ht="20.5" customHeight="1" x14ac:dyDescent="0.25">
      <c r="D3" s="3"/>
      <c r="E3" s="3"/>
      <c r="F3" s="3"/>
      <c r="G3" s="3"/>
      <c r="H3" s="3"/>
      <c r="I3" s="3"/>
      <c r="J3" s="3"/>
      <c r="K3" s="3"/>
      <c r="L3" s="3"/>
      <c r="M3" s="3"/>
      <c r="N3" s="3"/>
      <c r="O3" s="3"/>
      <c r="P3" s="3"/>
      <c r="Q3" s="3"/>
      <c r="R3" s="3"/>
      <c r="S3" s="3"/>
      <c r="T3" s="3"/>
      <c r="U3" s="3"/>
      <c r="V3" s="3"/>
      <c r="W3" s="3"/>
      <c r="X3" s="3"/>
      <c r="Y3" s="3"/>
    </row>
    <row r="4" spans="1:43" ht="13.4" customHeight="1" x14ac:dyDescent="0.25">
      <c r="D4" s="6"/>
      <c r="E4" s="6"/>
      <c r="F4" s="6"/>
      <c r="G4" s="6"/>
      <c r="H4" s="7"/>
      <c r="I4" s="7"/>
      <c r="J4" s="7"/>
      <c r="K4" s="7"/>
      <c r="L4" s="7"/>
      <c r="M4" s="7"/>
      <c r="N4" s="7"/>
      <c r="O4" s="7"/>
      <c r="P4" s="7"/>
      <c r="Q4" s="7"/>
      <c r="R4" s="7"/>
      <c r="S4" s="7"/>
      <c r="T4" s="7"/>
      <c r="U4" s="6"/>
      <c r="V4" s="6"/>
      <c r="W4" s="6"/>
      <c r="X4" s="6"/>
      <c r="Y4" s="6"/>
      <c r="Z4" s="8"/>
    </row>
    <row r="5" spans="1:43" ht="20.149999999999999" customHeight="1" x14ac:dyDescent="0.3">
      <c r="D5" s="9" t="str">
        <f>B2</f>
        <v>All Legal Entities</v>
      </c>
      <c r="H5" s="10"/>
      <c r="I5" s="10"/>
      <c r="J5" s="11"/>
      <c r="K5" s="12"/>
      <c r="L5" s="13"/>
      <c r="M5" s="12"/>
      <c r="N5" s="12"/>
      <c r="O5" s="10"/>
      <c r="P5" s="10"/>
      <c r="Q5" s="10"/>
      <c r="R5" s="10"/>
      <c r="S5" s="10"/>
      <c r="T5" s="10"/>
      <c r="Z5" s="14" t="s">
        <v>31</v>
      </c>
    </row>
    <row r="6" spans="1:43" ht="9.65" customHeight="1" x14ac:dyDescent="0.3">
      <c r="A6" s="15"/>
      <c r="D6" s="16"/>
    </row>
    <row r="7" spans="1:43" ht="3.65" customHeight="1" x14ac:dyDescent="0.25">
      <c r="A7" s="15"/>
      <c r="AC7"/>
      <c r="AD7"/>
      <c r="AE7"/>
      <c r="AF7"/>
      <c r="AG7"/>
      <c r="AH7"/>
      <c r="AI7"/>
      <c r="AJ7"/>
      <c r="AK7"/>
      <c r="AL7"/>
      <c r="AM7"/>
      <c r="AN7"/>
      <c r="AO7"/>
      <c r="AP7"/>
      <c r="AQ7"/>
    </row>
    <row r="8" spans="1:43" ht="6.65" customHeight="1" x14ac:dyDescent="0.25">
      <c r="A8" s="15"/>
      <c r="AC8"/>
      <c r="AD8"/>
      <c r="AE8"/>
      <c r="AF8"/>
      <c r="AG8"/>
      <c r="AH8"/>
      <c r="AI8"/>
      <c r="AJ8"/>
      <c r="AK8"/>
      <c r="AL8"/>
      <c r="AM8"/>
      <c r="AN8"/>
      <c r="AO8"/>
      <c r="AP8"/>
      <c r="AQ8"/>
    </row>
    <row r="9" spans="1:43" ht="37.5" x14ac:dyDescent="0.25">
      <c r="A9" s="15"/>
      <c r="B9" s="17" t="s">
        <v>9</v>
      </c>
      <c r="C9" s="17" t="s">
        <v>0</v>
      </c>
      <c r="D9" s="17" t="s">
        <v>1</v>
      </c>
      <c r="E9" s="18"/>
      <c r="F9" s="17" t="s">
        <v>2</v>
      </c>
      <c r="G9" s="18"/>
      <c r="H9" s="88" t="s">
        <v>3</v>
      </c>
      <c r="I9" s="88"/>
      <c r="J9" s="88"/>
      <c r="K9" s="88"/>
      <c r="L9" s="88"/>
      <c r="M9" s="88"/>
      <c r="N9" s="88"/>
      <c r="O9" s="88"/>
      <c r="P9" s="88"/>
      <c r="Q9" s="88"/>
      <c r="R9" s="88"/>
      <c r="S9" s="88"/>
      <c r="T9" s="19"/>
      <c r="U9" s="19"/>
      <c r="V9" s="19"/>
      <c r="W9" s="19"/>
      <c r="X9" s="19"/>
      <c r="Y9" s="19"/>
      <c r="AC9"/>
      <c r="AD9"/>
      <c r="AE9"/>
      <c r="AF9"/>
      <c r="AG9"/>
      <c r="AH9"/>
      <c r="AI9"/>
      <c r="AJ9"/>
      <c r="AK9"/>
      <c r="AL9"/>
      <c r="AM9"/>
      <c r="AN9"/>
      <c r="AO9"/>
      <c r="AP9"/>
      <c r="AQ9"/>
    </row>
    <row r="10" spans="1:43" ht="5.5" customHeight="1" x14ac:dyDescent="0.25">
      <c r="A10" s="15"/>
      <c r="D10" s="20"/>
      <c r="F10" s="20"/>
      <c r="V10" s="20"/>
      <c r="W10" s="20"/>
      <c r="AC10"/>
      <c r="AD10"/>
      <c r="AE10"/>
      <c r="AF10"/>
      <c r="AG10"/>
      <c r="AH10"/>
      <c r="AI10"/>
      <c r="AJ10"/>
      <c r="AK10"/>
      <c r="AL10"/>
      <c r="AM10"/>
      <c r="AN10"/>
      <c r="AO10"/>
      <c r="AP10"/>
      <c r="AQ10"/>
    </row>
    <row r="11" spans="1:43" s="22" customFormat="1" ht="16.399999999999999"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99999999999999" customHeight="1" x14ac:dyDescent="0.25">
      <c r="A12" s="21"/>
      <c r="B12" s="22">
        <v>295.842956181641</v>
      </c>
      <c r="C12" s="22">
        <f>+IF(I51="",J51*F12, IF(J51="", I51*F12,(I51+J51)*F12))</f>
        <v>13.900317736589566</v>
      </c>
      <c r="D12" s="21">
        <v>2009</v>
      </c>
      <c r="F12" s="23">
        <v>297.70097348123801</v>
      </c>
      <c r="H12" s="24">
        <v>6.1906225263761001E-2</v>
      </c>
      <c r="I12" s="25">
        <v>0.40927150744486102</v>
      </c>
      <c r="J12" s="25">
        <v>0.54313582444920405</v>
      </c>
      <c r="K12" s="25">
        <v>0.60750534583233395</v>
      </c>
      <c r="L12" s="25">
        <v>0.63372957985434897</v>
      </c>
      <c r="M12" s="25">
        <v>0.64883822350300102</v>
      </c>
      <c r="N12" s="25">
        <v>0.67002957373204697</v>
      </c>
      <c r="O12" s="25">
        <v>0.67651508911706204</v>
      </c>
      <c r="P12" s="25">
        <v>0.67685865987500204</v>
      </c>
      <c r="Q12" s="25">
        <v>0.67345461085790803</v>
      </c>
      <c r="R12" s="25">
        <v>0.67816695875468702</v>
      </c>
      <c r="S12" s="26">
        <v>0.67999742007376096</v>
      </c>
      <c r="T12" s="26">
        <v>0.68440888888011797</v>
      </c>
      <c r="U12" s="26">
        <v>0.68905039001172896</v>
      </c>
      <c r="V12" s="26">
        <v>0.68111503601251899</v>
      </c>
      <c r="W12" s="27">
        <v>0.682009284406632</v>
      </c>
      <c r="X12" s="28"/>
      <c r="Y12" s="28"/>
    </row>
    <row r="13" spans="1:43" s="22" customFormat="1" ht="16.399999999999999" customHeight="1" x14ac:dyDescent="0.25">
      <c r="A13" s="21"/>
      <c r="B13" s="22">
        <v>223.34550533940799</v>
      </c>
      <c r="C13" s="22">
        <f t="shared" ref="C13:C26" si="0">+IF(I52="",J52*F13, IF(J52="", I52*F13,(I52+J52)*F13))</f>
        <v>17.196225016695472</v>
      </c>
      <c r="D13" s="21">
        <f>D12+1</f>
        <v>2010</v>
      </c>
      <c r="F13" s="29">
        <v>225.46934292093999</v>
      </c>
      <c r="H13" s="30">
        <v>7.2500700314696701E-2</v>
      </c>
      <c r="I13" s="28">
        <v>0.407158869160057</v>
      </c>
      <c r="J13" s="28">
        <v>0.52135114372228197</v>
      </c>
      <c r="K13" s="28">
        <v>0.55421353673088203</v>
      </c>
      <c r="L13" s="28">
        <v>0.58340076301617805</v>
      </c>
      <c r="M13" s="28">
        <v>0.62803934034296505</v>
      </c>
      <c r="N13" s="28">
        <v>0.63412724988791702</v>
      </c>
      <c r="O13" s="28">
        <v>0.64916560372393195</v>
      </c>
      <c r="P13" s="28">
        <v>0.65827050477826898</v>
      </c>
      <c r="Q13" s="28">
        <v>0.65672021797472102</v>
      </c>
      <c r="R13" s="28">
        <v>0.65683811830671701</v>
      </c>
      <c r="S13" s="28">
        <v>0.65288079694497803</v>
      </c>
      <c r="T13" s="28">
        <v>0.66076205211488503</v>
      </c>
      <c r="U13" s="28">
        <v>0.65155526679411002</v>
      </c>
      <c r="V13" s="31">
        <v>0.65077045384519605</v>
      </c>
      <c r="W13" s="28"/>
      <c r="X13" s="28"/>
      <c r="Y13" s="28"/>
    </row>
    <row r="14" spans="1:43" s="22" customFormat="1" ht="16.399999999999999" customHeight="1" x14ac:dyDescent="0.25">
      <c r="A14" s="21"/>
      <c r="B14" s="22">
        <v>199.472195603519</v>
      </c>
      <c r="C14" s="22">
        <f t="shared" si="0"/>
        <v>33.851349914506649</v>
      </c>
      <c r="D14" s="21">
        <f>D13+1</f>
        <v>2011</v>
      </c>
      <c r="F14" s="32">
        <v>199.24088438585201</v>
      </c>
      <c r="H14" s="33">
        <v>9.5745919364437299E-2</v>
      </c>
      <c r="I14" s="34">
        <v>0.46501613398427499</v>
      </c>
      <c r="J14" s="34">
        <v>0.57012562679413403</v>
      </c>
      <c r="K14" s="34">
        <v>0.59067369403092296</v>
      </c>
      <c r="L14" s="34">
        <v>0.63054826933714103</v>
      </c>
      <c r="M14" s="34">
        <v>0.63526835605478305</v>
      </c>
      <c r="N14" s="34">
        <v>0.63484453163897903</v>
      </c>
      <c r="O14" s="34">
        <v>0.63682257601907399</v>
      </c>
      <c r="P14" s="34">
        <v>0.64451110290102098</v>
      </c>
      <c r="Q14" s="34">
        <v>0.64883542425053797</v>
      </c>
      <c r="R14" s="34">
        <v>0.654199757677558</v>
      </c>
      <c r="S14" s="34">
        <v>0.65744685701019101</v>
      </c>
      <c r="T14" s="34">
        <v>0.66378671634193298</v>
      </c>
      <c r="U14" s="35">
        <v>0.67752966947962601</v>
      </c>
      <c r="V14" s="28"/>
      <c r="W14" s="28"/>
      <c r="X14" s="28"/>
      <c r="Y14" s="28"/>
    </row>
    <row r="15" spans="1:43" s="22" customFormat="1" ht="16.399999999999999" customHeight="1" x14ac:dyDescent="0.25">
      <c r="A15" s="21"/>
      <c r="B15" s="22">
        <v>560.28635266459298</v>
      </c>
      <c r="C15" s="22">
        <f t="shared" si="0"/>
        <v>31.79707260783081</v>
      </c>
      <c r="D15" s="21">
        <f t="shared" ref="D15:D27" si="1">D14+1</f>
        <v>2012</v>
      </c>
      <c r="F15" s="29">
        <v>560.56578684467695</v>
      </c>
      <c r="H15" s="30">
        <v>0.17480414767411601</v>
      </c>
      <c r="I15" s="28">
        <v>0.54848108497080195</v>
      </c>
      <c r="J15" s="28">
        <v>0.69384332300911999</v>
      </c>
      <c r="K15" s="28">
        <v>0.73319240206085801</v>
      </c>
      <c r="L15" s="28">
        <v>0.75824944277662598</v>
      </c>
      <c r="M15" s="28">
        <v>0.76284139000102102</v>
      </c>
      <c r="N15" s="28">
        <v>0.76884273923127</v>
      </c>
      <c r="O15" s="28">
        <v>0.76681115009948497</v>
      </c>
      <c r="P15" s="28">
        <v>0.76688726006710295</v>
      </c>
      <c r="Q15" s="28">
        <v>0.77358886206842103</v>
      </c>
      <c r="R15" s="28">
        <v>0.77626606361643102</v>
      </c>
      <c r="S15" s="28">
        <v>0.77654995147802597</v>
      </c>
      <c r="T15" s="31">
        <v>0.78081301072244902</v>
      </c>
      <c r="U15" s="28"/>
      <c r="V15" s="28"/>
      <c r="W15" s="28"/>
      <c r="X15" s="28"/>
      <c r="Y15" s="28"/>
    </row>
    <row r="16" spans="1:43" s="22" customFormat="1" ht="16.399999999999999" customHeight="1" x14ac:dyDescent="0.25">
      <c r="A16" s="21"/>
      <c r="B16" s="22">
        <v>278.12198378536101</v>
      </c>
      <c r="C16" s="22">
        <f t="shared" si="0"/>
        <v>48.323651113501136</v>
      </c>
      <c r="D16" s="21">
        <f t="shared" si="1"/>
        <v>2013</v>
      </c>
      <c r="F16" s="32">
        <v>278.01917197254301</v>
      </c>
      <c r="H16" s="33">
        <v>8.2466196138509501E-2</v>
      </c>
      <c r="I16" s="34">
        <v>0.41453539895049502</v>
      </c>
      <c r="J16" s="34">
        <v>0.56772796852275498</v>
      </c>
      <c r="K16" s="34">
        <v>0.64042833665347598</v>
      </c>
      <c r="L16" s="34">
        <v>0.66509870867677601</v>
      </c>
      <c r="M16" s="34">
        <v>0.67705313150164803</v>
      </c>
      <c r="N16" s="34">
        <v>0.68145562329617204</v>
      </c>
      <c r="O16" s="34">
        <v>0.68031415260808803</v>
      </c>
      <c r="P16" s="34">
        <v>0.67850074594180598</v>
      </c>
      <c r="Q16" s="34">
        <v>0.69341979756622396</v>
      </c>
      <c r="R16" s="34">
        <v>0.70837684913042298</v>
      </c>
      <c r="S16" s="36">
        <v>0.71012042925107</v>
      </c>
      <c r="T16" s="28"/>
      <c r="U16" s="28"/>
      <c r="V16" s="28"/>
      <c r="W16" s="28"/>
      <c r="X16" s="28"/>
      <c r="Y16" s="28"/>
    </row>
    <row r="17" spans="1:25" s="22" customFormat="1" ht="16.399999999999999" customHeight="1" x14ac:dyDescent="0.25">
      <c r="A17" s="21"/>
      <c r="B17" s="22">
        <v>497.07651241395303</v>
      </c>
      <c r="C17" s="22">
        <f t="shared" si="0"/>
        <v>58.470354873783911</v>
      </c>
      <c r="D17" s="21">
        <f t="shared" si="1"/>
        <v>2014</v>
      </c>
      <c r="F17" s="29">
        <v>496.90577304057098</v>
      </c>
      <c r="H17" s="30">
        <v>7.4129665023218605E-2</v>
      </c>
      <c r="I17" s="28">
        <v>0.38782382287697598</v>
      </c>
      <c r="J17" s="28">
        <v>0.589033124662112</v>
      </c>
      <c r="K17" s="28">
        <v>0.69321393051026903</v>
      </c>
      <c r="L17" s="28">
        <v>0.71600147704172901</v>
      </c>
      <c r="M17" s="28">
        <v>0.73316537523319103</v>
      </c>
      <c r="N17" s="28">
        <v>0.73363619482063103</v>
      </c>
      <c r="O17" s="28">
        <v>0.73972590269840399</v>
      </c>
      <c r="P17" s="28">
        <v>0.73825920765289399</v>
      </c>
      <c r="Q17" s="28">
        <v>0.740474513242668</v>
      </c>
      <c r="R17" s="31">
        <v>0.74117234688258404</v>
      </c>
      <c r="S17" s="28"/>
      <c r="T17" s="28"/>
      <c r="U17" s="28"/>
      <c r="V17" s="28"/>
      <c r="W17" s="28"/>
      <c r="X17" s="28"/>
      <c r="Y17" s="28"/>
    </row>
    <row r="18" spans="1:25" s="22" customFormat="1" ht="16.399999999999999" customHeight="1" x14ac:dyDescent="0.25">
      <c r="A18" s="21"/>
      <c r="B18" s="22">
        <v>342.43000386143399</v>
      </c>
      <c r="C18" s="22">
        <f t="shared" si="0"/>
        <v>48.988731612431316</v>
      </c>
      <c r="D18" s="21">
        <f t="shared" si="1"/>
        <v>2015</v>
      </c>
      <c r="F18" s="32">
        <v>342.75227414821398</v>
      </c>
      <c r="H18" s="33">
        <v>8.3218737197300802E-2</v>
      </c>
      <c r="I18" s="34">
        <v>0.44151988306226297</v>
      </c>
      <c r="J18" s="34">
        <v>0.60001206578732103</v>
      </c>
      <c r="K18" s="34">
        <v>0.64987762491358803</v>
      </c>
      <c r="L18" s="34">
        <v>0.66295953222258897</v>
      </c>
      <c r="M18" s="34">
        <v>0.68110106912045199</v>
      </c>
      <c r="N18" s="34">
        <v>0.69212571137298995</v>
      </c>
      <c r="O18" s="34">
        <v>0.70011635208258705</v>
      </c>
      <c r="P18" s="34">
        <v>0.700451923797211</v>
      </c>
      <c r="Q18" s="36">
        <v>0.70717925890130895</v>
      </c>
      <c r="R18" s="28"/>
      <c r="S18" s="28"/>
      <c r="T18" s="28"/>
      <c r="U18" s="28"/>
      <c r="V18" s="28"/>
      <c r="W18" s="28"/>
      <c r="X18" s="28"/>
      <c r="Y18" s="28"/>
    </row>
    <row r="19" spans="1:25" s="22" customFormat="1" ht="16.399999999999999" customHeight="1" x14ac:dyDescent="0.25">
      <c r="A19" s="21"/>
      <c r="B19" s="22">
        <v>715.11640644737895</v>
      </c>
      <c r="C19" s="22">
        <f t="shared" si="0"/>
        <v>192.27652131115619</v>
      </c>
      <c r="D19" s="21">
        <f t="shared" si="1"/>
        <v>2016</v>
      </c>
      <c r="F19" s="29">
        <v>715.09556400902898</v>
      </c>
      <c r="H19" s="30">
        <v>5.9029638150367499E-2</v>
      </c>
      <c r="I19" s="28">
        <v>0.40226757044215</v>
      </c>
      <c r="J19" s="28">
        <v>0.61915950290953203</v>
      </c>
      <c r="K19" s="28">
        <v>0.68691266435737497</v>
      </c>
      <c r="L19" s="28">
        <v>0.70139749501266002</v>
      </c>
      <c r="M19" s="28">
        <v>0.727085823644954</v>
      </c>
      <c r="N19" s="28">
        <v>0.73997711084593998</v>
      </c>
      <c r="O19" s="28">
        <v>0.756080333675479</v>
      </c>
      <c r="P19" s="31">
        <v>0.745256120364301</v>
      </c>
      <c r="Q19" s="28"/>
      <c r="R19" s="28"/>
      <c r="S19" s="28"/>
      <c r="T19" s="28"/>
      <c r="U19" s="28"/>
      <c r="V19" s="28"/>
      <c r="W19" s="28"/>
      <c r="X19" s="28"/>
      <c r="Y19" s="28"/>
    </row>
    <row r="20" spans="1:25" s="22" customFormat="1" ht="16.399999999999999" customHeight="1" x14ac:dyDescent="0.25">
      <c r="A20" s="21"/>
      <c r="B20" s="22">
        <v>749.84409575511995</v>
      </c>
      <c r="C20" s="22">
        <f t="shared" si="0"/>
        <v>175.21711867605507</v>
      </c>
      <c r="D20" s="21">
        <f t="shared" si="1"/>
        <v>2017</v>
      </c>
      <c r="F20" s="32">
        <v>749.88838049403398</v>
      </c>
      <c r="H20" s="33">
        <v>7.2102726177257895E-2</v>
      </c>
      <c r="I20" s="34">
        <v>0.41076578961854798</v>
      </c>
      <c r="J20" s="34">
        <v>0.61829706387434002</v>
      </c>
      <c r="K20" s="34">
        <v>0.68655902030108695</v>
      </c>
      <c r="L20" s="34">
        <v>0.71660658592523796</v>
      </c>
      <c r="M20" s="34">
        <v>0.79551998402799295</v>
      </c>
      <c r="N20" s="34">
        <v>0.74754313376227299</v>
      </c>
      <c r="O20" s="36">
        <v>0.75710137194780602</v>
      </c>
      <c r="P20" s="28"/>
      <c r="Q20" s="28"/>
      <c r="R20" s="28"/>
      <c r="S20" s="28"/>
      <c r="T20" s="28"/>
      <c r="U20" s="28"/>
      <c r="V20" s="28"/>
      <c r="W20" s="28"/>
      <c r="X20" s="28"/>
      <c r="Y20" s="28"/>
    </row>
    <row r="21" spans="1:25" s="22" customFormat="1" ht="16.399999999999999" customHeight="1" x14ac:dyDescent="0.25">
      <c r="A21" s="21"/>
      <c r="B21" s="22">
        <v>272.61433357143301</v>
      </c>
      <c r="C21" s="22">
        <f t="shared" si="0"/>
        <v>50.683853773185831</v>
      </c>
      <c r="D21" s="21">
        <f t="shared" si="1"/>
        <v>2018</v>
      </c>
      <c r="F21" s="29">
        <v>272.40796761915402</v>
      </c>
      <c r="H21" s="30">
        <v>6.5144849623366904E-2</v>
      </c>
      <c r="I21" s="28">
        <v>0.49089695449003901</v>
      </c>
      <c r="J21" s="28">
        <v>0.68038679384960499</v>
      </c>
      <c r="K21" s="28">
        <v>0.75995939036407201</v>
      </c>
      <c r="L21" s="28">
        <v>0.78634588254870796</v>
      </c>
      <c r="M21" s="28">
        <v>0.80994162734120401</v>
      </c>
      <c r="N21" s="37">
        <v>0.816890779728072</v>
      </c>
      <c r="O21" s="28"/>
      <c r="P21" s="28"/>
      <c r="Q21" s="28"/>
      <c r="R21" s="28"/>
      <c r="S21" s="28"/>
      <c r="T21" s="28"/>
      <c r="U21" s="28"/>
      <c r="V21" s="28"/>
      <c r="W21" s="28"/>
      <c r="X21" s="28"/>
      <c r="Y21" s="28"/>
    </row>
    <row r="22" spans="1:25" s="22" customFormat="1" ht="16.399999999999999" customHeight="1" x14ac:dyDescent="0.25">
      <c r="A22" s="21"/>
      <c r="B22" s="22">
        <v>936.39531312355302</v>
      </c>
      <c r="C22" s="22">
        <f t="shared" si="0"/>
        <v>138.52962964805113</v>
      </c>
      <c r="D22" s="21">
        <f t="shared" si="1"/>
        <v>2019</v>
      </c>
      <c r="F22" s="32">
        <v>936.37132864530201</v>
      </c>
      <c r="H22" s="33">
        <v>0.239371363171034</v>
      </c>
      <c r="I22" s="34">
        <v>0.56224978671223402</v>
      </c>
      <c r="J22" s="34">
        <v>0.68619026450383303</v>
      </c>
      <c r="K22" s="34">
        <v>0.73413982181261805</v>
      </c>
      <c r="L22" s="34">
        <v>0.76601718979706601</v>
      </c>
      <c r="M22" s="36">
        <v>0.78629784744148901</v>
      </c>
      <c r="N22" s="28"/>
      <c r="O22" s="28"/>
      <c r="P22" s="28"/>
      <c r="Q22" s="28"/>
      <c r="R22" s="28"/>
      <c r="S22" s="28"/>
      <c r="U22" s="38"/>
      <c r="V22" s="39"/>
      <c r="W22" s="39"/>
      <c r="X22" s="38"/>
      <c r="Y22" s="39"/>
    </row>
    <row r="23" spans="1:25" s="22" customFormat="1" ht="16.399999999999999" customHeight="1" x14ac:dyDescent="0.25">
      <c r="A23" s="21"/>
      <c r="B23" s="22">
        <v>752.70522643530398</v>
      </c>
      <c r="C23" s="22">
        <f t="shared" si="0"/>
        <v>133.37127999223048</v>
      </c>
      <c r="D23" s="21">
        <f t="shared" si="1"/>
        <v>2020</v>
      </c>
      <c r="F23" s="40">
        <v>753.32120320077604</v>
      </c>
      <c r="H23" s="30">
        <v>0.231184012402391</v>
      </c>
      <c r="I23" s="28">
        <v>0.58815943917223801</v>
      </c>
      <c r="J23" s="28">
        <v>0.68868458972780999</v>
      </c>
      <c r="K23" s="28">
        <v>0.75038126013717799</v>
      </c>
      <c r="L23" s="31">
        <v>0.78584671525572802</v>
      </c>
      <c r="M23" s="28"/>
      <c r="N23" s="28"/>
      <c r="O23" s="28"/>
      <c r="P23" s="28"/>
      <c r="Q23" s="28"/>
      <c r="R23" s="28"/>
      <c r="S23" s="28"/>
      <c r="U23" s="38"/>
      <c r="V23" s="38"/>
      <c r="W23" s="38"/>
      <c r="X23" s="38"/>
      <c r="Y23" s="38"/>
    </row>
    <row r="24" spans="1:25" s="22" customFormat="1" ht="16.399999999999999" customHeight="1" x14ac:dyDescent="0.25">
      <c r="A24" s="21"/>
      <c r="B24" s="22">
        <v>995.48110170217001</v>
      </c>
      <c r="C24" s="22">
        <f t="shared" si="0"/>
        <v>340.99769195247438</v>
      </c>
      <c r="D24" s="21">
        <f t="shared" si="1"/>
        <v>2021</v>
      </c>
      <c r="F24" s="32">
        <v>995.51143429831905</v>
      </c>
      <c r="H24" s="34">
        <v>0.17593477902566099</v>
      </c>
      <c r="I24" s="34">
        <v>0.49253166381610503</v>
      </c>
      <c r="J24" s="34">
        <v>0.66188858697658104</v>
      </c>
      <c r="K24" s="36">
        <v>0.77164555029603699</v>
      </c>
      <c r="L24" s="28"/>
      <c r="M24" s="28"/>
      <c r="N24" s="28"/>
      <c r="O24" s="28"/>
      <c r="P24" s="28"/>
      <c r="Q24" s="28"/>
      <c r="R24" s="28"/>
      <c r="S24" s="28"/>
      <c r="U24" s="38"/>
      <c r="V24" s="38"/>
      <c r="W24" s="38"/>
      <c r="X24" s="38"/>
      <c r="Y24" s="38"/>
    </row>
    <row r="25" spans="1:25" s="22" customFormat="1" ht="16.399999999999999" customHeight="1" x14ac:dyDescent="0.25">
      <c r="A25" s="21"/>
      <c r="B25" s="22">
        <v>865.086194444684</v>
      </c>
      <c r="C25" s="22">
        <f t="shared" si="0"/>
        <v>364.80451705842324</v>
      </c>
      <c r="D25" s="21">
        <f t="shared" si="1"/>
        <v>2022</v>
      </c>
      <c r="F25" s="29">
        <v>863.92873628495897</v>
      </c>
      <c r="H25" s="30">
        <v>0.296845988104045</v>
      </c>
      <c r="I25" s="28">
        <v>0.62894490880255904</v>
      </c>
      <c r="J25" s="31">
        <v>0.77345922103028897</v>
      </c>
      <c r="K25" s="28"/>
      <c r="L25" s="28"/>
      <c r="M25" s="28"/>
      <c r="N25" s="28"/>
      <c r="O25" s="28"/>
      <c r="P25" s="28"/>
      <c r="Q25" s="28"/>
      <c r="R25" s="28"/>
      <c r="S25" s="28"/>
      <c r="U25" s="38"/>
      <c r="V25" s="38"/>
      <c r="W25" s="38"/>
      <c r="X25" s="38"/>
      <c r="Y25" s="38"/>
    </row>
    <row r="26" spans="1:25" s="22" customFormat="1" ht="16.399999999999999" customHeight="1" x14ac:dyDescent="0.25">
      <c r="A26" s="21"/>
      <c r="B26" s="22">
        <v>810.19882292598095</v>
      </c>
      <c r="C26" s="22">
        <f t="shared" si="0"/>
        <v>455.33105453144236</v>
      </c>
      <c r="D26" s="21">
        <f t="shared" si="1"/>
        <v>2023</v>
      </c>
      <c r="F26" s="32">
        <v>795.54189913508105</v>
      </c>
      <c r="H26" s="41">
        <v>0.28120787767629701</v>
      </c>
      <c r="I26" s="36">
        <v>0.60196524830695097</v>
      </c>
      <c r="J26" s="28"/>
      <c r="K26" s="28"/>
      <c r="L26" s="28"/>
      <c r="M26" s="28"/>
      <c r="N26" s="28"/>
      <c r="O26" s="28"/>
      <c r="P26" s="28"/>
      <c r="Q26" s="28"/>
      <c r="R26" s="28"/>
      <c r="S26" s="28"/>
      <c r="U26" s="38"/>
      <c r="V26" s="38"/>
      <c r="W26" s="38"/>
      <c r="X26" s="38"/>
      <c r="Y26" s="38"/>
    </row>
    <row r="27" spans="1:25" s="22" customFormat="1" ht="16.399999999999999" customHeight="1" x14ac:dyDescent="0.25">
      <c r="A27" s="21"/>
      <c r="B27" s="22">
        <v>1049.6102405905599</v>
      </c>
      <c r="C27" s="22">
        <f>+IF(I66="",J66*F27, IF(J66="", I66*F27,(I66+J66)*F27))</f>
        <v>672.79827344885405</v>
      </c>
      <c r="D27" s="21">
        <f t="shared" si="1"/>
        <v>2024</v>
      </c>
      <c r="F27" s="42">
        <v>750.85463615419701</v>
      </c>
      <c r="H27" s="43">
        <v>0.28615106515486399</v>
      </c>
      <c r="I27" s="28"/>
      <c r="J27" s="28"/>
      <c r="K27" s="28"/>
      <c r="L27" s="28"/>
      <c r="M27" s="28"/>
      <c r="N27" s="28"/>
      <c r="O27" s="28"/>
      <c r="P27" s="28"/>
      <c r="Q27" s="28"/>
      <c r="R27" s="28"/>
      <c r="S27" s="28"/>
      <c r="U27" s="38"/>
      <c r="V27" s="38"/>
      <c r="W27" s="38"/>
      <c r="X27" s="38"/>
      <c r="Y27" s="38"/>
    </row>
    <row r="28" spans="1:25" ht="15.65" customHeight="1" x14ac:dyDescent="0.25">
      <c r="A28" s="15"/>
      <c r="D28" s="15"/>
      <c r="E28" s="15"/>
      <c r="F28" s="15"/>
      <c r="G28" s="15"/>
      <c r="H28" s="15"/>
      <c r="I28" s="15"/>
      <c r="J28" s="15"/>
      <c r="K28" s="44"/>
      <c r="L28" s="44"/>
      <c r="M28" s="44"/>
      <c r="N28" s="44"/>
      <c r="O28" s="44"/>
      <c r="P28" s="44"/>
      <c r="Q28" s="44"/>
      <c r="R28" s="44"/>
      <c r="S28" s="44"/>
      <c r="U28" s="45"/>
      <c r="V28" s="45"/>
      <c r="W28" s="45"/>
      <c r="X28" s="45"/>
      <c r="Y28" s="45"/>
    </row>
    <row r="29" spans="1:25" ht="40.4" customHeight="1" x14ac:dyDescent="0.25">
      <c r="A29" s="15"/>
      <c r="D29" s="17" t="s">
        <v>1</v>
      </c>
      <c r="E29" s="18"/>
      <c r="F29" s="17" t="s">
        <v>2</v>
      </c>
      <c r="G29" s="17"/>
      <c r="H29" s="88" t="s">
        <v>4</v>
      </c>
      <c r="I29" s="88"/>
      <c r="J29" s="88"/>
      <c r="K29" s="88"/>
      <c r="L29" s="88"/>
      <c r="M29" s="88"/>
      <c r="N29" s="88"/>
      <c r="O29" s="88"/>
      <c r="P29" s="88"/>
      <c r="Q29" s="88"/>
      <c r="R29" s="88"/>
      <c r="S29" s="88"/>
      <c r="T29" s="46"/>
      <c r="U29" s="46"/>
    </row>
    <row r="30" spans="1:25" s="48" customFormat="1" ht="15.65" customHeight="1" x14ac:dyDescent="0.25">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99999999999999" customHeight="1" x14ac:dyDescent="0.25">
      <c r="D31" s="21">
        <v>2009</v>
      </c>
      <c r="E31" s="51"/>
      <c r="F31" s="52">
        <v>297.70097348123801</v>
      </c>
      <c r="G31" s="17"/>
      <c r="H31" s="24">
        <v>1.8119089714945701E-2</v>
      </c>
      <c r="I31" s="25">
        <v>0.19544495437529999</v>
      </c>
      <c r="J31" s="25">
        <v>0.34841171383313402</v>
      </c>
      <c r="K31" s="25">
        <v>0.44874084232174299</v>
      </c>
      <c r="L31" s="25">
        <v>0.49704398400064997</v>
      </c>
      <c r="M31" s="25">
        <v>0.53763703537290397</v>
      </c>
      <c r="N31" s="25">
        <v>0.55625364930376098</v>
      </c>
      <c r="O31" s="25">
        <v>0.57423899250474897</v>
      </c>
      <c r="P31" s="25">
        <v>0.59182805350449996</v>
      </c>
      <c r="Q31" s="25">
        <v>0.60005661107354002</v>
      </c>
      <c r="R31" s="25">
        <v>0.61052356162863997</v>
      </c>
      <c r="S31" s="25">
        <v>0.61659407999718097</v>
      </c>
      <c r="T31" s="25">
        <v>0.64221409384272998</v>
      </c>
      <c r="U31" s="25">
        <v>0.65119071731131495</v>
      </c>
      <c r="V31" s="53">
        <v>0.653605696273167</v>
      </c>
      <c r="W31" s="54">
        <v>0.65649569213468295</v>
      </c>
    </row>
    <row r="32" spans="1:25" s="48" customFormat="1" ht="19.399999999999999" customHeight="1" x14ac:dyDescent="0.25">
      <c r="D32" s="21">
        <f>D31+1</f>
        <v>2010</v>
      </c>
      <c r="E32" s="51"/>
      <c r="F32" s="55">
        <v>225.46934292093999</v>
      </c>
      <c r="G32" s="17"/>
      <c r="H32" s="30">
        <v>1.51374156296703E-2</v>
      </c>
      <c r="I32" s="28">
        <v>0.187556771556392</v>
      </c>
      <c r="J32" s="28">
        <v>0.35125230828075699</v>
      </c>
      <c r="K32" s="28">
        <v>0.41612608734161999</v>
      </c>
      <c r="L32" s="28">
        <v>0.45521484091842901</v>
      </c>
      <c r="M32" s="28">
        <v>0.480179857315292</v>
      </c>
      <c r="N32" s="28">
        <v>0.49944343926444001</v>
      </c>
      <c r="O32" s="28">
        <v>0.55599305396883203</v>
      </c>
      <c r="P32" s="28">
        <v>0.56479259059017295</v>
      </c>
      <c r="Q32" s="28">
        <v>0.57864248443350697</v>
      </c>
      <c r="R32" s="28">
        <v>0.58271254188970301</v>
      </c>
      <c r="S32" s="28">
        <v>0.58627820356263105</v>
      </c>
      <c r="T32" s="28">
        <v>0.60484669957577397</v>
      </c>
      <c r="U32" s="28">
        <v>0.61297559612233399</v>
      </c>
      <c r="V32" s="31">
        <v>0.61716086354070798</v>
      </c>
    </row>
    <row r="33" spans="1:21" s="48" customFormat="1" ht="16.399999999999999" customHeight="1" x14ac:dyDescent="0.25">
      <c r="D33" s="21">
        <f>D32+1</f>
        <v>2011</v>
      </c>
      <c r="F33" s="56">
        <v>199.24088438585201</v>
      </c>
      <c r="G33" s="17"/>
      <c r="H33" s="33">
        <v>2.1126984256256399E-2</v>
      </c>
      <c r="I33" s="34">
        <v>0.192570106720755</v>
      </c>
      <c r="J33" s="34">
        <v>0.32751189737035002</v>
      </c>
      <c r="K33" s="34">
        <v>0.401215364337142</v>
      </c>
      <c r="L33" s="34">
        <v>0.45360353523784303</v>
      </c>
      <c r="M33" s="34">
        <v>0.47727823673574599</v>
      </c>
      <c r="N33" s="34">
        <v>0.50858311955981195</v>
      </c>
      <c r="O33" s="34">
        <v>0.51874631778200397</v>
      </c>
      <c r="P33" s="34">
        <v>0.53072511913977605</v>
      </c>
      <c r="Q33" s="34">
        <v>0.536862744581181</v>
      </c>
      <c r="R33" s="34">
        <v>0.55263834584072502</v>
      </c>
      <c r="S33" s="34">
        <v>0.55835977229633005</v>
      </c>
      <c r="T33" s="34">
        <v>0.57142863901232299</v>
      </c>
      <c r="U33" s="35">
        <v>0.57497094671083804</v>
      </c>
    </row>
    <row r="34" spans="1:21" s="48" customFormat="1" ht="16.399999999999999" customHeight="1" x14ac:dyDescent="0.25">
      <c r="D34" s="21">
        <f t="shared" ref="D34:D46" si="2">D33+1</f>
        <v>2012</v>
      </c>
      <c r="F34" s="55">
        <v>560.56578684467695</v>
      </c>
      <c r="G34" s="17"/>
      <c r="H34" s="30">
        <v>0.14438658784858199</v>
      </c>
      <c r="I34" s="28">
        <v>0.42107387854161998</v>
      </c>
      <c r="J34" s="28">
        <v>0.57145595788723202</v>
      </c>
      <c r="K34" s="28">
        <v>0.63353509478479397</v>
      </c>
      <c r="L34" s="28">
        <v>0.66886044843651404</v>
      </c>
      <c r="M34" s="28">
        <v>0.69447334402713701</v>
      </c>
      <c r="N34" s="28">
        <v>0.706385985054934</v>
      </c>
      <c r="O34" s="28">
        <v>0.71635707275692795</v>
      </c>
      <c r="P34" s="28">
        <v>0.72432333085560896</v>
      </c>
      <c r="Q34" s="28">
        <v>0.72976902073451999</v>
      </c>
      <c r="R34" s="28">
        <v>0.73324424445926295</v>
      </c>
      <c r="S34" s="28">
        <v>0.74020663759787297</v>
      </c>
      <c r="T34" s="57">
        <v>0.74571058171223903</v>
      </c>
    </row>
    <row r="35" spans="1:21" s="48" customFormat="1" ht="16.399999999999999" customHeight="1" x14ac:dyDescent="0.25">
      <c r="A35" s="21"/>
      <c r="D35" s="21">
        <f t="shared" si="2"/>
        <v>2013</v>
      </c>
      <c r="F35" s="56">
        <v>278.01917197254301</v>
      </c>
      <c r="G35" s="17"/>
      <c r="H35" s="33">
        <v>1.6817586292123099E-2</v>
      </c>
      <c r="I35" s="34">
        <v>0.170725714138066</v>
      </c>
      <c r="J35" s="34">
        <v>0.33861768736591602</v>
      </c>
      <c r="K35" s="34">
        <v>0.42822747677001299</v>
      </c>
      <c r="L35" s="34">
        <v>0.487243447308216</v>
      </c>
      <c r="M35" s="34">
        <v>0.51901719709667304</v>
      </c>
      <c r="N35" s="34">
        <v>0.54697450967966399</v>
      </c>
      <c r="O35" s="34">
        <v>0.564750481671496</v>
      </c>
      <c r="P35" s="34">
        <v>0.58103796915358097</v>
      </c>
      <c r="Q35" s="34">
        <v>0.59093855084637403</v>
      </c>
      <c r="R35" s="34">
        <v>0.60198890235139302</v>
      </c>
      <c r="S35" s="34">
        <v>0.61304043115997597</v>
      </c>
    </row>
    <row r="36" spans="1:21" s="48" customFormat="1" ht="16.399999999999999" customHeight="1" x14ac:dyDescent="0.25">
      <c r="A36" s="21"/>
      <c r="D36" s="21">
        <f t="shared" si="2"/>
        <v>2014</v>
      </c>
      <c r="F36" s="55">
        <v>496.90577304057098</v>
      </c>
      <c r="G36" s="17"/>
      <c r="H36" s="30">
        <v>2.0465685955984001E-2</v>
      </c>
      <c r="I36" s="28">
        <v>0.18192681693798499</v>
      </c>
      <c r="J36" s="28">
        <v>0.34305629395917803</v>
      </c>
      <c r="K36" s="28">
        <v>0.46330131432538102</v>
      </c>
      <c r="L36" s="28">
        <v>0.54193453802794</v>
      </c>
      <c r="M36" s="28">
        <v>0.59813496722239501</v>
      </c>
      <c r="N36" s="28">
        <v>0.62654269991600098</v>
      </c>
      <c r="O36" s="28">
        <v>0.648642069657559</v>
      </c>
      <c r="P36" s="28">
        <v>0.661509734516739</v>
      </c>
      <c r="Q36" s="28">
        <v>0.67272078262107704</v>
      </c>
      <c r="R36" s="31">
        <v>0.68177697423203099</v>
      </c>
      <c r="S36" s="28"/>
    </row>
    <row r="37" spans="1:21" s="48" customFormat="1" ht="16.399999999999999" customHeight="1" x14ac:dyDescent="0.25">
      <c r="A37" s="21"/>
      <c r="D37" s="21">
        <f t="shared" si="2"/>
        <v>2015</v>
      </c>
      <c r="F37" s="56">
        <v>342.75227414821398</v>
      </c>
      <c r="G37" s="17"/>
      <c r="H37" s="33">
        <v>2.27151253739429E-2</v>
      </c>
      <c r="I37" s="34">
        <v>0.209655432046603</v>
      </c>
      <c r="J37" s="34">
        <v>0.38011762742297101</v>
      </c>
      <c r="K37" s="34">
        <v>0.47903192094955299</v>
      </c>
      <c r="L37" s="34">
        <v>0.53170668926114695</v>
      </c>
      <c r="M37" s="34">
        <v>0.57111236051360104</v>
      </c>
      <c r="N37" s="34">
        <v>0.59896768891998398</v>
      </c>
      <c r="O37" s="34">
        <v>0.616638697270949</v>
      </c>
      <c r="P37" s="34">
        <v>0.62591758946717202</v>
      </c>
      <c r="Q37" s="36">
        <v>0.63456656622662999</v>
      </c>
      <c r="R37" s="28"/>
      <c r="S37" s="28"/>
    </row>
    <row r="38" spans="1:21" s="48" customFormat="1" ht="16.399999999999999" customHeight="1" x14ac:dyDescent="0.25">
      <c r="A38" s="21"/>
      <c r="D38" s="21">
        <f t="shared" si="2"/>
        <v>2016</v>
      </c>
      <c r="F38" s="55">
        <v>715.09556400902898</v>
      </c>
      <c r="G38" s="17"/>
      <c r="H38" s="30">
        <v>1.7988872275527298E-2</v>
      </c>
      <c r="I38" s="28">
        <v>0.18231065383285699</v>
      </c>
      <c r="J38" s="28">
        <v>0.37494110598624902</v>
      </c>
      <c r="K38" s="28">
        <v>0.49518552798936899</v>
      </c>
      <c r="L38" s="28">
        <v>0.55552269653164099</v>
      </c>
      <c r="M38" s="28">
        <v>0.588032288256228</v>
      </c>
      <c r="N38" s="28">
        <v>0.62088389274278499</v>
      </c>
      <c r="O38" s="28">
        <v>0.64344058549230698</v>
      </c>
      <c r="P38" s="31">
        <v>0.65956891588956401</v>
      </c>
      <c r="Q38" s="28"/>
      <c r="R38" s="28"/>
      <c r="S38" s="28"/>
    </row>
    <row r="39" spans="1:21" s="48" customFormat="1" ht="16.399999999999999" customHeight="1" x14ac:dyDescent="0.25">
      <c r="A39" s="21"/>
      <c r="D39" s="21">
        <f t="shared" si="2"/>
        <v>2017</v>
      </c>
      <c r="F39" s="56">
        <v>749.88838049403398</v>
      </c>
      <c r="G39" s="17"/>
      <c r="H39" s="33">
        <v>1.6700637521312799E-2</v>
      </c>
      <c r="I39" s="34">
        <v>0.178478382310402</v>
      </c>
      <c r="J39" s="34">
        <v>0.35930828419007499</v>
      </c>
      <c r="K39" s="34">
        <v>0.47831245333184302</v>
      </c>
      <c r="L39" s="34">
        <v>0.55279721331510401</v>
      </c>
      <c r="M39" s="34">
        <v>0.60583784713226496</v>
      </c>
      <c r="N39" s="34">
        <v>0.63930562196898899</v>
      </c>
      <c r="O39" s="36">
        <v>0.66438220018487304</v>
      </c>
      <c r="P39" s="28"/>
      <c r="Q39" s="28"/>
      <c r="R39" s="28"/>
      <c r="S39" s="28"/>
    </row>
    <row r="40" spans="1:21" s="48" customFormat="1" ht="16.399999999999999" customHeight="1" x14ac:dyDescent="0.25">
      <c r="A40" s="21"/>
      <c r="D40" s="21">
        <f t="shared" si="2"/>
        <v>2018</v>
      </c>
      <c r="F40" s="55">
        <v>272.40796761915402</v>
      </c>
      <c r="G40" s="17"/>
      <c r="H40" s="30">
        <v>1.8051408152196999E-2</v>
      </c>
      <c r="I40" s="28">
        <v>0.28299213797078099</v>
      </c>
      <c r="J40" s="28">
        <v>0.460978281540455</v>
      </c>
      <c r="K40" s="58">
        <v>0.566282159413798</v>
      </c>
      <c r="L40" s="28">
        <v>0.63693754912598499</v>
      </c>
      <c r="M40" s="28">
        <v>0.68385568027837895</v>
      </c>
      <c r="N40" s="31">
        <v>0.71786123695267501</v>
      </c>
      <c r="O40" s="28"/>
      <c r="P40" s="28"/>
      <c r="Q40" s="28"/>
      <c r="R40" s="28"/>
      <c r="S40" s="28"/>
    </row>
    <row r="41" spans="1:21" s="48" customFormat="1" ht="15.65" customHeight="1" x14ac:dyDescent="0.25">
      <c r="A41" s="21"/>
      <c r="D41" s="21">
        <f t="shared" si="2"/>
        <v>2019</v>
      </c>
      <c r="F41" s="56">
        <v>936.37132864530201</v>
      </c>
      <c r="G41" s="17"/>
      <c r="H41" s="33">
        <v>6.9084438961737896E-2</v>
      </c>
      <c r="I41" s="34">
        <v>0.322946877809071</v>
      </c>
      <c r="J41" s="34">
        <v>0.49077177153370699</v>
      </c>
      <c r="K41" s="34">
        <v>0.58771071730427304</v>
      </c>
      <c r="L41" s="34">
        <v>0.65323976404527095</v>
      </c>
      <c r="M41" s="36">
        <v>0.69492292152331103</v>
      </c>
      <c r="N41" s="28"/>
      <c r="O41" s="28"/>
      <c r="P41" s="28"/>
      <c r="Q41" s="28"/>
      <c r="R41" s="28"/>
      <c r="S41" s="28"/>
    </row>
    <row r="42" spans="1:21" s="48" customFormat="1" ht="18.649999999999999" customHeight="1" x14ac:dyDescent="0.25">
      <c r="A42" s="21"/>
      <c r="D42" s="21">
        <f t="shared" si="2"/>
        <v>2020</v>
      </c>
      <c r="E42" s="59"/>
      <c r="F42" s="55">
        <v>753.32120320077604</v>
      </c>
      <c r="G42" s="17"/>
      <c r="H42" s="60">
        <v>7.3066791049777702E-2</v>
      </c>
      <c r="I42" s="28">
        <v>0.36180904401224401</v>
      </c>
      <c r="J42" s="28">
        <v>0.519027493876968</v>
      </c>
      <c r="K42" s="28">
        <v>0.62068113903987598</v>
      </c>
      <c r="L42" s="31">
        <v>0.68734139928063398</v>
      </c>
      <c r="M42" s="28"/>
      <c r="N42" s="28"/>
      <c r="O42" s="28"/>
      <c r="P42" s="28"/>
      <c r="Q42" s="28"/>
      <c r="R42" s="28"/>
      <c r="S42" s="28"/>
    </row>
    <row r="43" spans="1:21" s="48" customFormat="1" ht="18.649999999999999" customHeight="1" x14ac:dyDescent="0.25">
      <c r="A43" s="21"/>
      <c r="D43" s="21">
        <f t="shared" si="2"/>
        <v>2021</v>
      </c>
      <c r="E43" s="59"/>
      <c r="F43" s="56">
        <v>995.51143429831905</v>
      </c>
      <c r="G43" s="17"/>
      <c r="H43" s="34">
        <v>5.8628923077231103E-2</v>
      </c>
      <c r="I43" s="34">
        <v>0.279022347300456</v>
      </c>
      <c r="J43" s="34">
        <v>0.44159007824326302</v>
      </c>
      <c r="K43" s="34">
        <v>0.57915684181501303</v>
      </c>
      <c r="L43" s="28"/>
      <c r="M43" s="28"/>
      <c r="N43" s="28"/>
      <c r="O43" s="28"/>
      <c r="P43" s="28"/>
      <c r="Q43" s="28"/>
      <c r="R43" s="28"/>
      <c r="S43" s="28"/>
    </row>
    <row r="44" spans="1:21" s="48" customFormat="1" ht="18.649999999999999" customHeight="1" x14ac:dyDescent="0.25">
      <c r="A44" s="21"/>
      <c r="D44" s="21">
        <f t="shared" si="2"/>
        <v>2022</v>
      </c>
      <c r="E44" s="59"/>
      <c r="F44" s="55">
        <v>863.92873628495897</v>
      </c>
      <c r="G44" s="17"/>
      <c r="H44" s="61">
        <v>7.1767023976477398E-2</v>
      </c>
      <c r="I44" s="28">
        <v>0.36888872656071597</v>
      </c>
      <c r="J44" s="31">
        <v>0.55567170965184598</v>
      </c>
      <c r="K44" s="28"/>
      <c r="L44" s="28"/>
      <c r="M44" s="28"/>
      <c r="N44" s="28"/>
      <c r="O44" s="28"/>
      <c r="P44" s="28"/>
      <c r="Q44" s="28"/>
      <c r="R44" s="28"/>
      <c r="S44" s="28"/>
    </row>
    <row r="45" spans="1:21" s="48" customFormat="1" ht="18.649999999999999" customHeight="1" x14ac:dyDescent="0.25">
      <c r="A45" s="21"/>
      <c r="D45" s="21">
        <f t="shared" si="2"/>
        <v>2023</v>
      </c>
      <c r="E45" s="59"/>
      <c r="F45" s="56">
        <v>795.54189913508105</v>
      </c>
      <c r="G45" s="17"/>
      <c r="H45" s="41">
        <v>8.29964535435882E-2</v>
      </c>
      <c r="I45" s="36">
        <v>0.34479169841507901</v>
      </c>
      <c r="J45" s="28"/>
      <c r="K45" s="28"/>
      <c r="L45" s="28"/>
      <c r="M45" s="28"/>
      <c r="N45" s="28"/>
      <c r="O45" s="28"/>
      <c r="P45" s="28"/>
      <c r="Q45" s="28"/>
      <c r="R45" s="28"/>
      <c r="S45" s="28"/>
    </row>
    <row r="46" spans="1:21" s="48" customFormat="1" ht="18.649999999999999" customHeight="1" x14ac:dyDescent="0.25">
      <c r="A46" s="21"/>
      <c r="D46" s="21">
        <f t="shared" si="2"/>
        <v>2024</v>
      </c>
      <c r="E46" s="59"/>
      <c r="F46" s="62">
        <v>750.85463615419701</v>
      </c>
      <c r="G46" s="17"/>
      <c r="H46" s="63">
        <v>8.8354196448840003E-2</v>
      </c>
      <c r="I46" s="28"/>
      <c r="J46" s="28"/>
      <c r="K46" s="28"/>
      <c r="L46" s="28"/>
      <c r="M46" s="28"/>
      <c r="N46" s="28"/>
      <c r="O46" s="28"/>
      <c r="P46" s="28"/>
      <c r="Q46" s="28"/>
      <c r="R46" s="28"/>
      <c r="S46" s="28"/>
    </row>
    <row r="47" spans="1:21" ht="15" customHeight="1" x14ac:dyDescent="0.25">
      <c r="A47" s="15"/>
      <c r="D47" s="15"/>
      <c r="E47" s="18"/>
      <c r="F47" s="64"/>
      <c r="G47" s="17"/>
      <c r="H47" s="44"/>
      <c r="I47" s="44"/>
      <c r="J47" s="44"/>
      <c r="K47" s="44"/>
      <c r="L47" s="44"/>
      <c r="M47" s="44"/>
      <c r="N47" s="44"/>
      <c r="O47" s="44"/>
      <c r="P47" s="44"/>
      <c r="Q47" s="44"/>
      <c r="R47" s="44"/>
      <c r="S47" s="44"/>
    </row>
    <row r="48" spans="1:21" ht="2.5" customHeight="1" x14ac:dyDescent="0.25">
      <c r="A48" s="15"/>
      <c r="D48" s="17"/>
      <c r="F48" s="20"/>
      <c r="G48" s="17"/>
      <c r="H48" s="15"/>
      <c r="I48" s="15"/>
      <c r="J48" s="15"/>
      <c r="K48" s="15"/>
      <c r="L48" s="15"/>
      <c r="M48" s="15"/>
      <c r="N48" s="15"/>
      <c r="O48" s="15"/>
      <c r="P48" s="15"/>
      <c r="Q48" s="15"/>
    </row>
    <row r="49" spans="1:19" ht="15" customHeight="1" x14ac:dyDescent="0.25">
      <c r="A49" s="15"/>
      <c r="D49" s="65"/>
      <c r="F49" s="66"/>
      <c r="H49" s="44"/>
      <c r="I49" s="44"/>
      <c r="J49" s="44"/>
      <c r="K49" s="44"/>
      <c r="L49" s="44"/>
      <c r="M49" s="44"/>
      <c r="N49" s="44"/>
      <c r="O49" s="44"/>
      <c r="P49" s="44"/>
      <c r="Q49" s="44"/>
    </row>
    <row r="50" spans="1:19" ht="25" x14ac:dyDescent="0.25">
      <c r="A50" s="15"/>
      <c r="D50" s="17" t="s">
        <v>1</v>
      </c>
      <c r="E50" s="18"/>
      <c r="F50" s="17" t="s">
        <v>5</v>
      </c>
      <c r="G50" s="17"/>
      <c r="H50" s="17" t="s">
        <v>6</v>
      </c>
      <c r="I50" s="17" t="s">
        <v>7</v>
      </c>
      <c r="J50" s="17" t="s">
        <v>8</v>
      </c>
      <c r="K50" s="44"/>
      <c r="L50" s="89"/>
      <c r="M50" s="89"/>
      <c r="N50" s="89"/>
      <c r="O50" s="89"/>
      <c r="P50" s="89"/>
      <c r="Q50" s="89"/>
      <c r="R50" s="89"/>
      <c r="S50" s="89"/>
    </row>
    <row r="51" spans="1:19" s="22" customFormat="1" ht="16.399999999999999" customHeight="1" x14ac:dyDescent="0.25">
      <c r="A51" s="21"/>
      <c r="D51" s="49">
        <v>2009</v>
      </c>
      <c r="F51" s="67">
        <v>0.70318790672183396</v>
      </c>
      <c r="H51" s="68">
        <v>0.65649569213468295</v>
      </c>
      <c r="I51" s="68">
        <v>2.5513592271948899E-2</v>
      </c>
      <c r="J51" s="68">
        <v>2.1178622315201599E-2</v>
      </c>
      <c r="K51" s="28"/>
      <c r="L51" s="28"/>
      <c r="M51" s="28"/>
      <c r="N51" s="28"/>
      <c r="O51" s="28"/>
      <c r="P51" s="28"/>
      <c r="Q51" s="28"/>
    </row>
    <row r="52" spans="1:19" s="22" customFormat="1" ht="16.399999999999999" customHeight="1" x14ac:dyDescent="0.25">
      <c r="A52" s="21"/>
      <c r="D52" s="49">
        <f>D51+1</f>
        <v>2010</v>
      </c>
      <c r="F52" s="69">
        <v>0.69342943643811195</v>
      </c>
      <c r="H52" s="70">
        <v>0.61716086354070798</v>
      </c>
      <c r="I52" s="70">
        <v>3.3609590304487798E-2</v>
      </c>
      <c r="J52" s="70">
        <v>4.2658982592916103E-2</v>
      </c>
      <c r="K52" s="28"/>
      <c r="L52" s="28"/>
      <c r="M52" s="28"/>
      <c r="N52" s="28"/>
      <c r="O52" s="28"/>
      <c r="P52" s="28"/>
      <c r="Q52" s="28"/>
    </row>
    <row r="53" spans="1:19" s="22" customFormat="1" ht="16.399999999999999" customHeight="1" x14ac:dyDescent="0.25">
      <c r="A53" s="21"/>
      <c r="D53" s="49">
        <f>D52+1</f>
        <v>2011</v>
      </c>
      <c r="F53" s="71">
        <v>0.74487257116332595</v>
      </c>
      <c r="H53" s="72">
        <v>0.57497094671083804</v>
      </c>
      <c r="I53" s="72">
        <v>0.102558722768788</v>
      </c>
      <c r="J53" s="72">
        <v>6.7342901683700204E-2</v>
      </c>
      <c r="K53" s="28"/>
      <c r="L53" s="28"/>
      <c r="M53" s="28"/>
      <c r="N53" s="28"/>
      <c r="O53" s="28"/>
      <c r="P53" s="28"/>
      <c r="Q53" s="28"/>
    </row>
    <row r="54" spans="1:19" s="22" customFormat="1" ht="16.399999999999999" customHeight="1" x14ac:dyDescent="0.25">
      <c r="A54" s="21"/>
      <c r="D54" s="49">
        <f t="shared" ref="D54:D61" si="3">D53+1</f>
        <v>2012</v>
      </c>
      <c r="F54" s="69">
        <v>0.80243375917694004</v>
      </c>
      <c r="H54" s="70">
        <v>0.74571058171223903</v>
      </c>
      <c r="I54" s="70">
        <v>3.5102429010209997E-2</v>
      </c>
      <c r="J54" s="70">
        <v>2.16207484544918E-2</v>
      </c>
      <c r="K54" s="28"/>
      <c r="L54" s="28"/>
      <c r="M54" s="28"/>
      <c r="N54" s="28"/>
      <c r="O54" s="28"/>
      <c r="P54" s="28"/>
      <c r="Q54" s="28"/>
    </row>
    <row r="55" spans="1:19" s="22" customFormat="1" ht="16.399999999999999" customHeight="1" x14ac:dyDescent="0.25">
      <c r="A55" s="21"/>
      <c r="D55" s="49">
        <f t="shared" si="3"/>
        <v>2013</v>
      </c>
      <c r="F55" s="71">
        <v>0.78685452739889905</v>
      </c>
      <c r="H55" s="72">
        <v>0.61304043115997597</v>
      </c>
      <c r="I55" s="72">
        <v>9.7079998091093994E-2</v>
      </c>
      <c r="J55" s="72">
        <v>7.67340981478285E-2</v>
      </c>
      <c r="K55" s="28"/>
      <c r="L55" s="28"/>
      <c r="M55" s="28"/>
      <c r="N55" s="28"/>
      <c r="O55" s="28"/>
      <c r="P55" s="28"/>
      <c r="Q55" s="28"/>
    </row>
    <row r="56" spans="1:19" s="22" customFormat="1" ht="16.399999999999999" customHeight="1" x14ac:dyDescent="0.25">
      <c r="A56" s="21"/>
      <c r="D56" s="49">
        <f t="shared" si="3"/>
        <v>2014</v>
      </c>
      <c r="F56" s="69">
        <v>0.79944587253442601</v>
      </c>
      <c r="H56" s="70">
        <v>0.68177697423203099</v>
      </c>
      <c r="I56" s="70">
        <v>5.9395372650552197E-2</v>
      </c>
      <c r="J56" s="70">
        <v>5.8273525651842802E-2</v>
      </c>
      <c r="K56" s="28"/>
      <c r="L56" s="28"/>
      <c r="M56" s="28"/>
      <c r="N56" s="28"/>
      <c r="O56" s="28"/>
      <c r="P56" s="28"/>
      <c r="Q56" s="28"/>
    </row>
    <row r="57" spans="1:19" s="22" customFormat="1" ht="16.399999999999999" customHeight="1" x14ac:dyDescent="0.25">
      <c r="A57" s="21"/>
      <c r="D57" s="49">
        <f t="shared" si="3"/>
        <v>2015</v>
      </c>
      <c r="F57" s="71">
        <v>0.77749408358351701</v>
      </c>
      <c r="H57" s="72">
        <v>0.63456656622662999</v>
      </c>
      <c r="I57" s="72">
        <v>7.2612692674679402E-2</v>
      </c>
      <c r="J57" s="72">
        <v>7.0314824682207497E-2</v>
      </c>
      <c r="K57" s="28"/>
      <c r="L57" s="28"/>
      <c r="M57" s="28"/>
      <c r="N57" s="28"/>
      <c r="O57" s="28"/>
      <c r="P57" s="28"/>
      <c r="Q57" s="28"/>
    </row>
    <row r="58" spans="1:19" s="22" customFormat="1" ht="16.399999999999999" customHeight="1" x14ac:dyDescent="0.25">
      <c r="A58" s="21"/>
      <c r="D58" s="49">
        <f t="shared" si="3"/>
        <v>2016</v>
      </c>
      <c r="F58" s="69">
        <v>0.92845118979600405</v>
      </c>
      <c r="H58" s="70">
        <v>0.65956891588956401</v>
      </c>
      <c r="I58" s="70">
        <v>8.5687204474737405E-2</v>
      </c>
      <c r="J58" s="70">
        <v>0.18319506943170299</v>
      </c>
      <c r="K58" s="28"/>
      <c r="L58" s="28"/>
      <c r="M58" s="28"/>
      <c r="N58" s="28"/>
      <c r="O58" s="28"/>
      <c r="P58" s="28"/>
      <c r="Q58" s="28"/>
    </row>
    <row r="59" spans="1:19" s="22" customFormat="1" ht="16.399999999999999" customHeight="1" x14ac:dyDescent="0.25">
      <c r="A59" s="21"/>
      <c r="D59" s="49">
        <f t="shared" si="3"/>
        <v>2017</v>
      </c>
      <c r="F59" s="71">
        <v>0.89803979941400103</v>
      </c>
      <c r="H59" s="72">
        <v>0.66438220018487304</v>
      </c>
      <c r="I59" s="72">
        <v>9.2719171762933303E-2</v>
      </c>
      <c r="J59" s="72">
        <v>0.140938427466195</v>
      </c>
    </row>
    <row r="60" spans="1:19" s="22" customFormat="1" ht="16.399999999999999" customHeight="1" x14ac:dyDescent="0.25">
      <c r="A60" s="48"/>
      <c r="D60" s="49">
        <f t="shared" si="3"/>
        <v>2018</v>
      </c>
      <c r="F60" s="69">
        <v>0.90391986885012898</v>
      </c>
      <c r="H60" s="70">
        <v>0.71786123695267501</v>
      </c>
      <c r="I60" s="70">
        <v>9.9029542775397703E-2</v>
      </c>
      <c r="J60" s="70">
        <v>8.7029089122056605E-2</v>
      </c>
    </row>
    <row r="61" spans="1:19" s="22" customFormat="1" ht="15.65" customHeight="1" x14ac:dyDescent="0.25">
      <c r="D61" s="49">
        <f t="shared" si="3"/>
        <v>2019</v>
      </c>
      <c r="F61" s="71">
        <v>0.84286597083524295</v>
      </c>
      <c r="H61" s="72">
        <v>0.69492292152331103</v>
      </c>
      <c r="I61" s="72">
        <v>9.1374925918177904E-2</v>
      </c>
      <c r="J61" s="72">
        <v>5.6568123393754E-2</v>
      </c>
    </row>
    <row r="62" spans="1:19" s="22" customFormat="1" ht="18.649999999999999" customHeight="1" x14ac:dyDescent="0.25">
      <c r="D62" s="21">
        <f>D61+1</f>
        <v>2020</v>
      </c>
      <c r="F62" s="69">
        <v>0.86438577215312395</v>
      </c>
      <c r="H62" s="70">
        <v>0.68734139928063398</v>
      </c>
      <c r="I62" s="70">
        <v>9.8505315975093405E-2</v>
      </c>
      <c r="J62" s="70">
        <v>7.8539056897395904E-2</v>
      </c>
    </row>
    <row r="63" spans="1:19" s="22" customFormat="1" ht="18.649999999999999" customHeight="1" x14ac:dyDescent="0.25">
      <c r="D63" s="21">
        <f>D62+1</f>
        <v>2021</v>
      </c>
      <c r="F63" s="71">
        <v>0.92169202544434503</v>
      </c>
      <c r="H63" s="72">
        <v>0.57915684181501303</v>
      </c>
      <c r="I63" s="72">
        <v>0.19248870848102401</v>
      </c>
      <c r="J63" s="72">
        <v>0.15004647514830799</v>
      </c>
    </row>
    <row r="64" spans="1:19" s="22" customFormat="1" ht="18.649999999999999" customHeight="1" x14ac:dyDescent="0.25">
      <c r="D64" s="21">
        <f t="shared" ref="D64:D65" si="4">D63+1</f>
        <v>2022</v>
      </c>
      <c r="F64" s="69">
        <v>0.97793398863002401</v>
      </c>
      <c r="H64" s="70">
        <v>0.55567170965184598</v>
      </c>
      <c r="I64" s="70">
        <v>0.21778751137844299</v>
      </c>
      <c r="J64" s="70">
        <v>0.20447476759973399</v>
      </c>
    </row>
    <row r="65" spans="1:10" s="22" customFormat="1" ht="18.649999999999999" customHeight="1" x14ac:dyDescent="0.25">
      <c r="D65" s="21">
        <f t="shared" si="4"/>
        <v>2023</v>
      </c>
      <c r="F65" s="71">
        <v>0.91714502766961903</v>
      </c>
      <c r="H65" s="72">
        <v>0.34479169841507901</v>
      </c>
      <c r="I65" s="72">
        <v>0.25717354989187202</v>
      </c>
      <c r="J65" s="72">
        <v>0.315179779362667</v>
      </c>
    </row>
    <row r="66" spans="1:10" s="22" customFormat="1" ht="18.649999999999999" customHeight="1" x14ac:dyDescent="0.25">
      <c r="D66" s="21">
        <f>D65+1</f>
        <v>2024</v>
      </c>
      <c r="F66" s="73">
        <v>0.98439750636946599</v>
      </c>
      <c r="H66" s="74">
        <v>8.8354196448840003E-2</v>
      </c>
      <c r="I66" s="74">
        <v>0.197796868706024</v>
      </c>
      <c r="J66" s="74">
        <v>0.698246441214602</v>
      </c>
    </row>
    <row r="67" spans="1:10" x14ac:dyDescent="0.25">
      <c r="A67" s="75"/>
    </row>
    <row r="68" spans="1:10" ht="12" customHeight="1" x14ac:dyDescent="0.25">
      <c r="A68" s="75"/>
    </row>
    <row r="69" spans="1:10" ht="10.4" customHeight="1" x14ac:dyDescent="0.25">
      <c r="A69" s="75"/>
    </row>
    <row r="70" spans="1:10" x14ac:dyDescent="0.25">
      <c r="A70" s="75"/>
    </row>
    <row r="71" spans="1:10" x14ac:dyDescent="0.25">
      <c r="A71" s="75"/>
    </row>
    <row r="72" spans="1:10" x14ac:dyDescent="0.25">
      <c r="A72" s="75"/>
    </row>
    <row r="73" spans="1:10" x14ac:dyDescent="0.25">
      <c r="A73" s="75"/>
    </row>
    <row r="74" spans="1:10" x14ac:dyDescent="0.25">
      <c r="A74" s="75"/>
    </row>
    <row r="75" spans="1:10" x14ac:dyDescent="0.25">
      <c r="A75" s="75"/>
    </row>
    <row r="76" spans="1:10" x14ac:dyDescent="0.25">
      <c r="A76" s="75"/>
    </row>
    <row r="77" spans="1:10" x14ac:dyDescent="0.25">
      <c r="A77" s="75"/>
    </row>
    <row r="78" spans="1:10" x14ac:dyDescent="0.25">
      <c r="A78" s="75"/>
    </row>
    <row r="79" spans="1:10" x14ac:dyDescent="0.25">
      <c r="A79" s="75"/>
    </row>
    <row r="80" spans="1:10" x14ac:dyDescent="0.25">
      <c r="A80" s="75"/>
    </row>
    <row r="81" spans="1:1" x14ac:dyDescent="0.25">
      <c r="A81" s="75"/>
    </row>
    <row r="82" spans="1:1" x14ac:dyDescent="0.25">
      <c r="A82" s="75"/>
    </row>
    <row r="83" spans="1:1" x14ac:dyDescent="0.25">
      <c r="A83" s="75"/>
    </row>
    <row r="84" spans="1:1" x14ac:dyDescent="0.25">
      <c r="A84" s="75"/>
    </row>
    <row r="85" spans="1:1" x14ac:dyDescent="0.25">
      <c r="A85" s="75"/>
    </row>
    <row r="86" spans="1:1" x14ac:dyDescent="0.25">
      <c r="A86" s="75"/>
    </row>
    <row r="87" spans="1:1" x14ac:dyDescent="0.25">
      <c r="A87" s="75"/>
    </row>
    <row r="91" spans="1:1" x14ac:dyDescent="0.25">
      <c r="A91" s="48"/>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76"/>
    </row>
    <row r="115" spans="1:1" x14ac:dyDescent="0.25">
      <c r="A115" s="76"/>
    </row>
    <row r="116" spans="1:1" x14ac:dyDescent="0.25">
      <c r="A116" s="77"/>
    </row>
    <row r="117" spans="1:1" x14ac:dyDescent="0.25">
      <c r="A117" s="78"/>
    </row>
    <row r="118" spans="1:1" x14ac:dyDescent="0.25">
      <c r="A118" s="78"/>
    </row>
    <row r="119" spans="1:1" x14ac:dyDescent="0.25">
      <c r="A119" s="78"/>
    </row>
    <row r="120" spans="1:1" x14ac:dyDescent="0.25">
      <c r="A120" s="78"/>
    </row>
    <row r="121" spans="1:1" x14ac:dyDescent="0.25">
      <c r="A121" s="78"/>
    </row>
    <row r="122" spans="1:1" x14ac:dyDescent="0.25">
      <c r="A122" s="78"/>
    </row>
    <row r="123" spans="1:1" x14ac:dyDescent="0.25">
      <c r="A123" s="78"/>
    </row>
    <row r="124" spans="1:1" x14ac:dyDescent="0.25">
      <c r="A124" s="78"/>
    </row>
    <row r="125" spans="1:1" x14ac:dyDescent="0.25">
      <c r="A125" s="78"/>
    </row>
    <row r="126" spans="1:1" x14ac:dyDescent="0.25">
      <c r="A126" s="78"/>
    </row>
    <row r="127" spans="1:1" x14ac:dyDescent="0.25">
      <c r="A127" s="78"/>
    </row>
    <row r="128" spans="1:1" x14ac:dyDescent="0.25">
      <c r="A128" s="78"/>
    </row>
    <row r="129" spans="1:1" x14ac:dyDescent="0.25">
      <c r="A129" s="78"/>
    </row>
    <row r="130" spans="1:1" x14ac:dyDescent="0.25">
      <c r="A130" s="78"/>
    </row>
    <row r="131" spans="1:1" x14ac:dyDescent="0.25">
      <c r="A131" s="78"/>
    </row>
    <row r="132" spans="1:1" x14ac:dyDescent="0.25">
      <c r="A132" s="78"/>
    </row>
    <row r="133" spans="1:1" x14ac:dyDescent="0.25">
      <c r="A133" s="78"/>
    </row>
    <row r="134" spans="1:1" x14ac:dyDescent="0.25">
      <c r="A134" s="78"/>
    </row>
    <row r="135" spans="1:1" x14ac:dyDescent="0.25">
      <c r="A135" s="78"/>
    </row>
    <row r="136" spans="1:1" x14ac:dyDescent="0.25">
      <c r="A136" s="78"/>
    </row>
    <row r="137" spans="1:1" x14ac:dyDescent="0.25">
      <c r="A137" s="78"/>
    </row>
  </sheetData>
  <mergeCells count="3">
    <mergeCell ref="H9:S9"/>
    <mergeCell ref="H29:S29"/>
    <mergeCell ref="L50:S50"/>
  </mergeCells>
  <pageMargins left="0.17" right="0.17" top="0.39370078740157483" bottom="0.19685039370078741" header="0.59055118110236227" footer="0.19685039370078741"/>
  <pageSetup paperSize="9" scale="45" orientation="landscape" r:id="rId1"/>
  <headerFooter scaleWithDoc="0" alignWithMargins="0">
    <oddFooter>&amp;LP&amp;&amp;C Actuarial Control&amp;RPage 2</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5546875" defaultRowHeight="12.5" x14ac:dyDescent="0.25"/>
  <cols>
    <col min="1" max="1" width="12.640625" style="2" hidden="1" customWidth="1"/>
    <col min="2" max="2" width="10.78515625" style="2" hidden="1" customWidth="1"/>
    <col min="3" max="3" width="9.78515625" style="2" hidden="1" customWidth="1"/>
    <col min="4" max="4" width="8.35546875" style="2" customWidth="1"/>
    <col min="5" max="5" width="4.0703125" style="2" customWidth="1"/>
    <col min="6" max="6" width="9.640625" style="2" customWidth="1"/>
    <col min="7" max="7" width="1.42578125" style="2" customWidth="1"/>
    <col min="8" max="8" width="8.35546875" style="2" customWidth="1"/>
    <col min="9" max="9" width="9.640625" style="2" customWidth="1"/>
    <col min="10" max="11" width="8.35546875" style="2" customWidth="1"/>
    <col min="12" max="17" width="7.2109375" style="2" customWidth="1"/>
    <col min="18" max="18" width="10.42578125" style="2" customWidth="1"/>
    <col min="19" max="19" width="6.7109375" style="2" customWidth="1"/>
    <col min="20" max="20" width="10.78515625" style="2" customWidth="1"/>
    <col min="21" max="21" width="11.28515625" style="2" customWidth="1"/>
    <col min="22" max="22" width="9.640625" style="2" customWidth="1"/>
    <col min="23" max="23" width="8.35546875" style="2" customWidth="1"/>
    <col min="24" max="24" width="24.92578125" style="2" customWidth="1"/>
    <col min="25" max="25" width="36.640625" style="2" customWidth="1"/>
    <col min="26" max="26" width="35.2109375" style="2" customWidth="1"/>
    <col min="27" max="16384" width="8.35546875" style="2"/>
  </cols>
  <sheetData>
    <row r="1" spans="1:43" ht="13" x14ac:dyDescent="0.3">
      <c r="A1" s="1" t="s">
        <v>10</v>
      </c>
      <c r="B1" s="2" t="s">
        <v>11</v>
      </c>
      <c r="D1" s="3"/>
      <c r="E1" s="3"/>
      <c r="F1" s="3"/>
      <c r="G1" s="3"/>
      <c r="H1" s="3"/>
      <c r="I1" s="3"/>
      <c r="J1" s="3"/>
      <c r="K1" s="3"/>
      <c r="L1" s="3"/>
      <c r="M1" s="3"/>
      <c r="N1" s="3"/>
      <c r="O1" s="3"/>
      <c r="P1" s="3"/>
      <c r="Q1" s="3"/>
      <c r="R1" s="3"/>
      <c r="S1" s="3"/>
      <c r="T1" s="3"/>
      <c r="U1" s="3"/>
      <c r="V1" s="3"/>
      <c r="W1" s="3"/>
      <c r="X1" s="3"/>
      <c r="Y1" s="3"/>
    </row>
    <row r="2" spans="1:43" ht="20.5" x14ac:dyDescent="0.4">
      <c r="A2" s="4" t="s">
        <v>12</v>
      </c>
      <c r="B2" s="2" t="s">
        <v>13</v>
      </c>
      <c r="D2" s="5" t="s">
        <v>14</v>
      </c>
      <c r="E2" s="3"/>
      <c r="F2" s="3"/>
      <c r="G2" s="3"/>
      <c r="I2" s="3"/>
      <c r="J2" s="3"/>
      <c r="K2" s="3"/>
      <c r="M2" s="3"/>
      <c r="N2" s="3"/>
      <c r="O2" s="3"/>
      <c r="P2" s="3"/>
      <c r="Q2" s="3"/>
      <c r="R2" s="3"/>
      <c r="S2" s="3"/>
      <c r="T2" s="3"/>
      <c r="U2" s="3"/>
      <c r="V2" s="3"/>
      <c r="W2" s="3"/>
      <c r="X2" s="3"/>
      <c r="Y2" s="3"/>
    </row>
    <row r="3" spans="1:43" ht="20.5" customHeight="1" x14ac:dyDescent="0.25">
      <c r="D3" s="3"/>
      <c r="E3" s="3"/>
      <c r="F3" s="3"/>
      <c r="G3" s="3"/>
      <c r="H3" s="3"/>
      <c r="I3" s="3"/>
      <c r="J3" s="3"/>
      <c r="K3" s="3"/>
      <c r="L3" s="3"/>
      <c r="M3" s="3"/>
      <c r="N3" s="3"/>
      <c r="O3" s="3"/>
      <c r="P3" s="3"/>
      <c r="Q3" s="3"/>
      <c r="R3" s="3"/>
      <c r="S3" s="3"/>
      <c r="T3" s="3"/>
      <c r="U3" s="3"/>
      <c r="V3" s="3"/>
      <c r="W3" s="3"/>
      <c r="X3" s="3"/>
      <c r="Y3" s="3"/>
    </row>
    <row r="4" spans="1:43" ht="13.4" customHeight="1" x14ac:dyDescent="0.25">
      <c r="D4" s="6"/>
      <c r="E4" s="6"/>
      <c r="F4" s="6"/>
      <c r="G4" s="6"/>
      <c r="H4" s="7"/>
      <c r="I4" s="7"/>
      <c r="J4" s="7"/>
      <c r="K4" s="7"/>
      <c r="L4" s="7"/>
      <c r="M4" s="7"/>
      <c r="N4" s="7"/>
      <c r="O4" s="7"/>
      <c r="P4" s="7"/>
      <c r="Q4" s="7"/>
      <c r="R4" s="7"/>
      <c r="S4" s="7"/>
      <c r="T4" s="7"/>
      <c r="U4" s="6"/>
      <c r="V4" s="6"/>
      <c r="W4" s="6"/>
      <c r="X4" s="6"/>
      <c r="Y4" s="6"/>
      <c r="Z4" s="8"/>
    </row>
    <row r="5" spans="1:43" ht="20.149999999999999" customHeight="1" x14ac:dyDescent="0.3">
      <c r="D5" s="9" t="str">
        <f>B2</f>
        <v>All Legal Entities</v>
      </c>
      <c r="H5" s="10"/>
      <c r="I5" s="10"/>
      <c r="J5" s="11"/>
      <c r="K5" s="12"/>
      <c r="L5" s="13"/>
      <c r="M5" s="12"/>
      <c r="N5" s="12"/>
      <c r="O5" s="10"/>
      <c r="P5" s="10"/>
      <c r="Q5" s="10"/>
      <c r="R5" s="10"/>
      <c r="S5" s="10"/>
      <c r="T5" s="10"/>
      <c r="Z5" s="14" t="s">
        <v>32</v>
      </c>
    </row>
    <row r="6" spans="1:43" ht="9.65" customHeight="1" x14ac:dyDescent="0.3">
      <c r="A6" s="15"/>
      <c r="D6" s="16"/>
    </row>
    <row r="7" spans="1:43" ht="3.65" customHeight="1" x14ac:dyDescent="0.25">
      <c r="A7" s="15"/>
      <c r="AC7"/>
      <c r="AD7"/>
      <c r="AE7"/>
      <c r="AF7"/>
      <c r="AG7"/>
      <c r="AH7"/>
      <c r="AI7"/>
      <c r="AJ7"/>
      <c r="AK7"/>
      <c r="AL7"/>
      <c r="AM7"/>
      <c r="AN7"/>
      <c r="AO7"/>
      <c r="AP7"/>
      <c r="AQ7"/>
    </row>
    <row r="8" spans="1:43" ht="6.65" customHeight="1" x14ac:dyDescent="0.25">
      <c r="A8" s="15"/>
      <c r="AC8"/>
      <c r="AD8"/>
      <c r="AE8"/>
      <c r="AF8"/>
      <c r="AG8"/>
      <c r="AH8"/>
      <c r="AI8"/>
      <c r="AJ8"/>
      <c r="AK8"/>
      <c r="AL8"/>
      <c r="AM8"/>
      <c r="AN8"/>
      <c r="AO8"/>
      <c r="AP8"/>
      <c r="AQ8"/>
    </row>
    <row r="9" spans="1:43" ht="37.5" x14ac:dyDescent="0.25">
      <c r="A9" s="15"/>
      <c r="B9" s="17" t="s">
        <v>9</v>
      </c>
      <c r="C9" s="17" t="s">
        <v>0</v>
      </c>
      <c r="D9" s="17" t="s">
        <v>1</v>
      </c>
      <c r="E9" s="18"/>
      <c r="F9" s="17" t="s">
        <v>2</v>
      </c>
      <c r="G9" s="18"/>
      <c r="H9" s="88" t="s">
        <v>3</v>
      </c>
      <c r="I9" s="88"/>
      <c r="J9" s="88"/>
      <c r="K9" s="88"/>
      <c r="L9" s="88"/>
      <c r="M9" s="88"/>
      <c r="N9" s="88"/>
      <c r="O9" s="88"/>
      <c r="P9" s="88"/>
      <c r="Q9" s="88"/>
      <c r="R9" s="88"/>
      <c r="S9" s="88"/>
      <c r="T9" s="19"/>
      <c r="U9" s="19"/>
      <c r="V9" s="19"/>
      <c r="W9" s="19"/>
      <c r="X9" s="19"/>
      <c r="Y9" s="19"/>
      <c r="AC9"/>
      <c r="AD9"/>
      <c r="AE9"/>
      <c r="AF9"/>
      <c r="AG9"/>
      <c r="AH9"/>
      <c r="AI9"/>
      <c r="AJ9"/>
      <c r="AK9"/>
      <c r="AL9"/>
      <c r="AM9"/>
      <c r="AN9"/>
      <c r="AO9"/>
      <c r="AP9"/>
      <c r="AQ9"/>
    </row>
    <row r="10" spans="1:43" ht="5.5" customHeight="1" x14ac:dyDescent="0.25">
      <c r="A10" s="15"/>
      <c r="D10" s="20"/>
      <c r="F10" s="20"/>
      <c r="V10" s="20"/>
      <c r="W10" s="20"/>
      <c r="AC10"/>
      <c r="AD10"/>
      <c r="AE10"/>
      <c r="AF10"/>
      <c r="AG10"/>
      <c r="AH10"/>
      <c r="AI10"/>
      <c r="AJ10"/>
      <c r="AK10"/>
      <c r="AL10"/>
      <c r="AM10"/>
      <c r="AN10"/>
      <c r="AO10"/>
      <c r="AP10"/>
      <c r="AQ10"/>
    </row>
    <row r="11" spans="1:43" s="22" customFormat="1" ht="16.399999999999999"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99999999999999" customHeight="1" x14ac:dyDescent="0.25">
      <c r="A12" s="21"/>
      <c r="B12" s="22">
        <v>156.05426828089799</v>
      </c>
      <c r="C12" s="22">
        <f>+IF(I51="",J51*F12, IF(J51="", I51*F12,(I51+J51)*F12))</f>
        <v>3.3918427200000014</v>
      </c>
      <c r="D12" s="21">
        <v>2009</v>
      </c>
      <c r="F12" s="23">
        <v>156.05426828089799</v>
      </c>
      <c r="H12" s="24">
        <v>0.17009970629075899</v>
      </c>
      <c r="I12" s="25">
        <v>0.65025139964352496</v>
      </c>
      <c r="J12" s="25">
        <v>0.73940897484650403</v>
      </c>
      <c r="K12" s="25">
        <v>0.76074119989021705</v>
      </c>
      <c r="L12" s="25">
        <v>0.77900793453587303</v>
      </c>
      <c r="M12" s="25">
        <v>0.77940343603723705</v>
      </c>
      <c r="N12" s="25">
        <v>0.77767144425657397</v>
      </c>
      <c r="O12" s="25">
        <v>0.78334427038143495</v>
      </c>
      <c r="P12" s="25">
        <v>0.784091335112726</v>
      </c>
      <c r="Q12" s="25">
        <v>0.78395558419585998</v>
      </c>
      <c r="R12" s="25">
        <v>0.78450123039409703</v>
      </c>
      <c r="S12" s="26">
        <v>0.78366345133398896</v>
      </c>
      <c r="T12" s="26">
        <v>0.78478062442973695</v>
      </c>
      <c r="U12" s="26">
        <v>0.78560651904588397</v>
      </c>
      <c r="V12" s="26">
        <v>0.78502026491129495</v>
      </c>
      <c r="W12" s="27">
        <v>0.78601254715839897</v>
      </c>
      <c r="X12" s="28"/>
      <c r="Y12" s="28"/>
    </row>
    <row r="13" spans="1:43" s="22" customFormat="1" ht="16.399999999999999" customHeight="1" x14ac:dyDescent="0.25">
      <c r="A13" s="21"/>
      <c r="B13" s="22">
        <v>96.158648589225905</v>
      </c>
      <c r="C13" s="22">
        <f t="shared" ref="C13:C26" si="0">+IF(I52="",J52*F13, IF(J52="", I52*F13,(I52+J52)*F13))</f>
        <v>0.12676167167184793</v>
      </c>
      <c r="D13" s="21">
        <f>D12+1</f>
        <v>2010</v>
      </c>
      <c r="F13" s="29">
        <v>96.158648589225905</v>
      </c>
      <c r="H13" s="30">
        <v>0.175112732001172</v>
      </c>
      <c r="I13" s="28">
        <v>0.73009562540655404</v>
      </c>
      <c r="J13" s="28">
        <v>0.777374635632883</v>
      </c>
      <c r="K13" s="28">
        <v>0.77625974278057197</v>
      </c>
      <c r="L13" s="28">
        <v>0.77522789175671003</v>
      </c>
      <c r="M13" s="28">
        <v>0.77636167391358801</v>
      </c>
      <c r="N13" s="28">
        <v>0.77636862991816802</v>
      </c>
      <c r="O13" s="28">
        <v>0.77667965373598202</v>
      </c>
      <c r="P13" s="28">
        <v>0.77666682067293302</v>
      </c>
      <c r="Q13" s="28">
        <v>0.77647065578017005</v>
      </c>
      <c r="R13" s="28">
        <v>0.77635964986268002</v>
      </c>
      <c r="S13" s="28">
        <v>0.77635855562933198</v>
      </c>
      <c r="T13" s="28">
        <v>0.77722779007913201</v>
      </c>
      <c r="U13" s="28">
        <v>0.77722768608432602</v>
      </c>
      <c r="V13" s="31">
        <v>0.77674097416931298</v>
      </c>
      <c r="W13" s="28"/>
      <c r="X13" s="28"/>
      <c r="Y13" s="28"/>
    </row>
    <row r="14" spans="1:43" s="22" customFormat="1" ht="16.399999999999999" customHeight="1" x14ac:dyDescent="0.25">
      <c r="A14" s="21"/>
      <c r="B14" s="22">
        <v>125.539608213189</v>
      </c>
      <c r="C14" s="22">
        <f t="shared" si="0"/>
        <v>6.8680302879321392E-2</v>
      </c>
      <c r="D14" s="21">
        <f>D13+1</f>
        <v>2011</v>
      </c>
      <c r="F14" s="32">
        <v>125.539608213189</v>
      </c>
      <c r="H14" s="33">
        <v>0.27908861568614601</v>
      </c>
      <c r="I14" s="34">
        <v>0.74417596629224803</v>
      </c>
      <c r="J14" s="34">
        <v>0.81905335099809295</v>
      </c>
      <c r="K14" s="34">
        <v>0.82316882488998699</v>
      </c>
      <c r="L14" s="34">
        <v>0.82317434097697495</v>
      </c>
      <c r="M14" s="34">
        <v>0.82285518417403203</v>
      </c>
      <c r="N14" s="34">
        <v>0.82282041148306995</v>
      </c>
      <c r="O14" s="34">
        <v>0.822820950197512</v>
      </c>
      <c r="P14" s="34">
        <v>0.82295562201587102</v>
      </c>
      <c r="Q14" s="34">
        <v>0.82282035532549402</v>
      </c>
      <c r="R14" s="34">
        <v>0.82282050675180696</v>
      </c>
      <c r="S14" s="34">
        <v>0.82282054873058996</v>
      </c>
      <c r="T14" s="34">
        <v>0.82282066088642902</v>
      </c>
      <c r="U14" s="35">
        <v>0.82282067864974695</v>
      </c>
      <c r="V14" s="28"/>
      <c r="W14" s="28"/>
      <c r="X14" s="28"/>
      <c r="Y14" s="28"/>
    </row>
    <row r="15" spans="1:43" s="22" customFormat="1" ht="16.399999999999999" customHeight="1" x14ac:dyDescent="0.25">
      <c r="A15" s="21"/>
      <c r="B15" s="22">
        <v>125.880472640991</v>
      </c>
      <c r="C15" s="22">
        <f t="shared" si="0"/>
        <v>9.037204136918453E-2</v>
      </c>
      <c r="D15" s="21">
        <f t="shared" ref="D15:D27" si="1">D14+1</f>
        <v>2012</v>
      </c>
      <c r="F15" s="29">
        <v>125.880472580991</v>
      </c>
      <c r="H15" s="30">
        <v>0.22606624781846599</v>
      </c>
      <c r="I15" s="28">
        <v>0.82349425436381196</v>
      </c>
      <c r="J15" s="28">
        <v>0.89434397122372999</v>
      </c>
      <c r="K15" s="28">
        <v>0.898765384817518</v>
      </c>
      <c r="L15" s="28">
        <v>0.89870133348973202</v>
      </c>
      <c r="M15" s="28">
        <v>0.89989875741978298</v>
      </c>
      <c r="N15" s="28">
        <v>0.89990036639178606</v>
      </c>
      <c r="O15" s="28">
        <v>0.899945339614031</v>
      </c>
      <c r="P15" s="28">
        <v>0.89987509575781499</v>
      </c>
      <c r="Q15" s="28">
        <v>0.89870278732129405</v>
      </c>
      <c r="R15" s="28">
        <v>0.897387316965926</v>
      </c>
      <c r="S15" s="28">
        <v>0.897387316965926</v>
      </c>
      <c r="T15" s="31">
        <v>0.897387316965926</v>
      </c>
      <c r="U15" s="28"/>
      <c r="V15" s="28"/>
      <c r="W15" s="28"/>
      <c r="X15" s="28"/>
      <c r="Y15" s="28"/>
    </row>
    <row r="16" spans="1:43" s="22" customFormat="1" ht="16.399999999999999" customHeight="1" x14ac:dyDescent="0.25">
      <c r="A16" s="21"/>
      <c r="B16" s="22">
        <v>162.58645376591099</v>
      </c>
      <c r="C16" s="22">
        <f t="shared" si="0"/>
        <v>0.31695591450345395</v>
      </c>
      <c r="D16" s="21">
        <f t="shared" si="1"/>
        <v>2013</v>
      </c>
      <c r="F16" s="32">
        <v>162.58645376591099</v>
      </c>
      <c r="H16" s="33">
        <v>0.24834377498714999</v>
      </c>
      <c r="I16" s="34">
        <v>0.80121249065058497</v>
      </c>
      <c r="J16" s="34">
        <v>0.89759034905752799</v>
      </c>
      <c r="K16" s="34">
        <v>0.90890819705926196</v>
      </c>
      <c r="L16" s="34">
        <v>0.90785198536697198</v>
      </c>
      <c r="M16" s="34">
        <v>0.91837971094447401</v>
      </c>
      <c r="N16" s="34">
        <v>0.918074266535161</v>
      </c>
      <c r="O16" s="34">
        <v>0.918504881661378</v>
      </c>
      <c r="P16" s="34">
        <v>0.91850570038601898</v>
      </c>
      <c r="Q16" s="34">
        <v>0.91677592427600596</v>
      </c>
      <c r="R16" s="34">
        <v>0.91677592427600596</v>
      </c>
      <c r="S16" s="36">
        <v>0.91677592427600596</v>
      </c>
      <c r="T16" s="28"/>
      <c r="U16" s="28"/>
      <c r="V16" s="28"/>
      <c r="W16" s="28"/>
      <c r="X16" s="28"/>
      <c r="Y16" s="28"/>
    </row>
    <row r="17" spans="1:25" s="22" customFormat="1" ht="16.399999999999999" customHeight="1" x14ac:dyDescent="0.25">
      <c r="A17" s="21"/>
      <c r="B17" s="22">
        <v>135.59869921804199</v>
      </c>
      <c r="C17" s="22">
        <f t="shared" si="0"/>
        <v>0.23216969600277743</v>
      </c>
      <c r="D17" s="21">
        <f t="shared" si="1"/>
        <v>2014</v>
      </c>
      <c r="F17" s="29">
        <v>135.59869921804199</v>
      </c>
      <c r="H17" s="30">
        <v>0.240183074521439</v>
      </c>
      <c r="I17" s="28">
        <v>0.73231392249216798</v>
      </c>
      <c r="J17" s="28">
        <v>0.85883587323131105</v>
      </c>
      <c r="K17" s="28">
        <v>0.85833775815387703</v>
      </c>
      <c r="L17" s="28">
        <v>0.85748458664223903</v>
      </c>
      <c r="M17" s="28">
        <v>0.85506537396682802</v>
      </c>
      <c r="N17" s="28">
        <v>0.85503405359393103</v>
      </c>
      <c r="O17" s="28">
        <v>0.85503405359393103</v>
      </c>
      <c r="P17" s="28">
        <v>0.85329171910722501</v>
      </c>
      <c r="Q17" s="28">
        <v>0.85329171910722501</v>
      </c>
      <c r="R17" s="31">
        <v>0.85356928814156696</v>
      </c>
      <c r="S17" s="28"/>
      <c r="T17" s="28"/>
      <c r="U17" s="28"/>
      <c r="V17" s="28"/>
      <c r="W17" s="28"/>
      <c r="X17" s="28"/>
      <c r="Y17" s="28"/>
    </row>
    <row r="18" spans="1:25" s="22" customFormat="1" ht="16.399999999999999" customHeight="1" x14ac:dyDescent="0.25">
      <c r="A18" s="21"/>
      <c r="B18" s="22">
        <v>80.680133678257704</v>
      </c>
      <c r="C18" s="22">
        <f t="shared" si="0"/>
        <v>0.26283355592728669</v>
      </c>
      <c r="D18" s="21">
        <f t="shared" si="1"/>
        <v>2015</v>
      </c>
      <c r="F18" s="32">
        <v>80.680133618257699</v>
      </c>
      <c r="H18" s="33">
        <v>0.18885769453599299</v>
      </c>
      <c r="I18" s="34">
        <v>0.80976223972543304</v>
      </c>
      <c r="J18" s="34">
        <v>0.88846284083050098</v>
      </c>
      <c r="K18" s="34">
        <v>0.90811312744053796</v>
      </c>
      <c r="L18" s="34">
        <v>0.97836320089427797</v>
      </c>
      <c r="M18" s="34">
        <v>0.96978146668408005</v>
      </c>
      <c r="N18" s="34">
        <v>0.96968331732844804</v>
      </c>
      <c r="O18" s="34">
        <v>0.96900386838698305</v>
      </c>
      <c r="P18" s="34">
        <v>0.96893241893809101</v>
      </c>
      <c r="Q18" s="36">
        <v>0.96880242411123996</v>
      </c>
      <c r="R18" s="28"/>
      <c r="S18" s="28"/>
      <c r="T18" s="28"/>
      <c r="U18" s="28"/>
      <c r="V18" s="28"/>
      <c r="W18" s="28"/>
      <c r="X18" s="28"/>
      <c r="Y18" s="28"/>
    </row>
    <row r="19" spans="1:25" s="22" customFormat="1" ht="16.399999999999999" customHeight="1" x14ac:dyDescent="0.25">
      <c r="A19" s="21"/>
      <c r="B19" s="22">
        <v>299.21453751549598</v>
      </c>
      <c r="C19" s="22">
        <f t="shared" si="0"/>
        <v>0.34706655792678315</v>
      </c>
      <c r="D19" s="21">
        <f t="shared" si="1"/>
        <v>2016</v>
      </c>
      <c r="F19" s="29">
        <v>299.21453955690799</v>
      </c>
      <c r="H19" s="30">
        <v>0.20710773919742501</v>
      </c>
      <c r="I19" s="28">
        <v>0.71589351808888702</v>
      </c>
      <c r="J19" s="28">
        <v>0.76622739632519399</v>
      </c>
      <c r="K19" s="28">
        <v>0.76643250190323398</v>
      </c>
      <c r="L19" s="28">
        <v>0.76794343580962898</v>
      </c>
      <c r="M19" s="28">
        <v>0.76781108960211897</v>
      </c>
      <c r="N19" s="28">
        <v>0.76779969636040002</v>
      </c>
      <c r="O19" s="28">
        <v>0.76779969636040002</v>
      </c>
      <c r="P19" s="31">
        <v>0.76632987722663004</v>
      </c>
      <c r="Q19" s="28"/>
      <c r="R19" s="28"/>
      <c r="S19" s="28"/>
      <c r="T19" s="28"/>
      <c r="U19" s="28"/>
      <c r="V19" s="28"/>
      <c r="W19" s="28"/>
      <c r="X19" s="28"/>
      <c r="Y19" s="28"/>
    </row>
    <row r="20" spans="1:25" s="22" customFormat="1" ht="16.399999999999999" customHeight="1" x14ac:dyDescent="0.25">
      <c r="A20" s="21"/>
      <c r="B20" s="22">
        <v>311.92948409504498</v>
      </c>
      <c r="C20" s="22">
        <f t="shared" si="0"/>
        <v>3.1500691588563514</v>
      </c>
      <c r="D20" s="21">
        <f t="shared" si="1"/>
        <v>2017</v>
      </c>
      <c r="F20" s="32">
        <v>311.92948422504497</v>
      </c>
      <c r="H20" s="33">
        <v>0.21880217470437399</v>
      </c>
      <c r="I20" s="34">
        <v>0.7121360452062</v>
      </c>
      <c r="J20" s="34">
        <v>0.76073548024639603</v>
      </c>
      <c r="K20" s="34">
        <v>0.76224805278736396</v>
      </c>
      <c r="L20" s="34">
        <v>0.76198727723405901</v>
      </c>
      <c r="M20" s="34">
        <v>0.75672740912112102</v>
      </c>
      <c r="N20" s="34">
        <v>0.75620096481782595</v>
      </c>
      <c r="O20" s="36">
        <v>0.75869665005878395</v>
      </c>
      <c r="P20" s="28"/>
      <c r="Q20" s="28"/>
      <c r="R20" s="28"/>
      <c r="S20" s="28"/>
      <c r="T20" s="28"/>
      <c r="U20" s="28"/>
      <c r="V20" s="28"/>
      <c r="W20" s="28"/>
      <c r="X20" s="28"/>
      <c r="Y20" s="28"/>
    </row>
    <row r="21" spans="1:25" s="22" customFormat="1" ht="16.399999999999999" customHeight="1" x14ac:dyDescent="0.25">
      <c r="A21" s="21"/>
      <c r="B21" s="22">
        <v>383.49849716023198</v>
      </c>
      <c r="C21" s="22">
        <f t="shared" si="0"/>
        <v>4.1856890633848396</v>
      </c>
      <c r="D21" s="21">
        <f t="shared" si="1"/>
        <v>2018</v>
      </c>
      <c r="F21" s="29">
        <v>383.498497190232</v>
      </c>
      <c r="H21" s="30">
        <v>0.22920917450023201</v>
      </c>
      <c r="I21" s="28">
        <v>0.65646853463736599</v>
      </c>
      <c r="J21" s="28">
        <v>0.69027374474466296</v>
      </c>
      <c r="K21" s="28">
        <v>0.69396456141128005</v>
      </c>
      <c r="L21" s="28">
        <v>0.68063807116039199</v>
      </c>
      <c r="M21" s="28">
        <v>0.67879828312915202</v>
      </c>
      <c r="N21" s="37">
        <v>0.68637814056446</v>
      </c>
      <c r="O21" s="28"/>
      <c r="P21" s="28"/>
      <c r="Q21" s="28"/>
      <c r="R21" s="28"/>
      <c r="S21" s="28"/>
      <c r="T21" s="28"/>
      <c r="U21" s="28"/>
      <c r="V21" s="28"/>
      <c r="W21" s="28"/>
      <c r="X21" s="28"/>
      <c r="Y21" s="28"/>
    </row>
    <row r="22" spans="1:25" s="22" customFormat="1" ht="16.399999999999999" customHeight="1" x14ac:dyDescent="0.25">
      <c r="A22" s="21"/>
      <c r="B22" s="22">
        <v>415.25192175434398</v>
      </c>
      <c r="C22" s="22">
        <f t="shared" si="0"/>
        <v>2.4547440582810403</v>
      </c>
      <c r="D22" s="21">
        <f t="shared" si="1"/>
        <v>2019</v>
      </c>
      <c r="F22" s="32">
        <v>415.25192174399098</v>
      </c>
      <c r="H22" s="33">
        <v>0.22264217804292999</v>
      </c>
      <c r="I22" s="34">
        <v>0.60100250377127995</v>
      </c>
      <c r="J22" s="34">
        <v>0.62662177222861304</v>
      </c>
      <c r="K22" s="34">
        <v>0.62360342408849101</v>
      </c>
      <c r="L22" s="34">
        <v>0.62615246833433502</v>
      </c>
      <c r="M22" s="36">
        <v>0.62634796152130101</v>
      </c>
      <c r="N22" s="28"/>
      <c r="O22" s="28"/>
      <c r="P22" s="28"/>
      <c r="Q22" s="28"/>
      <c r="R22" s="28"/>
      <c r="S22" s="28"/>
      <c r="U22" s="38"/>
      <c r="V22" s="39"/>
      <c r="W22" s="39"/>
      <c r="X22" s="38"/>
      <c r="Y22" s="39"/>
    </row>
    <row r="23" spans="1:25" s="22" customFormat="1" ht="16.399999999999999" customHeight="1" x14ac:dyDescent="0.25">
      <c r="A23" s="21"/>
      <c r="B23" s="22">
        <v>355.99022362516502</v>
      </c>
      <c r="C23" s="22">
        <f t="shared" si="0"/>
        <v>2.2976436714092565</v>
      </c>
      <c r="D23" s="21">
        <f t="shared" si="1"/>
        <v>2020</v>
      </c>
      <c r="F23" s="40">
        <v>355.99022362516598</v>
      </c>
      <c r="H23" s="30">
        <v>0.28566450743830901</v>
      </c>
      <c r="I23" s="28">
        <v>0.75487573257870999</v>
      </c>
      <c r="J23" s="28">
        <v>0.77715927760949</v>
      </c>
      <c r="K23" s="28">
        <v>0.77652434960208006</v>
      </c>
      <c r="L23" s="31">
        <v>0.77637471692353799</v>
      </c>
      <c r="M23" s="28"/>
      <c r="N23" s="28"/>
      <c r="O23" s="28"/>
      <c r="P23" s="28"/>
      <c r="Q23" s="28"/>
      <c r="R23" s="28"/>
      <c r="S23" s="28"/>
      <c r="U23" s="38"/>
      <c r="V23" s="38"/>
      <c r="W23" s="38"/>
      <c r="X23" s="38"/>
      <c r="Y23" s="38"/>
    </row>
    <row r="24" spans="1:25" s="22" customFormat="1" ht="16.399999999999999" customHeight="1" x14ac:dyDescent="0.25">
      <c r="A24" s="21"/>
      <c r="B24" s="22">
        <v>376.95837963697198</v>
      </c>
      <c r="C24" s="22">
        <f t="shared" si="0"/>
        <v>18.476763068900055</v>
      </c>
      <c r="D24" s="21">
        <f t="shared" si="1"/>
        <v>2021</v>
      </c>
      <c r="F24" s="32">
        <v>376.95837963697198</v>
      </c>
      <c r="H24" s="34">
        <v>0.29139728668662301</v>
      </c>
      <c r="I24" s="34">
        <v>0.76112048644815</v>
      </c>
      <c r="J24" s="34">
        <v>0.78911485333332898</v>
      </c>
      <c r="K24" s="36">
        <v>0.83285794195046903</v>
      </c>
      <c r="L24" s="28"/>
      <c r="M24" s="28"/>
      <c r="N24" s="28"/>
      <c r="O24" s="28"/>
      <c r="P24" s="28"/>
      <c r="Q24" s="28"/>
      <c r="R24" s="28"/>
      <c r="S24" s="28"/>
      <c r="U24" s="38"/>
      <c r="V24" s="38"/>
      <c r="W24" s="38"/>
      <c r="X24" s="38"/>
      <c r="Y24" s="38"/>
    </row>
    <row r="25" spans="1:25" s="22" customFormat="1" ht="16.399999999999999" customHeight="1" x14ac:dyDescent="0.25">
      <c r="A25" s="21"/>
      <c r="B25" s="22">
        <v>411.09805741380097</v>
      </c>
      <c r="C25" s="22">
        <f t="shared" si="0"/>
        <v>5.3209917274624363</v>
      </c>
      <c r="D25" s="21">
        <f t="shared" si="1"/>
        <v>2022</v>
      </c>
      <c r="F25" s="29">
        <v>411.09805744476103</v>
      </c>
      <c r="H25" s="30">
        <v>0.24455017283439401</v>
      </c>
      <c r="I25" s="28">
        <v>0.78037412145423801</v>
      </c>
      <c r="J25" s="31">
        <v>0.81747627366289799</v>
      </c>
      <c r="K25" s="28"/>
      <c r="L25" s="28"/>
      <c r="M25" s="28"/>
      <c r="N25" s="28"/>
      <c r="O25" s="28"/>
      <c r="P25" s="28"/>
      <c r="Q25" s="28"/>
      <c r="R25" s="28"/>
      <c r="S25" s="28"/>
      <c r="U25" s="38"/>
      <c r="V25" s="38"/>
      <c r="W25" s="38"/>
      <c r="X25" s="38"/>
      <c r="Y25" s="38"/>
    </row>
    <row r="26" spans="1:25" s="22" customFormat="1" ht="16.399999999999999" customHeight="1" x14ac:dyDescent="0.25">
      <c r="A26" s="21"/>
      <c r="B26" s="22">
        <v>531.96876708708498</v>
      </c>
      <c r="C26" s="22">
        <f t="shared" si="0"/>
        <v>52.235584370000005</v>
      </c>
      <c r="D26" s="21">
        <f t="shared" si="1"/>
        <v>2023</v>
      </c>
      <c r="F26" s="32">
        <v>534.34785130708497</v>
      </c>
      <c r="H26" s="41">
        <v>0.24004490998932701</v>
      </c>
      <c r="I26" s="36">
        <v>0.841008419441997</v>
      </c>
      <c r="J26" s="28"/>
      <c r="K26" s="28"/>
      <c r="L26" s="28"/>
      <c r="M26" s="28"/>
      <c r="N26" s="28"/>
      <c r="O26" s="28"/>
      <c r="P26" s="28"/>
      <c r="Q26" s="28"/>
      <c r="R26" s="28"/>
      <c r="S26" s="28"/>
      <c r="U26" s="38"/>
      <c r="V26" s="38"/>
      <c r="W26" s="38"/>
      <c r="X26" s="38"/>
      <c r="Y26" s="38"/>
    </row>
    <row r="27" spans="1:25" s="22" customFormat="1" ht="16.399999999999999" customHeight="1" x14ac:dyDescent="0.25">
      <c r="A27" s="21"/>
      <c r="B27" s="22">
        <v>628.20237891441298</v>
      </c>
      <c r="C27" s="22">
        <f>+IF(I66="",J66*F27, IF(J66="", I66*F27,(I66+J66)*F27))</f>
        <v>278.73235943785534</v>
      </c>
      <c r="D27" s="21">
        <f t="shared" si="1"/>
        <v>2024</v>
      </c>
      <c r="F27" s="42">
        <v>506.21376673596399</v>
      </c>
      <c r="H27" s="43">
        <v>0.32986892116092198</v>
      </c>
      <c r="I27" s="28"/>
      <c r="J27" s="28"/>
      <c r="K27" s="28"/>
      <c r="L27" s="28"/>
      <c r="M27" s="28"/>
      <c r="N27" s="28"/>
      <c r="O27" s="28"/>
      <c r="P27" s="28"/>
      <c r="Q27" s="28"/>
      <c r="R27" s="28"/>
      <c r="S27" s="28"/>
      <c r="U27" s="38"/>
      <c r="V27" s="38"/>
      <c r="W27" s="38"/>
      <c r="X27" s="38"/>
      <c r="Y27" s="38"/>
    </row>
    <row r="28" spans="1:25" ht="15.65" customHeight="1" x14ac:dyDescent="0.25">
      <c r="A28" s="15"/>
      <c r="D28" s="15"/>
      <c r="E28" s="15"/>
      <c r="F28" s="15"/>
      <c r="G28" s="15"/>
      <c r="H28" s="15"/>
      <c r="I28" s="15"/>
      <c r="J28" s="15"/>
      <c r="K28" s="44"/>
      <c r="L28" s="44"/>
      <c r="M28" s="44"/>
      <c r="N28" s="44"/>
      <c r="O28" s="44"/>
      <c r="P28" s="44"/>
      <c r="Q28" s="44"/>
      <c r="R28" s="44"/>
      <c r="S28" s="44"/>
      <c r="U28" s="45"/>
      <c r="V28" s="45"/>
      <c r="W28" s="45"/>
      <c r="X28" s="45"/>
      <c r="Y28" s="45"/>
    </row>
    <row r="29" spans="1:25" ht="40.4" customHeight="1" x14ac:dyDescent="0.25">
      <c r="A29" s="15"/>
      <c r="D29" s="17" t="s">
        <v>1</v>
      </c>
      <c r="E29" s="18"/>
      <c r="F29" s="17" t="s">
        <v>2</v>
      </c>
      <c r="G29" s="17"/>
      <c r="H29" s="88" t="s">
        <v>4</v>
      </c>
      <c r="I29" s="88"/>
      <c r="J29" s="88"/>
      <c r="K29" s="88"/>
      <c r="L29" s="88"/>
      <c r="M29" s="88"/>
      <c r="N29" s="88"/>
      <c r="O29" s="88"/>
      <c r="P29" s="88"/>
      <c r="Q29" s="88"/>
      <c r="R29" s="88"/>
      <c r="S29" s="88"/>
      <c r="T29" s="46"/>
      <c r="U29" s="46"/>
    </row>
    <row r="30" spans="1:25" s="48" customFormat="1" ht="15.65" customHeight="1" x14ac:dyDescent="0.25">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99999999999999" customHeight="1" x14ac:dyDescent="0.25">
      <c r="D31" s="21">
        <v>2009</v>
      </c>
      <c r="E31" s="51"/>
      <c r="F31" s="52">
        <v>156.05426828089799</v>
      </c>
      <c r="G31" s="17"/>
      <c r="H31" s="24">
        <v>0.12376914077885701</v>
      </c>
      <c r="I31" s="25">
        <v>0.54783128787041802</v>
      </c>
      <c r="J31" s="25">
        <v>0.67274660011879295</v>
      </c>
      <c r="K31" s="25">
        <v>0.71127432041912897</v>
      </c>
      <c r="L31" s="25">
        <v>0.73505307918605101</v>
      </c>
      <c r="M31" s="25">
        <v>0.74925983316228895</v>
      </c>
      <c r="N31" s="25">
        <v>0.759136047936664</v>
      </c>
      <c r="O31" s="25">
        <v>0.76530029721095105</v>
      </c>
      <c r="P31" s="25">
        <v>0.76935491934317701</v>
      </c>
      <c r="Q31" s="25">
        <v>0.77155889084481499</v>
      </c>
      <c r="R31" s="25">
        <v>0.77299192809822304</v>
      </c>
      <c r="S31" s="25">
        <v>0.77383708729478295</v>
      </c>
      <c r="T31" s="25">
        <v>0.774647001188151</v>
      </c>
      <c r="U31" s="25">
        <v>0.77551000219083799</v>
      </c>
      <c r="V31" s="53">
        <v>0.77614995879760096</v>
      </c>
      <c r="W31" s="54">
        <v>0.77785297899004902</v>
      </c>
    </row>
    <row r="32" spans="1:25" s="48" customFormat="1" ht="19.399999999999999" customHeight="1" x14ac:dyDescent="0.25">
      <c r="D32" s="21">
        <f>D31+1</f>
        <v>2010</v>
      </c>
      <c r="E32" s="51"/>
      <c r="F32" s="55">
        <v>96.158648589225905</v>
      </c>
      <c r="G32" s="17"/>
      <c r="H32" s="30">
        <v>0.155126430735543</v>
      </c>
      <c r="I32" s="28">
        <v>0.718626224617538</v>
      </c>
      <c r="J32" s="28">
        <v>0.77536106334541099</v>
      </c>
      <c r="K32" s="28">
        <v>0.77514876117291298</v>
      </c>
      <c r="L32" s="28">
        <v>0.77517423938039598</v>
      </c>
      <c r="M32" s="28">
        <v>0.77632281074262199</v>
      </c>
      <c r="N32" s="28">
        <v>0.77633025011505996</v>
      </c>
      <c r="O32" s="28">
        <v>0.77633637041738002</v>
      </c>
      <c r="P32" s="28">
        <v>0.77634053780123802</v>
      </c>
      <c r="Q32" s="28">
        <v>0.77634284742188397</v>
      </c>
      <c r="R32" s="28">
        <v>0.77634447972435805</v>
      </c>
      <c r="S32" s="28">
        <v>0.77634539768651001</v>
      </c>
      <c r="T32" s="28">
        <v>0.77634637596564904</v>
      </c>
      <c r="U32" s="28">
        <v>0.77634691008297296</v>
      </c>
      <c r="V32" s="31">
        <v>0.77634706503523399</v>
      </c>
    </row>
    <row r="33" spans="1:21" s="48" customFormat="1" ht="16.399999999999999" customHeight="1" x14ac:dyDescent="0.25">
      <c r="D33" s="21">
        <f>D32+1</f>
        <v>2011</v>
      </c>
      <c r="F33" s="56">
        <v>125.539608213189</v>
      </c>
      <c r="G33" s="17"/>
      <c r="H33" s="33">
        <v>0.27265531697273498</v>
      </c>
      <c r="I33" s="34">
        <v>0.74002476988963495</v>
      </c>
      <c r="J33" s="34">
        <v>0.818253948391789</v>
      </c>
      <c r="K33" s="34">
        <v>0.82316672164939397</v>
      </c>
      <c r="L33" s="34">
        <v>0.82317263952192798</v>
      </c>
      <c r="M33" s="34">
        <v>0.82285405624315799</v>
      </c>
      <c r="N33" s="34">
        <v>0.82281910344967402</v>
      </c>
      <c r="O33" s="34">
        <v>0.82281925575220405</v>
      </c>
      <c r="P33" s="34">
        <v>0.82281946269884398</v>
      </c>
      <c r="Q33" s="34">
        <v>0.82281966614061297</v>
      </c>
      <c r="R33" s="34">
        <v>0.82281978259788202</v>
      </c>
      <c r="S33" s="34">
        <v>0.82281986113883199</v>
      </c>
      <c r="T33" s="34">
        <v>0.82281999559838803</v>
      </c>
      <c r="U33" s="35">
        <v>0.82282006035882604</v>
      </c>
    </row>
    <row r="34" spans="1:21" s="48" customFormat="1" ht="16.399999999999999" customHeight="1" x14ac:dyDescent="0.25">
      <c r="D34" s="21">
        <f t="shared" ref="D34:D46" si="2">D33+1</f>
        <v>2012</v>
      </c>
      <c r="F34" s="55">
        <v>125.880472580991</v>
      </c>
      <c r="G34" s="17"/>
      <c r="H34" s="30">
        <v>0.21601961775687101</v>
      </c>
      <c r="I34" s="28">
        <v>0.81955082889704201</v>
      </c>
      <c r="J34" s="28">
        <v>0.89427390565082199</v>
      </c>
      <c r="K34" s="28">
        <v>0.89864240823512098</v>
      </c>
      <c r="L34" s="28">
        <v>0.89863845352692795</v>
      </c>
      <c r="M34" s="28">
        <v>0.89848624573374203</v>
      </c>
      <c r="N34" s="28">
        <v>0.898488585767105</v>
      </c>
      <c r="O34" s="28">
        <v>0.89849186286688398</v>
      </c>
      <c r="P34" s="28">
        <v>0.89849239916928703</v>
      </c>
      <c r="Q34" s="28">
        <v>0.89732037219024097</v>
      </c>
      <c r="R34" s="28">
        <v>0.89738729130666395</v>
      </c>
      <c r="S34" s="28">
        <v>0.89738729130666395</v>
      </c>
      <c r="T34" s="57">
        <v>0.89738729130666395</v>
      </c>
    </row>
    <row r="35" spans="1:21" s="48" customFormat="1" ht="16.399999999999999" customHeight="1" x14ac:dyDescent="0.25">
      <c r="A35" s="21"/>
      <c r="D35" s="21">
        <f t="shared" si="2"/>
        <v>2013</v>
      </c>
      <c r="F35" s="56">
        <v>162.58645376591099</v>
      </c>
      <c r="G35" s="17"/>
      <c r="H35" s="33">
        <v>0.23417285270775001</v>
      </c>
      <c r="I35" s="34">
        <v>0.79213675605203904</v>
      </c>
      <c r="J35" s="34">
        <v>0.894834031978191</v>
      </c>
      <c r="K35" s="34">
        <v>0.906189523578113</v>
      </c>
      <c r="L35" s="34">
        <v>0.90524310498256599</v>
      </c>
      <c r="M35" s="34">
        <v>0.91544179878183096</v>
      </c>
      <c r="N35" s="34">
        <v>0.91543113432004297</v>
      </c>
      <c r="O35" s="34">
        <v>0.91589592131951103</v>
      </c>
      <c r="P35" s="34">
        <v>0.91589594309254296</v>
      </c>
      <c r="Q35" s="34">
        <v>0.91589595268743795</v>
      </c>
      <c r="R35" s="34">
        <v>0.91589595268743795</v>
      </c>
      <c r="S35" s="34">
        <v>0.91589595268743795</v>
      </c>
    </row>
    <row r="36" spans="1:21" s="48" customFormat="1" ht="16.399999999999999" customHeight="1" x14ac:dyDescent="0.25">
      <c r="A36" s="21"/>
      <c r="D36" s="21">
        <f t="shared" si="2"/>
        <v>2014</v>
      </c>
      <c r="F36" s="55">
        <v>135.59869921804199</v>
      </c>
      <c r="G36" s="17"/>
      <c r="H36" s="30">
        <v>0.20873366632561899</v>
      </c>
      <c r="I36" s="28">
        <v>0.69577252997552197</v>
      </c>
      <c r="J36" s="28">
        <v>0.851069749649074</v>
      </c>
      <c r="K36" s="28">
        <v>0.85346718045428405</v>
      </c>
      <c r="L36" s="28">
        <v>0.85423075400166204</v>
      </c>
      <c r="M36" s="28">
        <v>0.85337634049420097</v>
      </c>
      <c r="N36" s="28">
        <v>0.85339384471816304</v>
      </c>
      <c r="O36" s="28">
        <v>0.85339384471816304</v>
      </c>
      <c r="P36" s="28">
        <v>0.85329168960841695</v>
      </c>
      <c r="Q36" s="28">
        <v>0.85329168960841695</v>
      </c>
      <c r="R36" s="31">
        <v>0.85329168960841695</v>
      </c>
      <c r="S36" s="28"/>
    </row>
    <row r="37" spans="1:21" s="48" customFormat="1" ht="16.399999999999999" customHeight="1" x14ac:dyDescent="0.25">
      <c r="A37" s="21"/>
      <c r="D37" s="21">
        <f t="shared" si="2"/>
        <v>2015</v>
      </c>
      <c r="F37" s="56">
        <v>80.680133618257699</v>
      </c>
      <c r="G37" s="17"/>
      <c r="H37" s="33">
        <v>0.18056643409801301</v>
      </c>
      <c r="I37" s="34">
        <v>0.76881643165457103</v>
      </c>
      <c r="J37" s="34">
        <v>0.88132757294956698</v>
      </c>
      <c r="K37" s="34">
        <v>0.90268580688788003</v>
      </c>
      <c r="L37" s="34">
        <v>0.92765188242387098</v>
      </c>
      <c r="M37" s="34">
        <v>0.968965324377418</v>
      </c>
      <c r="N37" s="34">
        <v>0.96879572557289295</v>
      </c>
      <c r="O37" s="34">
        <v>0.96880242398291805</v>
      </c>
      <c r="P37" s="34">
        <v>0.96880242398291805</v>
      </c>
      <c r="Q37" s="36">
        <v>0.96880242398291805</v>
      </c>
      <c r="R37" s="28"/>
      <c r="S37" s="28"/>
    </row>
    <row r="38" spans="1:21" s="48" customFormat="1" ht="16.399999999999999" customHeight="1" x14ac:dyDescent="0.25">
      <c r="A38" s="21"/>
      <c r="D38" s="21">
        <f t="shared" si="2"/>
        <v>2016</v>
      </c>
      <c r="F38" s="55">
        <v>299.21453955690799</v>
      </c>
      <c r="G38" s="17"/>
      <c r="H38" s="30">
        <v>0.20270734106719199</v>
      </c>
      <c r="I38" s="28">
        <v>0.69569420744634203</v>
      </c>
      <c r="J38" s="28">
        <v>0.75894923099267098</v>
      </c>
      <c r="K38" s="28">
        <v>0.766286163405557</v>
      </c>
      <c r="L38" s="28">
        <v>0.76634932173410497</v>
      </c>
      <c r="M38" s="28">
        <v>0.76633435032427299</v>
      </c>
      <c r="N38" s="28">
        <v>0.76632987722663004</v>
      </c>
      <c r="O38" s="28">
        <v>0.76632987722663004</v>
      </c>
      <c r="P38" s="31">
        <v>0.76632987722663004</v>
      </c>
      <c r="Q38" s="28"/>
      <c r="R38" s="28"/>
      <c r="S38" s="28"/>
    </row>
    <row r="39" spans="1:21" s="48" customFormat="1" ht="16.399999999999999" customHeight="1" x14ac:dyDescent="0.25">
      <c r="A39" s="21"/>
      <c r="D39" s="21">
        <f t="shared" si="2"/>
        <v>2017</v>
      </c>
      <c r="F39" s="56">
        <v>311.92948422504497</v>
      </c>
      <c r="G39" s="17"/>
      <c r="H39" s="33">
        <v>0.21052036247893599</v>
      </c>
      <c r="I39" s="34">
        <v>0.69769092607985495</v>
      </c>
      <c r="J39" s="34">
        <v>0.75029516303347898</v>
      </c>
      <c r="K39" s="34">
        <v>0.75358735140023303</v>
      </c>
      <c r="L39" s="34">
        <v>0.75357364747885902</v>
      </c>
      <c r="M39" s="34">
        <v>0.75369949480790199</v>
      </c>
      <c r="N39" s="34">
        <v>0.75332479451212697</v>
      </c>
      <c r="O39" s="36">
        <v>0.75414116213005999</v>
      </c>
      <c r="P39" s="28"/>
      <c r="Q39" s="28"/>
      <c r="R39" s="28"/>
      <c r="S39" s="28"/>
    </row>
    <row r="40" spans="1:21" s="48" customFormat="1" ht="16.399999999999999" customHeight="1" x14ac:dyDescent="0.25">
      <c r="A40" s="21"/>
      <c r="D40" s="21">
        <f t="shared" si="2"/>
        <v>2018</v>
      </c>
      <c r="F40" s="55">
        <v>383.498497190232</v>
      </c>
      <c r="G40" s="17"/>
      <c r="H40" s="30">
        <v>0.22837634504686499</v>
      </c>
      <c r="I40" s="28">
        <v>0.64232140006177496</v>
      </c>
      <c r="J40" s="28">
        <v>0.67369927527539197</v>
      </c>
      <c r="K40" s="58">
        <v>0.67622870866068396</v>
      </c>
      <c r="L40" s="28">
        <v>0.67755787235503895</v>
      </c>
      <c r="M40" s="28">
        <v>0.67758914715801699</v>
      </c>
      <c r="N40" s="31">
        <v>0.67797299449200499</v>
      </c>
      <c r="O40" s="28"/>
      <c r="P40" s="28"/>
      <c r="Q40" s="28"/>
      <c r="R40" s="28"/>
      <c r="S40" s="28"/>
    </row>
    <row r="41" spans="1:21" s="48" customFormat="1" ht="15.65" customHeight="1" x14ac:dyDescent="0.25">
      <c r="A41" s="21"/>
      <c r="D41" s="21">
        <f t="shared" si="2"/>
        <v>2019</v>
      </c>
      <c r="F41" s="56">
        <v>415.25192174399098</v>
      </c>
      <c r="G41" s="17"/>
      <c r="H41" s="33">
        <v>0.219779465089283</v>
      </c>
      <c r="I41" s="34">
        <v>0.59199029044631601</v>
      </c>
      <c r="J41" s="34">
        <v>0.62145922467278203</v>
      </c>
      <c r="K41" s="34">
        <v>0.62260558090684304</v>
      </c>
      <c r="L41" s="34">
        <v>0.62527907181580999</v>
      </c>
      <c r="M41" s="36">
        <v>0.62547741474916996</v>
      </c>
      <c r="N41" s="28"/>
      <c r="O41" s="28"/>
      <c r="P41" s="28"/>
      <c r="Q41" s="28"/>
      <c r="R41" s="28"/>
      <c r="S41" s="28"/>
    </row>
    <row r="42" spans="1:21" s="48" customFormat="1" ht="18.649999999999999" customHeight="1" x14ac:dyDescent="0.25">
      <c r="A42" s="21"/>
      <c r="D42" s="21">
        <f t="shared" si="2"/>
        <v>2020</v>
      </c>
      <c r="E42" s="59"/>
      <c r="F42" s="55">
        <v>355.99022362516598</v>
      </c>
      <c r="G42" s="17"/>
      <c r="H42" s="60">
        <v>0.28278343642683901</v>
      </c>
      <c r="I42" s="28">
        <v>0.74798672059285998</v>
      </c>
      <c r="J42" s="28">
        <v>0.77690647205968</v>
      </c>
      <c r="K42" s="28">
        <v>0.77630035856325896</v>
      </c>
      <c r="L42" s="31">
        <v>0.77624568939340999</v>
      </c>
      <c r="M42" s="28"/>
      <c r="N42" s="28"/>
      <c r="O42" s="28"/>
      <c r="P42" s="28"/>
      <c r="Q42" s="28"/>
      <c r="R42" s="28"/>
      <c r="S42" s="28"/>
    </row>
    <row r="43" spans="1:21" s="48" customFormat="1" ht="18.649999999999999" customHeight="1" x14ac:dyDescent="0.25">
      <c r="A43" s="21"/>
      <c r="D43" s="21">
        <f t="shared" si="2"/>
        <v>2021</v>
      </c>
      <c r="E43" s="59"/>
      <c r="F43" s="56">
        <v>376.95837963697198</v>
      </c>
      <c r="G43" s="17"/>
      <c r="H43" s="34">
        <v>0.27826850537456899</v>
      </c>
      <c r="I43" s="34">
        <v>0.75001100976259905</v>
      </c>
      <c r="J43" s="34">
        <v>0.77810163159781998</v>
      </c>
      <c r="K43" s="34">
        <v>0.78910457429669101</v>
      </c>
      <c r="L43" s="28"/>
      <c r="M43" s="28"/>
      <c r="N43" s="28"/>
      <c r="O43" s="28"/>
      <c r="P43" s="28"/>
      <c r="Q43" s="28"/>
      <c r="R43" s="28"/>
      <c r="S43" s="28"/>
    </row>
    <row r="44" spans="1:21" s="48" customFormat="1" ht="18.649999999999999" customHeight="1" x14ac:dyDescent="0.25">
      <c r="A44" s="21"/>
      <c r="D44" s="21">
        <f t="shared" si="2"/>
        <v>2022</v>
      </c>
      <c r="E44" s="59"/>
      <c r="F44" s="55">
        <v>411.09805744476103</v>
      </c>
      <c r="G44" s="17"/>
      <c r="H44" s="61">
        <v>0.24399345964673599</v>
      </c>
      <c r="I44" s="28">
        <v>0.78037411902172904</v>
      </c>
      <c r="J44" s="31">
        <v>0.81747627366289799</v>
      </c>
      <c r="K44" s="28"/>
      <c r="L44" s="28"/>
      <c r="M44" s="28"/>
      <c r="N44" s="28"/>
      <c r="O44" s="28"/>
      <c r="P44" s="28"/>
      <c r="Q44" s="28"/>
      <c r="R44" s="28"/>
      <c r="S44" s="28"/>
    </row>
    <row r="45" spans="1:21" s="48" customFormat="1" ht="18.649999999999999" customHeight="1" x14ac:dyDescent="0.25">
      <c r="A45" s="21"/>
      <c r="D45" s="21">
        <f t="shared" si="2"/>
        <v>2023</v>
      </c>
      <c r="E45" s="59"/>
      <c r="F45" s="56">
        <v>534.34785130708497</v>
      </c>
      <c r="G45" s="17"/>
      <c r="H45" s="41">
        <v>0.24004490998932701</v>
      </c>
      <c r="I45" s="36">
        <v>0.79527871892906798</v>
      </c>
      <c r="J45" s="28"/>
      <c r="K45" s="28"/>
      <c r="L45" s="28"/>
      <c r="M45" s="28"/>
      <c r="N45" s="28"/>
      <c r="O45" s="28"/>
      <c r="P45" s="28"/>
      <c r="Q45" s="28"/>
      <c r="R45" s="28"/>
      <c r="S45" s="28"/>
    </row>
    <row r="46" spans="1:21" s="48" customFormat="1" ht="18.649999999999999" customHeight="1" x14ac:dyDescent="0.25">
      <c r="A46" s="21"/>
      <c r="D46" s="21">
        <f t="shared" si="2"/>
        <v>2024</v>
      </c>
      <c r="E46" s="59"/>
      <c r="F46" s="62">
        <v>506.21376673596399</v>
      </c>
      <c r="G46" s="17"/>
      <c r="H46" s="63">
        <v>0.32986892116092198</v>
      </c>
      <c r="I46" s="28"/>
      <c r="J46" s="28"/>
      <c r="K46" s="28"/>
      <c r="L46" s="28"/>
      <c r="M46" s="28"/>
      <c r="N46" s="28"/>
      <c r="O46" s="28"/>
      <c r="P46" s="28"/>
      <c r="Q46" s="28"/>
      <c r="R46" s="28"/>
      <c r="S46" s="28"/>
    </row>
    <row r="47" spans="1:21" ht="15" customHeight="1" x14ac:dyDescent="0.25">
      <c r="A47" s="15"/>
      <c r="D47" s="15"/>
      <c r="E47" s="18"/>
      <c r="F47" s="64"/>
      <c r="G47" s="17"/>
      <c r="H47" s="44"/>
      <c r="I47" s="44"/>
      <c r="J47" s="44"/>
      <c r="K47" s="44"/>
      <c r="L47" s="44"/>
      <c r="M47" s="44"/>
      <c r="N47" s="44"/>
      <c r="O47" s="44"/>
      <c r="P47" s="44"/>
      <c r="Q47" s="44"/>
      <c r="R47" s="44"/>
      <c r="S47" s="44"/>
    </row>
    <row r="48" spans="1:21" ht="2.5" customHeight="1" x14ac:dyDescent="0.25">
      <c r="A48" s="15"/>
      <c r="D48" s="17"/>
      <c r="F48" s="20"/>
      <c r="G48" s="17"/>
      <c r="H48" s="15"/>
      <c r="I48" s="15"/>
      <c r="J48" s="15"/>
      <c r="K48" s="15"/>
      <c r="L48" s="15"/>
      <c r="M48" s="15"/>
      <c r="N48" s="15"/>
      <c r="O48" s="15"/>
      <c r="P48" s="15"/>
      <c r="Q48" s="15"/>
    </row>
    <row r="49" spans="1:19" ht="15" customHeight="1" x14ac:dyDescent="0.25">
      <c r="A49" s="15"/>
      <c r="D49" s="65"/>
      <c r="F49" s="66"/>
      <c r="H49" s="44"/>
      <c r="I49" s="44"/>
      <c r="J49" s="44"/>
      <c r="K49" s="44"/>
      <c r="L49" s="44"/>
      <c r="M49" s="44"/>
      <c r="N49" s="44"/>
      <c r="O49" s="44"/>
      <c r="P49" s="44"/>
      <c r="Q49" s="44"/>
    </row>
    <row r="50" spans="1:19" ht="25" x14ac:dyDescent="0.25">
      <c r="A50" s="15"/>
      <c r="D50" s="17" t="s">
        <v>1</v>
      </c>
      <c r="E50" s="18"/>
      <c r="F50" s="17" t="s">
        <v>5</v>
      </c>
      <c r="G50" s="17"/>
      <c r="H50" s="17" t="s">
        <v>6</v>
      </c>
      <c r="I50" s="17" t="s">
        <v>7</v>
      </c>
      <c r="J50" s="17" t="s">
        <v>8</v>
      </c>
      <c r="K50" s="44"/>
      <c r="L50" s="89"/>
      <c r="M50" s="89"/>
      <c r="N50" s="89"/>
      <c r="O50" s="89"/>
      <c r="P50" s="89"/>
      <c r="Q50" s="89"/>
      <c r="R50" s="89"/>
      <c r="S50" s="89"/>
    </row>
    <row r="51" spans="1:19" s="22" customFormat="1" ht="16.399999999999999" customHeight="1" x14ac:dyDescent="0.25">
      <c r="A51" s="21"/>
      <c r="D51" s="49">
        <v>2009</v>
      </c>
      <c r="F51" s="67">
        <v>0.79958799948878101</v>
      </c>
      <c r="H51" s="68">
        <v>0.77785297899004902</v>
      </c>
      <c r="I51" s="68">
        <v>8.1595681683501904E-3</v>
      </c>
      <c r="J51" s="68">
        <v>1.3575452330382201E-2</v>
      </c>
      <c r="K51" s="28"/>
      <c r="L51" s="28"/>
      <c r="M51" s="28"/>
      <c r="N51" s="28"/>
      <c r="O51" s="28"/>
      <c r="P51" s="28"/>
      <c r="Q51" s="28"/>
    </row>
    <row r="52" spans="1:19" s="22" customFormat="1" ht="16.399999999999999" customHeight="1" x14ac:dyDescent="0.25">
      <c r="A52" s="21"/>
      <c r="D52" s="49">
        <f>D51+1</f>
        <v>2010</v>
      </c>
      <c r="F52" s="69">
        <v>0.777665320579915</v>
      </c>
      <c r="H52" s="70">
        <v>0.77634706503523399</v>
      </c>
      <c r="I52" s="70">
        <v>3.9390913407911501E-4</v>
      </c>
      <c r="J52" s="70">
        <v>9.2434641060260296E-4</v>
      </c>
      <c r="K52" s="28"/>
      <c r="L52" s="28"/>
      <c r="M52" s="28"/>
      <c r="N52" s="28"/>
      <c r="O52" s="28"/>
      <c r="P52" s="28"/>
      <c r="Q52" s="28"/>
    </row>
    <row r="53" spans="1:19" s="22" customFormat="1" ht="16.399999999999999" customHeight="1" x14ac:dyDescent="0.25">
      <c r="A53" s="21"/>
      <c r="D53" s="49">
        <f>D52+1</f>
        <v>2011</v>
      </c>
      <c r="F53" s="71">
        <v>0.82336714110773701</v>
      </c>
      <c r="H53" s="72">
        <v>0.82282006035882604</v>
      </c>
      <c r="I53" s="72">
        <v>6.1829092112647204E-7</v>
      </c>
      <c r="J53" s="72">
        <v>5.4646245799032302E-4</v>
      </c>
      <c r="K53" s="28"/>
      <c r="L53" s="28"/>
      <c r="M53" s="28"/>
      <c r="N53" s="28"/>
      <c r="O53" s="28"/>
      <c r="P53" s="28"/>
      <c r="Q53" s="28"/>
    </row>
    <row r="54" spans="1:19" s="22" customFormat="1" ht="16.399999999999999" customHeight="1" x14ac:dyDescent="0.25">
      <c r="A54" s="21"/>
      <c r="D54" s="49">
        <f t="shared" ref="D54:D61" si="3">D53+1</f>
        <v>2012</v>
      </c>
      <c r="F54" s="69">
        <v>0.89810521077039196</v>
      </c>
      <c r="H54" s="70">
        <v>0.89738729130666395</v>
      </c>
      <c r="I54" s="70">
        <v>2.56592617894494E-8</v>
      </c>
      <c r="J54" s="70">
        <v>7.1789380446630796E-4</v>
      </c>
      <c r="K54" s="28"/>
      <c r="L54" s="28"/>
      <c r="M54" s="28"/>
      <c r="N54" s="28"/>
      <c r="O54" s="28"/>
      <c r="P54" s="28"/>
      <c r="Q54" s="28"/>
    </row>
    <row r="55" spans="1:19" s="22" customFormat="1" ht="16.399999999999999" customHeight="1" x14ac:dyDescent="0.25">
      <c r="A55" s="21"/>
      <c r="D55" s="49">
        <f t="shared" si="3"/>
        <v>2013</v>
      </c>
      <c r="F55" s="71">
        <v>0.91784541346453197</v>
      </c>
      <c r="H55" s="72">
        <v>0.91589595268743795</v>
      </c>
      <c r="I55" s="72">
        <v>8.7997158856784096E-4</v>
      </c>
      <c r="J55" s="72">
        <v>1.06948918852618E-3</v>
      </c>
      <c r="K55" s="28"/>
      <c r="L55" s="28"/>
      <c r="M55" s="28"/>
      <c r="N55" s="28"/>
      <c r="O55" s="28"/>
      <c r="P55" s="28"/>
      <c r="Q55" s="28"/>
    </row>
    <row r="56" spans="1:19" s="22" customFormat="1" ht="16.399999999999999" customHeight="1" x14ac:dyDescent="0.25">
      <c r="A56" s="21"/>
      <c r="D56" s="49">
        <f t="shared" si="3"/>
        <v>2014</v>
      </c>
      <c r="F56" s="69">
        <v>0.85500387193274296</v>
      </c>
      <c r="H56" s="70">
        <v>0.85329168960841695</v>
      </c>
      <c r="I56" s="70">
        <v>2.7759853315017499E-4</v>
      </c>
      <c r="J56" s="70">
        <v>1.43458379117618E-3</v>
      </c>
      <c r="K56" s="28"/>
      <c r="L56" s="28"/>
      <c r="M56" s="28"/>
      <c r="N56" s="28"/>
      <c r="O56" s="28"/>
      <c r="P56" s="28"/>
      <c r="Q56" s="28"/>
    </row>
    <row r="57" spans="1:19" s="22" customFormat="1" ht="16.399999999999999" customHeight="1" x14ac:dyDescent="0.25">
      <c r="A57" s="21"/>
      <c r="D57" s="49">
        <f t="shared" si="3"/>
        <v>2015</v>
      </c>
      <c r="F57" s="71">
        <v>0.97206014734231205</v>
      </c>
      <c r="H57" s="72">
        <v>0.96880242398291805</v>
      </c>
      <c r="I57" s="72">
        <v>1.2832202614690099E-10</v>
      </c>
      <c r="J57" s="72">
        <v>3.2577232310727101E-3</v>
      </c>
      <c r="K57" s="28"/>
      <c r="L57" s="28"/>
      <c r="M57" s="28"/>
      <c r="N57" s="28"/>
      <c r="O57" s="28"/>
      <c r="P57" s="28"/>
      <c r="Q57" s="28"/>
    </row>
    <row r="58" spans="1:19" s="22" customFormat="1" ht="16.399999999999999" customHeight="1" x14ac:dyDescent="0.25">
      <c r="A58" s="21"/>
      <c r="D58" s="49">
        <f t="shared" si="3"/>
        <v>2016</v>
      </c>
      <c r="F58" s="69">
        <v>0.76748980267156597</v>
      </c>
      <c r="H58" s="70">
        <v>0.76632987722663004</v>
      </c>
      <c r="I58" s="70">
        <v>1.4742095454755701E-19</v>
      </c>
      <c r="J58" s="70">
        <v>1.15992544493572E-3</v>
      </c>
      <c r="K58" s="28"/>
      <c r="L58" s="28"/>
      <c r="M58" s="28"/>
      <c r="N58" s="28"/>
      <c r="O58" s="28"/>
      <c r="P58" s="28"/>
      <c r="Q58" s="28"/>
    </row>
    <row r="59" spans="1:19" s="22" customFormat="1" ht="16.399999999999999" customHeight="1" x14ac:dyDescent="0.25">
      <c r="A59" s="21"/>
      <c r="D59" s="49">
        <f t="shared" si="3"/>
        <v>2017</v>
      </c>
      <c r="F59" s="71">
        <v>0.76423982005809299</v>
      </c>
      <c r="H59" s="72">
        <v>0.75414116213005999</v>
      </c>
      <c r="I59" s="72">
        <v>4.5554879287230503E-3</v>
      </c>
      <c r="J59" s="72">
        <v>5.5431699993094899E-3</v>
      </c>
    </row>
    <row r="60" spans="1:19" s="22" customFormat="1" ht="16.399999999999999" customHeight="1" x14ac:dyDescent="0.25">
      <c r="A60" s="48"/>
      <c r="D60" s="49">
        <f t="shared" si="3"/>
        <v>2018</v>
      </c>
      <c r="F60" s="69">
        <v>0.68888748071307804</v>
      </c>
      <c r="H60" s="70">
        <v>0.67797299449200499</v>
      </c>
      <c r="I60" s="70">
        <v>8.4051460724544197E-3</v>
      </c>
      <c r="J60" s="70">
        <v>2.5093401486181899E-3</v>
      </c>
    </row>
    <row r="61" spans="1:19" s="22" customFormat="1" ht="15.65" customHeight="1" x14ac:dyDescent="0.25">
      <c r="D61" s="49">
        <f t="shared" si="3"/>
        <v>2019</v>
      </c>
      <c r="F61" s="71">
        <v>0.63138887217956896</v>
      </c>
      <c r="H61" s="72">
        <v>0.62547741474916996</v>
      </c>
      <c r="I61" s="72">
        <v>8.7054677213057598E-4</v>
      </c>
      <c r="J61" s="72">
        <v>5.0409106582685699E-3</v>
      </c>
    </row>
    <row r="62" spans="1:19" s="22" customFormat="1" ht="18.649999999999999" customHeight="1" x14ac:dyDescent="0.25">
      <c r="D62" s="21">
        <f>D61+1</f>
        <v>2020</v>
      </c>
      <c r="F62" s="69">
        <v>0.78269992189454896</v>
      </c>
      <c r="H62" s="70">
        <v>0.77624568939340999</v>
      </c>
      <c r="I62" s="70">
        <v>1.29027530127795E-4</v>
      </c>
      <c r="J62" s="70">
        <v>6.3252049710111197E-3</v>
      </c>
    </row>
    <row r="63" spans="1:19" s="22" customFormat="1" ht="18.649999999999999" customHeight="1" x14ac:dyDescent="0.25">
      <c r="D63" s="21">
        <f>D62+1</f>
        <v>2021</v>
      </c>
      <c r="F63" s="71">
        <v>0.83811996715436998</v>
      </c>
      <c r="H63" s="72">
        <v>0.78910457429669101</v>
      </c>
      <c r="I63" s="72">
        <v>4.3753367653778102E-2</v>
      </c>
      <c r="J63" s="72">
        <v>5.2620252039002899E-3</v>
      </c>
    </row>
    <row r="64" spans="1:19" s="22" customFormat="1" ht="18.649999999999999" customHeight="1" x14ac:dyDescent="0.25">
      <c r="D64" s="21">
        <f t="shared" ref="D64:D65" si="4">D63+1</f>
        <v>2022</v>
      </c>
      <c r="F64" s="69">
        <v>0.83041963749325998</v>
      </c>
      <c r="H64" s="70">
        <v>0.81747627366289799</v>
      </c>
      <c r="I64" s="70">
        <v>4.10241417848413E-18</v>
      </c>
      <c r="J64" s="70">
        <v>1.29433638303616E-2</v>
      </c>
    </row>
    <row r="65" spans="1:10" s="22" customFormat="1" ht="18.649999999999999" customHeight="1" x14ac:dyDescent="0.25">
      <c r="D65" s="21">
        <f t="shared" si="4"/>
        <v>2023</v>
      </c>
      <c r="F65" s="71">
        <v>0.89303448652919004</v>
      </c>
      <c r="H65" s="72">
        <v>0.79527871892906898</v>
      </c>
      <c r="I65" s="72">
        <v>4.5729700512928802E-2</v>
      </c>
      <c r="J65" s="72">
        <v>5.2026067087193303E-2</v>
      </c>
    </row>
    <row r="66" spans="1:10" s="22" customFormat="1" ht="18.649999999999999" customHeight="1" x14ac:dyDescent="0.25">
      <c r="D66" s="21">
        <f>D65+1</f>
        <v>2024</v>
      </c>
      <c r="F66" s="73">
        <v>0.88049076859724296</v>
      </c>
      <c r="H66" s="74">
        <v>0.32986892116092198</v>
      </c>
      <c r="I66" s="74">
        <v>0</v>
      </c>
      <c r="J66" s="74">
        <v>0.55062184743632103</v>
      </c>
    </row>
    <row r="67" spans="1:10" x14ac:dyDescent="0.25">
      <c r="A67" s="75"/>
    </row>
    <row r="68" spans="1:10" ht="12" customHeight="1" x14ac:dyDescent="0.25">
      <c r="A68" s="75"/>
    </row>
    <row r="69" spans="1:10" ht="10.4" customHeight="1" x14ac:dyDescent="0.25">
      <c r="A69" s="75"/>
    </row>
    <row r="70" spans="1:10" x14ac:dyDescent="0.25">
      <c r="A70" s="75"/>
    </row>
    <row r="71" spans="1:10" x14ac:dyDescent="0.25">
      <c r="A71" s="75"/>
    </row>
    <row r="72" spans="1:10" x14ac:dyDescent="0.25">
      <c r="A72" s="75"/>
    </row>
    <row r="73" spans="1:10" x14ac:dyDescent="0.25">
      <c r="A73" s="75"/>
    </row>
    <row r="74" spans="1:10" x14ac:dyDescent="0.25">
      <c r="A74" s="75"/>
    </row>
    <row r="75" spans="1:10" x14ac:dyDescent="0.25">
      <c r="A75" s="75"/>
    </row>
    <row r="76" spans="1:10" x14ac:dyDescent="0.25">
      <c r="A76" s="75"/>
    </row>
    <row r="77" spans="1:10" x14ac:dyDescent="0.25">
      <c r="A77" s="75"/>
    </row>
    <row r="78" spans="1:10" x14ac:dyDescent="0.25">
      <c r="A78" s="75"/>
    </row>
    <row r="79" spans="1:10" x14ac:dyDescent="0.25">
      <c r="A79" s="75"/>
    </row>
    <row r="80" spans="1:10" x14ac:dyDescent="0.25">
      <c r="A80" s="75"/>
    </row>
    <row r="81" spans="1:1" x14ac:dyDescent="0.25">
      <c r="A81" s="75"/>
    </row>
    <row r="82" spans="1:1" x14ac:dyDescent="0.25">
      <c r="A82" s="75"/>
    </row>
    <row r="83" spans="1:1" x14ac:dyDescent="0.25">
      <c r="A83" s="75"/>
    </row>
    <row r="84" spans="1:1" x14ac:dyDescent="0.25">
      <c r="A84" s="75"/>
    </row>
    <row r="85" spans="1:1" x14ac:dyDescent="0.25">
      <c r="A85" s="75"/>
    </row>
    <row r="86" spans="1:1" x14ac:dyDescent="0.25">
      <c r="A86" s="75"/>
    </row>
    <row r="87" spans="1:1" x14ac:dyDescent="0.25">
      <c r="A87" s="75"/>
    </row>
    <row r="91" spans="1:1" x14ac:dyDescent="0.25">
      <c r="A91" s="48"/>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76"/>
    </row>
    <row r="115" spans="1:1" x14ac:dyDescent="0.25">
      <c r="A115" s="76"/>
    </row>
    <row r="116" spans="1:1" x14ac:dyDescent="0.25">
      <c r="A116" s="77"/>
    </row>
    <row r="117" spans="1:1" x14ac:dyDescent="0.25">
      <c r="A117" s="78"/>
    </row>
    <row r="118" spans="1:1" x14ac:dyDescent="0.25">
      <c r="A118" s="78"/>
    </row>
    <row r="119" spans="1:1" x14ac:dyDescent="0.25">
      <c r="A119" s="78"/>
    </row>
    <row r="120" spans="1:1" x14ac:dyDescent="0.25">
      <c r="A120" s="78"/>
    </row>
    <row r="121" spans="1:1" x14ac:dyDescent="0.25">
      <c r="A121" s="78"/>
    </row>
    <row r="122" spans="1:1" x14ac:dyDescent="0.25">
      <c r="A122" s="78"/>
    </row>
    <row r="123" spans="1:1" x14ac:dyDescent="0.25">
      <c r="A123" s="78"/>
    </row>
    <row r="124" spans="1:1" x14ac:dyDescent="0.25">
      <c r="A124" s="78"/>
    </row>
    <row r="125" spans="1:1" x14ac:dyDescent="0.25">
      <c r="A125" s="78"/>
    </row>
    <row r="126" spans="1:1" x14ac:dyDescent="0.25">
      <c r="A126" s="78"/>
    </row>
    <row r="127" spans="1:1" x14ac:dyDescent="0.25">
      <c r="A127" s="78"/>
    </row>
    <row r="128" spans="1:1" x14ac:dyDescent="0.25">
      <c r="A128" s="78"/>
    </row>
    <row r="129" spans="1:1" x14ac:dyDescent="0.25">
      <c r="A129" s="78"/>
    </row>
    <row r="130" spans="1:1" x14ac:dyDescent="0.25">
      <c r="A130" s="78"/>
    </row>
    <row r="131" spans="1:1" x14ac:dyDescent="0.25">
      <c r="A131" s="78"/>
    </row>
    <row r="132" spans="1:1" x14ac:dyDescent="0.25">
      <c r="A132" s="78"/>
    </row>
    <row r="133" spans="1:1" x14ac:dyDescent="0.25">
      <c r="A133" s="78"/>
    </row>
    <row r="134" spans="1:1" x14ac:dyDescent="0.25">
      <c r="A134" s="78"/>
    </row>
    <row r="135" spans="1:1" x14ac:dyDescent="0.25">
      <c r="A135" s="78"/>
    </row>
    <row r="136" spans="1:1" x14ac:dyDescent="0.25">
      <c r="A136" s="78"/>
    </row>
    <row r="137" spans="1:1" x14ac:dyDescent="0.25">
      <c r="A137" s="78"/>
    </row>
  </sheetData>
  <mergeCells count="3">
    <mergeCell ref="H9:S9"/>
    <mergeCell ref="H29:S29"/>
    <mergeCell ref="L50:S50"/>
  </mergeCells>
  <pageMargins left="0.17" right="0.17" top="0.39370078740157483" bottom="0.19685039370078741" header="0.59055118110236227" footer="0.19685039370078741"/>
  <pageSetup paperSize="9" scale="45" orientation="landscape" r:id="rId1"/>
  <headerFooter scaleWithDoc="0" alignWithMargins="0">
    <oddFooter>&amp;LP&amp;&amp;C Actuarial Control&amp;RPage 2</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5546875" defaultRowHeight="12.5" x14ac:dyDescent="0.25"/>
  <cols>
    <col min="1" max="1" width="12.640625" style="2" hidden="1" customWidth="1"/>
    <col min="2" max="2" width="10.78515625" style="2" hidden="1" customWidth="1"/>
    <col min="3" max="3" width="9.78515625" style="2" hidden="1" customWidth="1"/>
    <col min="4" max="4" width="8.35546875" style="2" customWidth="1"/>
    <col min="5" max="5" width="4.0703125" style="2" customWidth="1"/>
    <col min="6" max="6" width="9.640625" style="2" customWidth="1"/>
    <col min="7" max="7" width="1.42578125" style="2" customWidth="1"/>
    <col min="8" max="8" width="8.35546875" style="2" customWidth="1"/>
    <col min="9" max="9" width="9.640625" style="2" customWidth="1"/>
    <col min="10" max="11" width="8.35546875" style="2" customWidth="1"/>
    <col min="12" max="17" width="7.2109375" style="2" customWidth="1"/>
    <col min="18" max="18" width="10.42578125" style="2" customWidth="1"/>
    <col min="19" max="19" width="6.7109375" style="2" customWidth="1"/>
    <col min="20" max="20" width="10.78515625" style="2" customWidth="1"/>
    <col min="21" max="21" width="11.28515625" style="2" customWidth="1"/>
    <col min="22" max="22" width="9.640625" style="2" customWidth="1"/>
    <col min="23" max="23" width="8.35546875" style="2" customWidth="1"/>
    <col min="24" max="24" width="24.92578125" style="2" customWidth="1"/>
    <col min="25" max="25" width="36.640625" style="2" customWidth="1"/>
    <col min="26" max="26" width="35.2109375" style="2" customWidth="1"/>
    <col min="27" max="16384" width="8.35546875" style="2"/>
  </cols>
  <sheetData>
    <row r="1" spans="1:43" ht="13" x14ac:dyDescent="0.3">
      <c r="A1" s="1" t="s">
        <v>10</v>
      </c>
      <c r="B1" s="2" t="s">
        <v>11</v>
      </c>
      <c r="D1" s="3"/>
      <c r="E1" s="3"/>
      <c r="F1" s="3"/>
      <c r="G1" s="3"/>
      <c r="H1" s="3"/>
      <c r="I1" s="3"/>
      <c r="J1" s="3"/>
      <c r="K1" s="3"/>
      <c r="L1" s="3"/>
      <c r="M1" s="3"/>
      <c r="N1" s="3"/>
      <c r="O1" s="3"/>
      <c r="P1" s="3"/>
      <c r="Q1" s="3"/>
      <c r="R1" s="3"/>
      <c r="S1" s="3"/>
      <c r="T1" s="3"/>
      <c r="U1" s="3"/>
      <c r="V1" s="3"/>
      <c r="W1" s="3"/>
      <c r="X1" s="3"/>
      <c r="Y1" s="3"/>
    </row>
    <row r="2" spans="1:43" ht="20.5" x14ac:dyDescent="0.4">
      <c r="A2" s="4" t="s">
        <v>12</v>
      </c>
      <c r="B2" s="2" t="s">
        <v>13</v>
      </c>
      <c r="D2" s="5" t="s">
        <v>14</v>
      </c>
      <c r="E2" s="3"/>
      <c r="F2" s="3"/>
      <c r="G2" s="3"/>
      <c r="I2" s="3"/>
      <c r="J2" s="3"/>
      <c r="K2" s="3"/>
      <c r="M2" s="3"/>
      <c r="N2" s="3"/>
      <c r="O2" s="3"/>
      <c r="P2" s="3"/>
      <c r="Q2" s="3"/>
      <c r="R2" s="3"/>
      <c r="S2" s="3"/>
      <c r="T2" s="3"/>
      <c r="U2" s="3"/>
      <c r="V2" s="3"/>
      <c r="W2" s="3"/>
      <c r="X2" s="3"/>
      <c r="Y2" s="3"/>
    </row>
    <row r="3" spans="1:43" ht="20.5" customHeight="1" x14ac:dyDescent="0.25">
      <c r="D3" s="3"/>
      <c r="E3" s="3"/>
      <c r="F3" s="3"/>
      <c r="G3" s="3"/>
      <c r="H3" s="3"/>
      <c r="I3" s="3"/>
      <c r="J3" s="3"/>
      <c r="K3" s="3"/>
      <c r="L3" s="3"/>
      <c r="M3" s="3"/>
      <c r="N3" s="3"/>
      <c r="O3" s="3"/>
      <c r="P3" s="3"/>
      <c r="Q3" s="3"/>
      <c r="R3" s="3"/>
      <c r="S3" s="3"/>
      <c r="T3" s="3"/>
      <c r="U3" s="3"/>
      <c r="V3" s="3"/>
      <c r="W3" s="3"/>
      <c r="X3" s="3"/>
      <c r="Y3" s="3"/>
    </row>
    <row r="4" spans="1:43" ht="13.4" customHeight="1" x14ac:dyDescent="0.25">
      <c r="D4" s="6"/>
      <c r="E4" s="6"/>
      <c r="F4" s="6"/>
      <c r="G4" s="6"/>
      <c r="H4" s="7"/>
      <c r="I4" s="7"/>
      <c r="J4" s="7"/>
      <c r="K4" s="7"/>
      <c r="L4" s="7"/>
      <c r="M4" s="7"/>
      <c r="N4" s="7"/>
      <c r="O4" s="7"/>
      <c r="P4" s="7"/>
      <c r="Q4" s="7"/>
      <c r="R4" s="7"/>
      <c r="S4" s="7"/>
      <c r="T4" s="7"/>
      <c r="U4" s="6"/>
      <c r="V4" s="6"/>
      <c r="W4" s="6"/>
      <c r="X4" s="6"/>
      <c r="Y4" s="6"/>
      <c r="Z4" s="8"/>
    </row>
    <row r="5" spans="1:43" ht="20.149999999999999" customHeight="1" x14ac:dyDescent="0.3">
      <c r="D5" s="9" t="str">
        <f>B2</f>
        <v>All Legal Entities</v>
      </c>
      <c r="H5" s="10"/>
      <c r="I5" s="10"/>
      <c r="J5" s="11"/>
      <c r="K5" s="12"/>
      <c r="L5" s="13"/>
      <c r="M5" s="12"/>
      <c r="N5" s="12"/>
      <c r="O5" s="10"/>
      <c r="P5" s="10"/>
      <c r="Q5" s="10"/>
      <c r="R5" s="10"/>
      <c r="S5" s="10"/>
      <c r="T5" s="10"/>
      <c r="Z5" s="14" t="s">
        <v>15</v>
      </c>
    </row>
    <row r="6" spans="1:43" ht="9.65" customHeight="1" x14ac:dyDescent="0.3">
      <c r="A6" s="15"/>
      <c r="D6" s="16"/>
    </row>
    <row r="7" spans="1:43" ht="3.65" customHeight="1" x14ac:dyDescent="0.25">
      <c r="A7" s="15"/>
      <c r="AC7"/>
      <c r="AD7"/>
      <c r="AE7"/>
      <c r="AF7"/>
      <c r="AG7"/>
      <c r="AH7"/>
      <c r="AI7"/>
      <c r="AJ7"/>
      <c r="AK7"/>
      <c r="AL7"/>
      <c r="AM7"/>
      <c r="AN7"/>
      <c r="AO7"/>
      <c r="AP7"/>
      <c r="AQ7"/>
    </row>
    <row r="8" spans="1:43" ht="6.65" customHeight="1" x14ac:dyDescent="0.25">
      <c r="A8" s="15"/>
      <c r="AC8"/>
      <c r="AD8"/>
      <c r="AE8"/>
      <c r="AF8"/>
      <c r="AG8"/>
      <c r="AH8"/>
      <c r="AI8"/>
      <c r="AJ8"/>
      <c r="AK8"/>
      <c r="AL8"/>
      <c r="AM8"/>
      <c r="AN8"/>
      <c r="AO8"/>
      <c r="AP8"/>
      <c r="AQ8"/>
    </row>
    <row r="9" spans="1:43" ht="37.5" x14ac:dyDescent="0.25">
      <c r="A9" s="15"/>
      <c r="B9" s="17" t="s">
        <v>9</v>
      </c>
      <c r="C9" s="17" t="s">
        <v>0</v>
      </c>
      <c r="D9" s="17" t="s">
        <v>1</v>
      </c>
      <c r="E9" s="18"/>
      <c r="F9" s="17" t="s">
        <v>2</v>
      </c>
      <c r="G9" s="18"/>
      <c r="H9" s="88" t="s">
        <v>3</v>
      </c>
      <c r="I9" s="88"/>
      <c r="J9" s="88"/>
      <c r="K9" s="88"/>
      <c r="L9" s="88"/>
      <c r="M9" s="88"/>
      <c r="N9" s="88"/>
      <c r="O9" s="88"/>
      <c r="P9" s="88"/>
      <c r="Q9" s="88"/>
      <c r="R9" s="88"/>
      <c r="S9" s="88"/>
      <c r="T9" s="19"/>
      <c r="U9" s="19"/>
      <c r="V9" s="19"/>
      <c r="W9" s="19"/>
      <c r="X9" s="19"/>
      <c r="Y9" s="19"/>
      <c r="AC9"/>
      <c r="AD9"/>
      <c r="AE9"/>
      <c r="AF9"/>
      <c r="AG9"/>
      <c r="AH9"/>
      <c r="AI9"/>
      <c r="AJ9"/>
      <c r="AK9"/>
      <c r="AL9"/>
      <c r="AM9"/>
      <c r="AN9"/>
      <c r="AO9"/>
      <c r="AP9"/>
      <c r="AQ9"/>
    </row>
    <row r="10" spans="1:43" ht="5.5" customHeight="1" x14ac:dyDescent="0.25">
      <c r="A10" s="15"/>
      <c r="D10" s="20"/>
      <c r="F10" s="20"/>
      <c r="V10" s="20"/>
      <c r="W10" s="20"/>
      <c r="AC10"/>
      <c r="AD10"/>
      <c r="AE10"/>
      <c r="AF10"/>
      <c r="AG10"/>
      <c r="AH10"/>
      <c r="AI10"/>
      <c r="AJ10"/>
      <c r="AK10"/>
      <c r="AL10"/>
      <c r="AM10"/>
      <c r="AN10"/>
      <c r="AO10"/>
      <c r="AP10"/>
      <c r="AQ10"/>
    </row>
    <row r="11" spans="1:43" s="22" customFormat="1" ht="16.399999999999999"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99999999999999" customHeight="1" x14ac:dyDescent="0.25">
      <c r="A12" s="21"/>
      <c r="B12" s="22">
        <v>10022.8585582753</v>
      </c>
      <c r="C12" s="22">
        <f>+IF(I51="",J51*F12, IF(J51="", I51*F12,(I51+J51)*F12))</f>
        <v>307.42086149573254</v>
      </c>
      <c r="D12" s="21">
        <v>2009</v>
      </c>
      <c r="F12" s="23">
        <v>10041.6224936092</v>
      </c>
      <c r="H12" s="24">
        <v>0.14912632140447499</v>
      </c>
      <c r="I12" s="25">
        <v>0.48788255108650702</v>
      </c>
      <c r="J12" s="25">
        <v>0.57460927882579205</v>
      </c>
      <c r="K12" s="25">
        <v>0.61415624833659799</v>
      </c>
      <c r="L12" s="25">
        <v>0.632743056252002</v>
      </c>
      <c r="M12" s="25">
        <v>0.64631643965426</v>
      </c>
      <c r="N12" s="25">
        <v>0.65374440000185996</v>
      </c>
      <c r="O12" s="25">
        <v>0.66024307325004605</v>
      </c>
      <c r="P12" s="25">
        <v>0.66393069290486495</v>
      </c>
      <c r="Q12" s="25">
        <v>0.666210992308096</v>
      </c>
      <c r="R12" s="25">
        <v>0.67123471630132603</v>
      </c>
      <c r="S12" s="26">
        <v>0.67049575449375898</v>
      </c>
      <c r="T12" s="26">
        <v>0.67324045940983301</v>
      </c>
      <c r="U12" s="26">
        <v>0.67364659886492695</v>
      </c>
      <c r="V12" s="26">
        <v>0.67329302521455603</v>
      </c>
      <c r="W12" s="27">
        <v>0.67324102466861802</v>
      </c>
      <c r="X12" s="28"/>
      <c r="Y12" s="28"/>
    </row>
    <row r="13" spans="1:43" s="22" customFormat="1" ht="16.399999999999999" customHeight="1" x14ac:dyDescent="0.25">
      <c r="A13" s="21"/>
      <c r="B13" s="22">
        <v>9277.2274182804595</v>
      </c>
      <c r="C13" s="22">
        <f t="shared" ref="C13:C26" si="0">+IF(I52="",J52*F13, IF(J52="", I52*F13,(I52+J52)*F13))</f>
        <v>241.36021675810218</v>
      </c>
      <c r="D13" s="21">
        <f>D12+1</f>
        <v>2010</v>
      </c>
      <c r="F13" s="29">
        <v>9275.7159613420208</v>
      </c>
      <c r="H13" s="30">
        <v>0.12604565918577701</v>
      </c>
      <c r="I13" s="28">
        <v>0.50912315679348896</v>
      </c>
      <c r="J13" s="28">
        <v>0.63779138050157702</v>
      </c>
      <c r="K13" s="28">
        <v>0.67567631352426405</v>
      </c>
      <c r="L13" s="28">
        <v>0.72218566356651104</v>
      </c>
      <c r="M13" s="28">
        <v>0.74755096232024998</v>
      </c>
      <c r="N13" s="28">
        <v>0.76307728464986901</v>
      </c>
      <c r="O13" s="28">
        <v>0.770889300227656</v>
      </c>
      <c r="P13" s="28">
        <v>0.77360334502257799</v>
      </c>
      <c r="Q13" s="28">
        <v>0.77735702069264501</v>
      </c>
      <c r="R13" s="28">
        <v>0.78428905617675004</v>
      </c>
      <c r="S13" s="28">
        <v>0.78269400531994504</v>
      </c>
      <c r="T13" s="28">
        <v>0.78449411231989896</v>
      </c>
      <c r="U13" s="28">
        <v>0.78296603581240998</v>
      </c>
      <c r="V13" s="31">
        <v>0.78520322769457895</v>
      </c>
      <c r="W13" s="28"/>
      <c r="X13" s="28"/>
      <c r="Y13" s="28"/>
    </row>
    <row r="14" spans="1:43" s="22" customFormat="1" ht="16.399999999999999" customHeight="1" x14ac:dyDescent="0.25">
      <c r="A14" s="21"/>
      <c r="B14" s="22">
        <v>11281.3501932618</v>
      </c>
      <c r="C14" s="22">
        <f t="shared" si="0"/>
        <v>347.10002638781384</v>
      </c>
      <c r="D14" s="21">
        <f>D13+1</f>
        <v>2011</v>
      </c>
      <c r="F14" s="32">
        <v>11212.4294445741</v>
      </c>
      <c r="H14" s="33">
        <v>0.17973332897491301</v>
      </c>
      <c r="I14" s="34">
        <v>0.49519057836216301</v>
      </c>
      <c r="J14" s="34">
        <v>0.58480160449508101</v>
      </c>
      <c r="K14" s="34">
        <v>0.631143350409897</v>
      </c>
      <c r="L14" s="34">
        <v>0.65905013485417197</v>
      </c>
      <c r="M14" s="34">
        <v>0.67330482882230003</v>
      </c>
      <c r="N14" s="34">
        <v>0.68534775272816895</v>
      </c>
      <c r="O14" s="34">
        <v>0.71696479476061403</v>
      </c>
      <c r="P14" s="34">
        <v>0.72989668152718001</v>
      </c>
      <c r="Q14" s="34">
        <v>0.73362299906696105</v>
      </c>
      <c r="R14" s="34">
        <v>0.72731902655826097</v>
      </c>
      <c r="S14" s="34">
        <v>0.72664484888217096</v>
      </c>
      <c r="T14" s="34">
        <v>0.72989762326685004</v>
      </c>
      <c r="U14" s="35">
        <v>0.73158887098869796</v>
      </c>
      <c r="V14" s="28"/>
      <c r="W14" s="28"/>
      <c r="X14" s="28"/>
      <c r="Y14" s="28"/>
    </row>
    <row r="15" spans="1:43" s="22" customFormat="1" ht="16.399999999999999" customHeight="1" x14ac:dyDescent="0.25">
      <c r="A15" s="21"/>
      <c r="B15" s="22">
        <v>14090.266282659801</v>
      </c>
      <c r="C15" s="22">
        <f t="shared" si="0"/>
        <v>552.71393647775346</v>
      </c>
      <c r="D15" s="21">
        <f t="shared" ref="D15:D27" si="1">D14+1</f>
        <v>2012</v>
      </c>
      <c r="F15" s="29">
        <v>14057.013343815601</v>
      </c>
      <c r="H15" s="30">
        <v>0.11778835049189899</v>
      </c>
      <c r="I15" s="28">
        <v>0.44665039104059701</v>
      </c>
      <c r="J15" s="28">
        <v>0.54792554138028304</v>
      </c>
      <c r="K15" s="28">
        <v>0.59245153017890595</v>
      </c>
      <c r="L15" s="28">
        <v>0.61914746321870595</v>
      </c>
      <c r="M15" s="28">
        <v>0.64501584122770395</v>
      </c>
      <c r="N15" s="28">
        <v>0.65320135446816796</v>
      </c>
      <c r="O15" s="28">
        <v>0.66948626493505003</v>
      </c>
      <c r="P15" s="28">
        <v>0.67496081578790701</v>
      </c>
      <c r="Q15" s="28">
        <v>0.68146471877367498</v>
      </c>
      <c r="R15" s="28">
        <v>0.68533909743561805</v>
      </c>
      <c r="S15" s="28">
        <v>0.68596299017064599</v>
      </c>
      <c r="T15" s="31">
        <v>0.68756905119512701</v>
      </c>
      <c r="U15" s="28"/>
      <c r="V15" s="28"/>
      <c r="W15" s="28"/>
      <c r="X15" s="28"/>
      <c r="Y15" s="28"/>
    </row>
    <row r="16" spans="1:43" s="22" customFormat="1" ht="16.399999999999999" customHeight="1" x14ac:dyDescent="0.25">
      <c r="A16" s="21"/>
      <c r="B16" s="22">
        <v>13215.371304202101</v>
      </c>
      <c r="C16" s="22">
        <f t="shared" si="0"/>
        <v>606.46098522705881</v>
      </c>
      <c r="D16" s="21">
        <f t="shared" si="1"/>
        <v>2013</v>
      </c>
      <c r="F16" s="32">
        <v>13174.1855591517</v>
      </c>
      <c r="H16" s="33">
        <v>0.12664997798085301</v>
      </c>
      <c r="I16" s="34">
        <v>0.42994894169295</v>
      </c>
      <c r="J16" s="34">
        <v>0.52547657272035497</v>
      </c>
      <c r="K16" s="34">
        <v>0.55973520429753298</v>
      </c>
      <c r="L16" s="34">
        <v>0.58780232612718297</v>
      </c>
      <c r="M16" s="34">
        <v>0.60320209526912905</v>
      </c>
      <c r="N16" s="34">
        <v>0.61470087435048604</v>
      </c>
      <c r="O16" s="34">
        <v>0.61938721166312705</v>
      </c>
      <c r="P16" s="34">
        <v>0.62853728710740298</v>
      </c>
      <c r="Q16" s="34">
        <v>0.63354376292840098</v>
      </c>
      <c r="R16" s="34">
        <v>0.63665292048826405</v>
      </c>
      <c r="S16" s="36">
        <v>0.63720526168317104</v>
      </c>
      <c r="T16" s="28"/>
      <c r="U16" s="28"/>
      <c r="V16" s="28"/>
      <c r="W16" s="28"/>
      <c r="X16" s="28"/>
      <c r="Y16" s="28"/>
    </row>
    <row r="17" spans="1:25" s="22" customFormat="1" ht="16.399999999999999" customHeight="1" x14ac:dyDescent="0.25">
      <c r="A17" s="21"/>
      <c r="B17" s="22">
        <v>13437.412235821599</v>
      </c>
      <c r="C17" s="22">
        <f t="shared" si="0"/>
        <v>853.20078095318354</v>
      </c>
      <c r="D17" s="21">
        <f t="shared" si="1"/>
        <v>2014</v>
      </c>
      <c r="F17" s="29">
        <v>13391.724395113</v>
      </c>
      <c r="H17" s="30">
        <v>9.9880333098054802E-2</v>
      </c>
      <c r="I17" s="28">
        <v>0.38029973642611198</v>
      </c>
      <c r="J17" s="28">
        <v>0.48478634977534901</v>
      </c>
      <c r="K17" s="28">
        <v>0.53921758318144497</v>
      </c>
      <c r="L17" s="28">
        <v>0.58150297103697102</v>
      </c>
      <c r="M17" s="28">
        <v>0.62078055233957397</v>
      </c>
      <c r="N17" s="28">
        <v>0.64017612284074998</v>
      </c>
      <c r="O17" s="28">
        <v>0.65071357056747903</v>
      </c>
      <c r="P17" s="28">
        <v>0.66155193864567097</v>
      </c>
      <c r="Q17" s="28">
        <v>0.66844871847996501</v>
      </c>
      <c r="R17" s="31">
        <v>0.676810755623103</v>
      </c>
      <c r="S17" s="28"/>
      <c r="T17" s="28"/>
      <c r="U17" s="28"/>
      <c r="V17" s="28"/>
      <c r="W17" s="28"/>
      <c r="X17" s="28"/>
      <c r="Y17" s="28"/>
    </row>
    <row r="18" spans="1:25" s="22" customFormat="1" ht="16.399999999999999" customHeight="1" x14ac:dyDescent="0.25">
      <c r="A18" s="21"/>
      <c r="B18" s="22">
        <v>13932.1974657111</v>
      </c>
      <c r="C18" s="22">
        <f t="shared" si="0"/>
        <v>1088.672555074083</v>
      </c>
      <c r="D18" s="21">
        <f t="shared" si="1"/>
        <v>2015</v>
      </c>
      <c r="F18" s="32">
        <v>13861.601140328299</v>
      </c>
      <c r="H18" s="33">
        <v>0.107799254140388</v>
      </c>
      <c r="I18" s="34">
        <v>0.41744079477281298</v>
      </c>
      <c r="J18" s="34">
        <v>0.57769170726382901</v>
      </c>
      <c r="K18" s="34">
        <v>0.63710706883738699</v>
      </c>
      <c r="L18" s="34">
        <v>0.69556191208222595</v>
      </c>
      <c r="M18" s="34">
        <v>0.71932379903930199</v>
      </c>
      <c r="N18" s="34">
        <v>0.74134533136486602</v>
      </c>
      <c r="O18" s="34">
        <v>0.75825792769550804</v>
      </c>
      <c r="P18" s="34">
        <v>0.773242646836379</v>
      </c>
      <c r="Q18" s="36">
        <v>0.78172099051784605</v>
      </c>
      <c r="R18" s="28"/>
      <c r="S18" s="28"/>
      <c r="T18" s="28"/>
      <c r="U18" s="28"/>
      <c r="V18" s="28"/>
      <c r="W18" s="28"/>
      <c r="X18" s="28"/>
      <c r="Y18" s="28"/>
    </row>
    <row r="19" spans="1:25" s="22" customFormat="1" ht="16.399999999999999" customHeight="1" x14ac:dyDescent="0.25">
      <c r="A19" s="21"/>
      <c r="B19" s="22">
        <v>15858.442882212101</v>
      </c>
      <c r="C19" s="22">
        <f t="shared" si="0"/>
        <v>2031.1508315236988</v>
      </c>
      <c r="D19" s="21">
        <f t="shared" si="1"/>
        <v>2016</v>
      </c>
      <c r="F19" s="29">
        <v>15821.4591413463</v>
      </c>
      <c r="H19" s="30">
        <v>0.11262816183483999</v>
      </c>
      <c r="I19" s="28">
        <v>0.45184689203344303</v>
      </c>
      <c r="J19" s="28">
        <v>0.61079350670256405</v>
      </c>
      <c r="K19" s="28">
        <v>0.69510032184901205</v>
      </c>
      <c r="L19" s="28">
        <v>0.74473610197603701</v>
      </c>
      <c r="M19" s="28">
        <v>0.783433956839103</v>
      </c>
      <c r="N19" s="28">
        <v>0.81105514252907795</v>
      </c>
      <c r="O19" s="28">
        <v>0.83644715861177399</v>
      </c>
      <c r="P19" s="31">
        <v>0.85277678397164702</v>
      </c>
      <c r="Q19" s="28"/>
      <c r="R19" s="28"/>
      <c r="S19" s="28"/>
      <c r="T19" s="28"/>
      <c r="U19" s="28"/>
      <c r="V19" s="28"/>
      <c r="W19" s="28"/>
      <c r="X19" s="28"/>
      <c r="Y19" s="28"/>
    </row>
    <row r="20" spans="1:25" s="22" customFormat="1" ht="16.399999999999999" customHeight="1" x14ac:dyDescent="0.25">
      <c r="A20" s="21"/>
      <c r="B20" s="22">
        <v>15302.139062435001</v>
      </c>
      <c r="C20" s="22">
        <f t="shared" si="0"/>
        <v>2512.4318840576434</v>
      </c>
      <c r="D20" s="21">
        <f t="shared" si="1"/>
        <v>2017</v>
      </c>
      <c r="F20" s="32">
        <v>15272.511805604599</v>
      </c>
      <c r="H20" s="33">
        <v>0.18342450373769401</v>
      </c>
      <c r="I20" s="34">
        <v>0.61251462024618397</v>
      </c>
      <c r="J20" s="34">
        <v>0.80857947931617102</v>
      </c>
      <c r="K20" s="34">
        <v>0.890225374104474</v>
      </c>
      <c r="L20" s="34">
        <v>0.93349176620659102</v>
      </c>
      <c r="M20" s="34">
        <v>0.98706247773065903</v>
      </c>
      <c r="N20" s="34">
        <v>1.02175190442788</v>
      </c>
      <c r="O20" s="36">
        <v>1.0403931946212801</v>
      </c>
      <c r="P20" s="28"/>
      <c r="Q20" s="28"/>
      <c r="R20" s="28"/>
      <c r="S20" s="28"/>
      <c r="T20" s="28"/>
      <c r="U20" s="28"/>
      <c r="V20" s="28"/>
      <c r="W20" s="28"/>
      <c r="X20" s="28"/>
      <c r="Y20" s="28"/>
    </row>
    <row r="21" spans="1:25" s="22" customFormat="1" ht="16.399999999999999" customHeight="1" x14ac:dyDescent="0.25">
      <c r="A21" s="21"/>
      <c r="B21" s="22">
        <v>15575.8000525836</v>
      </c>
      <c r="C21" s="22">
        <f t="shared" si="0"/>
        <v>3291.7883054565282</v>
      </c>
      <c r="D21" s="21">
        <f t="shared" si="1"/>
        <v>2018</v>
      </c>
      <c r="F21" s="29">
        <v>15514.938012767499</v>
      </c>
      <c r="H21" s="30">
        <v>0.12516765236399399</v>
      </c>
      <c r="I21" s="28">
        <v>0.53568885793393495</v>
      </c>
      <c r="J21" s="28">
        <v>0.68380427758776097</v>
      </c>
      <c r="K21" s="28">
        <v>0.76544060521435797</v>
      </c>
      <c r="L21" s="28">
        <v>0.83819008561864194</v>
      </c>
      <c r="M21" s="28">
        <v>0.88804839147474302</v>
      </c>
      <c r="N21" s="37">
        <v>0.93014705849978596</v>
      </c>
      <c r="O21" s="28"/>
      <c r="P21" s="28"/>
      <c r="Q21" s="28"/>
      <c r="R21" s="28"/>
      <c r="S21" s="28"/>
      <c r="T21" s="28"/>
      <c r="U21" s="28"/>
      <c r="V21" s="28"/>
      <c r="W21" s="28"/>
      <c r="X21" s="28"/>
      <c r="Y21" s="28"/>
    </row>
    <row r="22" spans="1:25" s="22" customFormat="1" ht="16.399999999999999" customHeight="1" x14ac:dyDescent="0.25">
      <c r="A22" s="21"/>
      <c r="B22" s="22">
        <v>19865.445291391301</v>
      </c>
      <c r="C22" s="22">
        <f t="shared" si="0"/>
        <v>4898.2036582141509</v>
      </c>
      <c r="D22" s="21">
        <f t="shared" si="1"/>
        <v>2019</v>
      </c>
      <c r="F22" s="32">
        <v>19718.099363370999</v>
      </c>
      <c r="H22" s="33">
        <v>0.140652637178</v>
      </c>
      <c r="I22" s="34">
        <v>0.46210240230375099</v>
      </c>
      <c r="J22" s="34">
        <v>0.61632901025967202</v>
      </c>
      <c r="K22" s="34">
        <v>0.69515257328777103</v>
      </c>
      <c r="L22" s="34">
        <v>0.763253002798437</v>
      </c>
      <c r="M22" s="36">
        <v>0.81378419134233704</v>
      </c>
      <c r="N22" s="28"/>
      <c r="O22" s="28"/>
      <c r="P22" s="28"/>
      <c r="Q22" s="28"/>
      <c r="R22" s="28"/>
      <c r="S22" s="28"/>
      <c r="U22" s="38"/>
      <c r="V22" s="39"/>
      <c r="W22" s="39"/>
      <c r="X22" s="38"/>
      <c r="Y22" s="39"/>
    </row>
    <row r="23" spans="1:25" s="22" customFormat="1" ht="16.399999999999999" customHeight="1" x14ac:dyDescent="0.25">
      <c r="A23" s="21"/>
      <c r="B23" s="22">
        <v>19824.512147810299</v>
      </c>
      <c r="C23" s="22">
        <f t="shared" si="0"/>
        <v>5328.3020212097754</v>
      </c>
      <c r="D23" s="21">
        <f t="shared" si="1"/>
        <v>2020</v>
      </c>
      <c r="F23" s="40">
        <v>19676.104178995702</v>
      </c>
      <c r="H23" s="30">
        <v>0.117007568721782</v>
      </c>
      <c r="I23" s="28">
        <v>0.39022634378753801</v>
      </c>
      <c r="J23" s="28">
        <v>0.52559374827228</v>
      </c>
      <c r="K23" s="28">
        <v>0.59336117605162397</v>
      </c>
      <c r="L23" s="31">
        <v>0.65202484683090101</v>
      </c>
      <c r="M23" s="28"/>
      <c r="N23" s="28"/>
      <c r="O23" s="28"/>
      <c r="P23" s="28"/>
      <c r="Q23" s="28"/>
      <c r="R23" s="28"/>
      <c r="S23" s="28"/>
      <c r="U23" s="38"/>
      <c r="V23" s="38"/>
      <c r="W23" s="38"/>
      <c r="X23" s="38"/>
      <c r="Y23" s="38"/>
    </row>
    <row r="24" spans="1:25" s="22" customFormat="1" ht="16.399999999999999" customHeight="1" x14ac:dyDescent="0.25">
      <c r="A24" s="21"/>
      <c r="B24" s="22">
        <v>21204.100033595401</v>
      </c>
      <c r="C24" s="22">
        <f t="shared" si="0"/>
        <v>6767.050039956308</v>
      </c>
      <c r="D24" s="21">
        <f t="shared" si="1"/>
        <v>2021</v>
      </c>
      <c r="F24" s="32">
        <v>20957.946774471999</v>
      </c>
      <c r="H24" s="34">
        <v>0.139289964826495</v>
      </c>
      <c r="I24" s="34">
        <v>0.424605281258713</v>
      </c>
      <c r="J24" s="34">
        <v>0.56851441437847705</v>
      </c>
      <c r="K24" s="36">
        <v>0.647331445705152</v>
      </c>
      <c r="L24" s="28"/>
      <c r="M24" s="28"/>
      <c r="N24" s="28"/>
      <c r="O24" s="28"/>
      <c r="P24" s="28"/>
      <c r="Q24" s="28"/>
      <c r="R24" s="28"/>
      <c r="S24" s="28"/>
      <c r="U24" s="38"/>
      <c r="V24" s="38"/>
      <c r="W24" s="38"/>
      <c r="X24" s="38"/>
      <c r="Y24" s="38"/>
    </row>
    <row r="25" spans="1:25" s="22" customFormat="1" ht="16.399999999999999" customHeight="1" x14ac:dyDescent="0.25">
      <c r="A25" s="21"/>
      <c r="B25" s="22">
        <v>22158.210122860099</v>
      </c>
      <c r="C25" s="22">
        <f t="shared" si="0"/>
        <v>8762.039380006685</v>
      </c>
      <c r="D25" s="21">
        <f t="shared" si="1"/>
        <v>2022</v>
      </c>
      <c r="F25" s="29">
        <v>21714.730552318699</v>
      </c>
      <c r="H25" s="30">
        <v>0.12413331936232</v>
      </c>
      <c r="I25" s="28">
        <v>0.416847811710996</v>
      </c>
      <c r="J25" s="31">
        <v>0.54136425132620103</v>
      </c>
      <c r="K25" s="28"/>
      <c r="L25" s="28"/>
      <c r="M25" s="28"/>
      <c r="N25" s="28"/>
      <c r="O25" s="28"/>
      <c r="P25" s="28"/>
      <c r="Q25" s="28"/>
      <c r="R25" s="28"/>
      <c r="S25" s="28"/>
      <c r="U25" s="38"/>
      <c r="V25" s="38"/>
      <c r="W25" s="38"/>
      <c r="X25" s="38"/>
      <c r="Y25" s="38"/>
    </row>
    <row r="26" spans="1:25" s="22" customFormat="1" ht="16.399999999999999" customHeight="1" x14ac:dyDescent="0.25">
      <c r="A26" s="21"/>
      <c r="B26" s="22">
        <v>23501.484889760799</v>
      </c>
      <c r="C26" s="22">
        <f t="shared" si="0"/>
        <v>11088.929479545857</v>
      </c>
      <c r="D26" s="21">
        <f t="shared" si="1"/>
        <v>2023</v>
      </c>
      <c r="F26" s="32">
        <v>21660.258664308702</v>
      </c>
      <c r="H26" s="41">
        <v>0.124476497082294</v>
      </c>
      <c r="I26" s="36">
        <v>0.37672909435462998</v>
      </c>
      <c r="J26" s="28"/>
      <c r="K26" s="28"/>
      <c r="L26" s="28"/>
      <c r="M26" s="28"/>
      <c r="N26" s="28"/>
      <c r="O26" s="28"/>
      <c r="P26" s="28"/>
      <c r="Q26" s="28"/>
      <c r="R26" s="28"/>
      <c r="S26" s="28"/>
      <c r="U26" s="38"/>
      <c r="V26" s="38"/>
      <c r="W26" s="38"/>
      <c r="X26" s="38"/>
      <c r="Y26" s="38"/>
    </row>
    <row r="27" spans="1:25" s="22" customFormat="1" ht="16.399999999999999" customHeight="1" x14ac:dyDescent="0.25">
      <c r="A27" s="21"/>
      <c r="B27" s="22">
        <v>21067.1777053228</v>
      </c>
      <c r="C27" s="22">
        <f>+IF(I66="",J66*F27, IF(J66="", I66*F27,(I66+J66)*F27))</f>
        <v>8390.2849350708893</v>
      </c>
      <c r="D27" s="21">
        <f t="shared" si="1"/>
        <v>2024</v>
      </c>
      <c r="F27" s="42">
        <v>13433.333776909099</v>
      </c>
      <c r="H27" s="43">
        <v>0.198437514313834</v>
      </c>
      <c r="I27" s="28"/>
      <c r="J27" s="28"/>
      <c r="K27" s="28"/>
      <c r="L27" s="28"/>
      <c r="M27" s="28"/>
      <c r="N27" s="28"/>
      <c r="O27" s="28"/>
      <c r="P27" s="28"/>
      <c r="Q27" s="28"/>
      <c r="R27" s="28"/>
      <c r="S27" s="28"/>
      <c r="U27" s="38"/>
      <c r="V27" s="38"/>
      <c r="W27" s="38"/>
      <c r="X27" s="38"/>
      <c r="Y27" s="38"/>
    </row>
    <row r="28" spans="1:25" ht="15.65" customHeight="1" x14ac:dyDescent="0.25">
      <c r="A28" s="15"/>
      <c r="D28" s="15"/>
      <c r="E28" s="15"/>
      <c r="F28" s="15"/>
      <c r="G28" s="15"/>
      <c r="H28" s="15"/>
      <c r="I28" s="15"/>
      <c r="J28" s="15"/>
      <c r="K28" s="44"/>
      <c r="L28" s="44"/>
      <c r="M28" s="44"/>
      <c r="N28" s="44"/>
      <c r="O28" s="44"/>
      <c r="P28" s="44"/>
      <c r="Q28" s="44"/>
      <c r="R28" s="44"/>
      <c r="S28" s="44"/>
      <c r="U28" s="45"/>
      <c r="V28" s="45"/>
      <c r="W28" s="45"/>
      <c r="X28" s="45"/>
      <c r="Y28" s="45"/>
    </row>
    <row r="29" spans="1:25" ht="40.4" customHeight="1" x14ac:dyDescent="0.25">
      <c r="A29" s="15"/>
      <c r="D29" s="17" t="s">
        <v>1</v>
      </c>
      <c r="E29" s="18"/>
      <c r="F29" s="17" t="s">
        <v>2</v>
      </c>
      <c r="G29" s="17"/>
      <c r="H29" s="88" t="s">
        <v>4</v>
      </c>
      <c r="I29" s="88"/>
      <c r="J29" s="88"/>
      <c r="K29" s="88"/>
      <c r="L29" s="88"/>
      <c r="M29" s="88"/>
      <c r="N29" s="88"/>
      <c r="O29" s="88"/>
      <c r="P29" s="88"/>
      <c r="Q29" s="88"/>
      <c r="R29" s="88"/>
      <c r="S29" s="88"/>
      <c r="T29" s="46"/>
      <c r="U29" s="46"/>
    </row>
    <row r="30" spans="1:25" s="48" customFormat="1" ht="15.65" customHeight="1" x14ac:dyDescent="0.25">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99999999999999" customHeight="1" x14ac:dyDescent="0.25">
      <c r="D31" s="21">
        <v>2009</v>
      </c>
      <c r="E31" s="51"/>
      <c r="F31" s="52">
        <v>10041.6224936092</v>
      </c>
      <c r="G31" s="17"/>
      <c r="H31" s="24">
        <v>6.3049716332368097E-2</v>
      </c>
      <c r="I31" s="25">
        <v>0.29102798673352098</v>
      </c>
      <c r="J31" s="25">
        <v>0.437046913069008</v>
      </c>
      <c r="K31" s="25">
        <v>0.50594827360035199</v>
      </c>
      <c r="L31" s="25">
        <v>0.54198432174466404</v>
      </c>
      <c r="M31" s="25">
        <v>0.57808722122198597</v>
      </c>
      <c r="N31" s="25">
        <v>0.59928293203470195</v>
      </c>
      <c r="O31" s="25">
        <v>0.61404859143833301</v>
      </c>
      <c r="P31" s="25">
        <v>0.62139119927921005</v>
      </c>
      <c r="Q31" s="25">
        <v>0.62809387053666099</v>
      </c>
      <c r="R31" s="25">
        <v>0.63454000606831895</v>
      </c>
      <c r="S31" s="25">
        <v>0.64063201867140296</v>
      </c>
      <c r="T31" s="25">
        <v>0.64527076091201996</v>
      </c>
      <c r="U31" s="25">
        <v>0.64867882400496801</v>
      </c>
      <c r="V31" s="53">
        <v>0.65050373209379897</v>
      </c>
      <c r="W31" s="54">
        <v>0.65153989859529404</v>
      </c>
    </row>
    <row r="32" spans="1:25" s="48" customFormat="1" ht="19.399999999999999" customHeight="1" x14ac:dyDescent="0.25">
      <c r="D32" s="21">
        <f>D31+1</f>
        <v>2010</v>
      </c>
      <c r="E32" s="51"/>
      <c r="F32" s="55">
        <v>9275.7159613420208</v>
      </c>
      <c r="G32" s="17"/>
      <c r="H32" s="30">
        <v>4.5254075416706598E-2</v>
      </c>
      <c r="I32" s="28">
        <v>0.26151666884338898</v>
      </c>
      <c r="J32" s="28">
        <v>0.42502752582560399</v>
      </c>
      <c r="K32" s="28">
        <v>0.520816910985054</v>
      </c>
      <c r="L32" s="28">
        <v>0.60419739403892503</v>
      </c>
      <c r="M32" s="28">
        <v>0.66086171352183198</v>
      </c>
      <c r="N32" s="28">
        <v>0.70168547096475198</v>
      </c>
      <c r="O32" s="28">
        <v>0.72417480063398199</v>
      </c>
      <c r="P32" s="28">
        <v>0.73415493997398995</v>
      </c>
      <c r="Q32" s="28">
        <v>0.74255936454379701</v>
      </c>
      <c r="R32" s="28">
        <v>0.75186116170336603</v>
      </c>
      <c r="S32" s="28">
        <v>0.75443019344240503</v>
      </c>
      <c r="T32" s="28">
        <v>0.75971765740031805</v>
      </c>
      <c r="U32" s="28">
        <v>0.76534873479695098</v>
      </c>
      <c r="V32" s="31">
        <v>0.76843969064511597</v>
      </c>
    </row>
    <row r="33" spans="1:21" s="48" customFormat="1" ht="16.399999999999999" customHeight="1" x14ac:dyDescent="0.25">
      <c r="D33" s="21">
        <f>D32+1</f>
        <v>2011</v>
      </c>
      <c r="F33" s="56">
        <v>11212.4294445741</v>
      </c>
      <c r="G33" s="17"/>
      <c r="H33" s="33">
        <v>5.8493185746623703E-2</v>
      </c>
      <c r="I33" s="34">
        <v>0.28663630333739898</v>
      </c>
      <c r="J33" s="34">
        <v>0.44260945470978103</v>
      </c>
      <c r="K33" s="34">
        <v>0.52524455029385697</v>
      </c>
      <c r="L33" s="34">
        <v>0.58948341050280995</v>
      </c>
      <c r="M33" s="34">
        <v>0.617039844916625</v>
      </c>
      <c r="N33" s="34">
        <v>0.64210484544219004</v>
      </c>
      <c r="O33" s="34">
        <v>0.65559215764081202</v>
      </c>
      <c r="P33" s="34">
        <v>0.67158708999578798</v>
      </c>
      <c r="Q33" s="34">
        <v>0.67901147884060997</v>
      </c>
      <c r="R33" s="34">
        <v>0.68552840034758999</v>
      </c>
      <c r="S33" s="34">
        <v>0.70206958612479697</v>
      </c>
      <c r="T33" s="34">
        <v>0.70923637038794995</v>
      </c>
      <c r="U33" s="35">
        <v>0.712371696160357</v>
      </c>
    </row>
    <row r="34" spans="1:21" s="48" customFormat="1" ht="16.399999999999999" customHeight="1" x14ac:dyDescent="0.25">
      <c r="D34" s="21">
        <f t="shared" ref="D34:D46" si="2">D33+1</f>
        <v>2012</v>
      </c>
      <c r="F34" s="55">
        <v>14057.013343815601</v>
      </c>
      <c r="G34" s="17"/>
      <c r="H34" s="30">
        <v>5.6576962325835797E-2</v>
      </c>
      <c r="I34" s="28">
        <v>0.30379011044780502</v>
      </c>
      <c r="J34" s="28">
        <v>0.44052108889408798</v>
      </c>
      <c r="K34" s="28">
        <v>0.51042473564638702</v>
      </c>
      <c r="L34" s="28">
        <v>0.55518984230629997</v>
      </c>
      <c r="M34" s="28">
        <v>0.58502084711716695</v>
      </c>
      <c r="N34" s="28">
        <v>0.60596465660544596</v>
      </c>
      <c r="O34" s="28">
        <v>0.62068391167661796</v>
      </c>
      <c r="P34" s="28">
        <v>0.63292867075621295</v>
      </c>
      <c r="Q34" s="28">
        <v>0.64159365699091797</v>
      </c>
      <c r="R34" s="28">
        <v>0.65157149646492996</v>
      </c>
      <c r="S34" s="28">
        <v>0.65910818196290699</v>
      </c>
      <c r="T34" s="57">
        <v>0.66360433723480305</v>
      </c>
    </row>
    <row r="35" spans="1:21" s="48" customFormat="1" ht="16.399999999999999" customHeight="1" x14ac:dyDescent="0.25">
      <c r="A35" s="21"/>
      <c r="D35" s="21">
        <f t="shared" si="2"/>
        <v>2013</v>
      </c>
      <c r="F35" s="56">
        <v>13174.1855591517</v>
      </c>
      <c r="G35" s="17"/>
      <c r="H35" s="33">
        <v>4.5555792781033798E-2</v>
      </c>
      <c r="I35" s="34">
        <v>0.265101609768644</v>
      </c>
      <c r="J35" s="34">
        <v>0.40725355810255298</v>
      </c>
      <c r="K35" s="34">
        <v>0.47788157133063403</v>
      </c>
      <c r="L35" s="34">
        <v>0.51866110368085205</v>
      </c>
      <c r="M35" s="34">
        <v>0.54672732772319799</v>
      </c>
      <c r="N35" s="34">
        <v>0.56878974313504904</v>
      </c>
      <c r="O35" s="34">
        <v>0.58251797537119998</v>
      </c>
      <c r="P35" s="34">
        <v>0.59156938950478799</v>
      </c>
      <c r="Q35" s="34">
        <v>0.59832152713545095</v>
      </c>
      <c r="R35" s="34">
        <v>0.60699472882091698</v>
      </c>
      <c r="S35" s="34">
        <v>0.610830475247916</v>
      </c>
    </row>
    <row r="36" spans="1:21" s="48" customFormat="1" ht="16.399999999999999" customHeight="1" x14ac:dyDescent="0.25">
      <c r="A36" s="21"/>
      <c r="D36" s="21">
        <f t="shared" si="2"/>
        <v>2014</v>
      </c>
      <c r="F36" s="55">
        <v>13391.724395113</v>
      </c>
      <c r="G36" s="17"/>
      <c r="H36" s="30">
        <v>3.9632337807915197E-2</v>
      </c>
      <c r="I36" s="28">
        <v>0.23853117597085299</v>
      </c>
      <c r="J36" s="28">
        <v>0.36585994531338001</v>
      </c>
      <c r="K36" s="28">
        <v>0.444111624829504</v>
      </c>
      <c r="L36" s="28">
        <v>0.499492365234185</v>
      </c>
      <c r="M36" s="28">
        <v>0.54784629634335102</v>
      </c>
      <c r="N36" s="28">
        <v>0.58143488650741004</v>
      </c>
      <c r="O36" s="28">
        <v>0.59861275316354201</v>
      </c>
      <c r="P36" s="28">
        <v>0.61545188960236696</v>
      </c>
      <c r="Q36" s="28">
        <v>0.63122055966711299</v>
      </c>
      <c r="R36" s="31">
        <v>0.64246008544904298</v>
      </c>
      <c r="S36" s="28"/>
    </row>
    <row r="37" spans="1:21" s="48" customFormat="1" ht="16.399999999999999" customHeight="1" x14ac:dyDescent="0.25">
      <c r="A37" s="21"/>
      <c r="D37" s="21">
        <f t="shared" si="2"/>
        <v>2015</v>
      </c>
      <c r="F37" s="56">
        <v>13861.601140328299</v>
      </c>
      <c r="G37" s="17"/>
      <c r="H37" s="33">
        <v>3.9704842043163102E-2</v>
      </c>
      <c r="I37" s="34">
        <v>0.24226911190879699</v>
      </c>
      <c r="J37" s="34">
        <v>0.42537487991801498</v>
      </c>
      <c r="K37" s="34">
        <v>0.52494462911226403</v>
      </c>
      <c r="L37" s="34">
        <v>0.59546964577010597</v>
      </c>
      <c r="M37" s="34">
        <v>0.642634586853572</v>
      </c>
      <c r="N37" s="34">
        <v>0.67237490582533999</v>
      </c>
      <c r="O37" s="34">
        <v>0.70248743872693697</v>
      </c>
      <c r="P37" s="34">
        <v>0.72137681839573298</v>
      </c>
      <c r="Q37" s="36">
        <v>0.73737368315019902</v>
      </c>
      <c r="R37" s="28"/>
      <c r="S37" s="28"/>
    </row>
    <row r="38" spans="1:21" s="48" customFormat="1" ht="16.399999999999999" customHeight="1" x14ac:dyDescent="0.25">
      <c r="A38" s="21"/>
      <c r="D38" s="21">
        <f t="shared" si="2"/>
        <v>2016</v>
      </c>
      <c r="F38" s="55">
        <v>15821.4591413463</v>
      </c>
      <c r="G38" s="17"/>
      <c r="H38" s="30">
        <v>4.08153621804501E-2</v>
      </c>
      <c r="I38" s="28">
        <v>0.26056422413875202</v>
      </c>
      <c r="J38" s="28">
        <v>0.43555638488146098</v>
      </c>
      <c r="K38" s="28">
        <v>0.54620677380638505</v>
      </c>
      <c r="L38" s="28">
        <v>0.61493664708026297</v>
      </c>
      <c r="M38" s="28">
        <v>0.66605719155657706</v>
      </c>
      <c r="N38" s="28">
        <v>0.714863435021035</v>
      </c>
      <c r="O38" s="28">
        <v>0.75954584207370801</v>
      </c>
      <c r="P38" s="31">
        <v>0.78867920207445197</v>
      </c>
      <c r="Q38" s="28"/>
      <c r="R38" s="28"/>
      <c r="S38" s="28"/>
    </row>
    <row r="39" spans="1:21" s="48" customFormat="1" ht="16.399999999999999" customHeight="1" x14ac:dyDescent="0.25">
      <c r="A39" s="21"/>
      <c r="D39" s="21">
        <f t="shared" si="2"/>
        <v>2017</v>
      </c>
      <c r="F39" s="56">
        <v>15272.511805604599</v>
      </c>
      <c r="G39" s="17"/>
      <c r="H39" s="33">
        <v>5.5206102121093802E-2</v>
      </c>
      <c r="I39" s="34">
        <v>0.35771915415036398</v>
      </c>
      <c r="J39" s="34">
        <v>0.58497856796896697</v>
      </c>
      <c r="K39" s="34">
        <v>0.71710446207664402</v>
      </c>
      <c r="L39" s="34">
        <v>0.79103314493427002</v>
      </c>
      <c r="M39" s="34">
        <v>0.86151514384232897</v>
      </c>
      <c r="N39" s="34">
        <v>0.91736077383268699</v>
      </c>
      <c r="O39" s="36">
        <v>0.95960602670053397</v>
      </c>
      <c r="P39" s="28"/>
      <c r="Q39" s="28"/>
      <c r="R39" s="28"/>
      <c r="S39" s="28"/>
    </row>
    <row r="40" spans="1:21" s="48" customFormat="1" ht="16.399999999999999" customHeight="1" x14ac:dyDescent="0.25">
      <c r="A40" s="21"/>
      <c r="D40" s="21">
        <f t="shared" si="2"/>
        <v>2018</v>
      </c>
      <c r="F40" s="55">
        <v>15514.938012767499</v>
      </c>
      <c r="G40" s="17"/>
      <c r="H40" s="30">
        <v>3.56069303164957E-2</v>
      </c>
      <c r="I40" s="28">
        <v>0.33359390841737302</v>
      </c>
      <c r="J40" s="28">
        <v>0.499805072054886</v>
      </c>
      <c r="K40" s="58">
        <v>0.59042887120989496</v>
      </c>
      <c r="L40" s="28">
        <v>0.67091277131480997</v>
      </c>
      <c r="M40" s="28">
        <v>0.75097104289264904</v>
      </c>
      <c r="N40" s="31">
        <v>0.81381421528727504</v>
      </c>
      <c r="O40" s="28"/>
      <c r="P40" s="28"/>
      <c r="Q40" s="28"/>
      <c r="R40" s="28"/>
      <c r="S40" s="28"/>
    </row>
    <row r="41" spans="1:21" s="48" customFormat="1" ht="15.65" customHeight="1" x14ac:dyDescent="0.25">
      <c r="A41" s="21"/>
      <c r="D41" s="21">
        <f t="shared" si="2"/>
        <v>2019</v>
      </c>
      <c r="F41" s="56">
        <v>19718.099363370999</v>
      </c>
      <c r="G41" s="17"/>
      <c r="H41" s="33">
        <v>3.8377782102670101E-2</v>
      </c>
      <c r="I41" s="34">
        <v>0.27152022073793802</v>
      </c>
      <c r="J41" s="34">
        <v>0.43449312922210698</v>
      </c>
      <c r="K41" s="34">
        <v>0.53471547180939405</v>
      </c>
      <c r="L41" s="34">
        <v>0.62697175739319799</v>
      </c>
      <c r="M41" s="36">
        <v>0.70100475947006902</v>
      </c>
      <c r="N41" s="28"/>
      <c r="O41" s="28"/>
      <c r="P41" s="28"/>
      <c r="Q41" s="28"/>
      <c r="R41" s="28"/>
      <c r="S41" s="28"/>
    </row>
    <row r="42" spans="1:21" s="48" customFormat="1" ht="18.649999999999999" customHeight="1" x14ac:dyDescent="0.25">
      <c r="A42" s="21"/>
      <c r="D42" s="21">
        <f t="shared" si="2"/>
        <v>2020</v>
      </c>
      <c r="E42" s="59"/>
      <c r="F42" s="55">
        <v>19676.104178995702</v>
      </c>
      <c r="G42" s="17"/>
      <c r="H42" s="60">
        <v>4.0273102903737E-2</v>
      </c>
      <c r="I42" s="28">
        <v>0.22139933976234599</v>
      </c>
      <c r="J42" s="28">
        <v>0.37193017220628299</v>
      </c>
      <c r="K42" s="28">
        <v>0.47201767607884998</v>
      </c>
      <c r="L42" s="31">
        <v>0.55049176972703096</v>
      </c>
      <c r="M42" s="28"/>
      <c r="N42" s="28"/>
      <c r="O42" s="28"/>
      <c r="P42" s="28"/>
      <c r="Q42" s="28"/>
      <c r="R42" s="28"/>
      <c r="S42" s="28"/>
    </row>
    <row r="43" spans="1:21" s="48" customFormat="1" ht="18.649999999999999" customHeight="1" x14ac:dyDescent="0.25">
      <c r="A43" s="21"/>
      <c r="D43" s="21">
        <f t="shared" si="2"/>
        <v>2021</v>
      </c>
      <c r="E43" s="59"/>
      <c r="F43" s="56">
        <v>20957.946774471999</v>
      </c>
      <c r="G43" s="17"/>
      <c r="H43" s="34">
        <v>4.02358839857948E-2</v>
      </c>
      <c r="I43" s="34">
        <v>0.235673927068209</v>
      </c>
      <c r="J43" s="34">
        <v>0.409531920554011</v>
      </c>
      <c r="K43" s="34">
        <v>0.51842319822698202</v>
      </c>
      <c r="L43" s="28"/>
      <c r="M43" s="28"/>
      <c r="N43" s="28"/>
      <c r="O43" s="28"/>
      <c r="P43" s="28"/>
      <c r="Q43" s="28"/>
      <c r="R43" s="28"/>
      <c r="S43" s="28"/>
    </row>
    <row r="44" spans="1:21" s="48" customFormat="1" ht="18.649999999999999" customHeight="1" x14ac:dyDescent="0.25">
      <c r="A44" s="21"/>
      <c r="D44" s="21">
        <f t="shared" si="2"/>
        <v>2022</v>
      </c>
      <c r="E44" s="59"/>
      <c r="F44" s="55">
        <v>21714.730552318699</v>
      </c>
      <c r="G44" s="17"/>
      <c r="H44" s="61">
        <v>3.79436726556516E-2</v>
      </c>
      <c r="I44" s="28">
        <v>0.23235646743343</v>
      </c>
      <c r="J44" s="31">
        <v>0.39179501069974298</v>
      </c>
      <c r="K44" s="28"/>
      <c r="L44" s="28"/>
      <c r="M44" s="28"/>
      <c r="N44" s="28"/>
      <c r="O44" s="28"/>
      <c r="P44" s="28"/>
      <c r="Q44" s="28"/>
      <c r="R44" s="28"/>
      <c r="S44" s="28"/>
    </row>
    <row r="45" spans="1:21" s="48" customFormat="1" ht="18.649999999999999" customHeight="1" x14ac:dyDescent="0.25">
      <c r="A45" s="21"/>
      <c r="D45" s="21">
        <f t="shared" si="2"/>
        <v>2023</v>
      </c>
      <c r="E45" s="59"/>
      <c r="F45" s="56">
        <v>21660.258664308702</v>
      </c>
      <c r="G45" s="17"/>
      <c r="H45" s="41">
        <v>4.2268092285123703E-2</v>
      </c>
      <c r="I45" s="36">
        <v>0.20921373955776701</v>
      </c>
      <c r="J45" s="28"/>
      <c r="K45" s="28"/>
      <c r="L45" s="28"/>
      <c r="M45" s="28"/>
      <c r="N45" s="28"/>
      <c r="O45" s="28"/>
      <c r="P45" s="28"/>
      <c r="Q45" s="28"/>
      <c r="R45" s="28"/>
      <c r="S45" s="28"/>
    </row>
    <row r="46" spans="1:21" s="48" customFormat="1" ht="18.649999999999999" customHeight="1" x14ac:dyDescent="0.25">
      <c r="A46" s="21"/>
      <c r="D46" s="21">
        <f t="shared" si="2"/>
        <v>2024</v>
      </c>
      <c r="E46" s="59"/>
      <c r="F46" s="62">
        <v>13433.333776909099</v>
      </c>
      <c r="G46" s="17"/>
      <c r="H46" s="63">
        <v>6.7064002659834199E-2</v>
      </c>
      <c r="I46" s="28"/>
      <c r="J46" s="28"/>
      <c r="K46" s="28"/>
      <c r="L46" s="28"/>
      <c r="M46" s="28"/>
      <c r="N46" s="28"/>
      <c r="O46" s="28"/>
      <c r="P46" s="28"/>
      <c r="Q46" s="28"/>
      <c r="R46" s="28"/>
      <c r="S46" s="28"/>
    </row>
    <row r="47" spans="1:21" ht="15" customHeight="1" x14ac:dyDescent="0.25">
      <c r="A47" s="15"/>
      <c r="D47" s="15"/>
      <c r="E47" s="18"/>
      <c r="F47" s="64"/>
      <c r="G47" s="17"/>
      <c r="H47" s="44"/>
      <c r="I47" s="44"/>
      <c r="J47" s="44"/>
      <c r="K47" s="44"/>
      <c r="L47" s="44"/>
      <c r="M47" s="44"/>
      <c r="N47" s="44"/>
      <c r="O47" s="44"/>
      <c r="P47" s="44"/>
      <c r="Q47" s="44"/>
      <c r="R47" s="44"/>
      <c r="S47" s="44"/>
    </row>
    <row r="48" spans="1:21" ht="2.5" customHeight="1" x14ac:dyDescent="0.25">
      <c r="A48" s="15"/>
      <c r="D48" s="17"/>
      <c r="F48" s="20"/>
      <c r="G48" s="17"/>
      <c r="H48" s="15"/>
      <c r="I48" s="15"/>
      <c r="J48" s="15"/>
      <c r="K48" s="15"/>
      <c r="L48" s="15"/>
      <c r="M48" s="15"/>
      <c r="N48" s="15"/>
      <c r="O48" s="15"/>
      <c r="P48" s="15"/>
      <c r="Q48" s="15"/>
    </row>
    <row r="49" spans="1:19" ht="15" customHeight="1" x14ac:dyDescent="0.25">
      <c r="A49" s="15"/>
      <c r="D49" s="65"/>
      <c r="F49" s="66"/>
      <c r="H49" s="44"/>
      <c r="I49" s="44"/>
      <c r="J49" s="44"/>
      <c r="K49" s="44"/>
      <c r="L49" s="44"/>
      <c r="M49" s="44"/>
      <c r="N49" s="44"/>
      <c r="O49" s="44"/>
      <c r="P49" s="44"/>
      <c r="Q49" s="44"/>
    </row>
    <row r="50" spans="1:19" ht="25" x14ac:dyDescent="0.25">
      <c r="A50" s="15"/>
      <c r="D50" s="17" t="s">
        <v>1</v>
      </c>
      <c r="E50" s="18"/>
      <c r="F50" s="17" t="s">
        <v>5</v>
      </c>
      <c r="G50" s="17"/>
      <c r="H50" s="17" t="s">
        <v>6</v>
      </c>
      <c r="I50" s="17" t="s">
        <v>7</v>
      </c>
      <c r="J50" s="17" t="s">
        <v>8</v>
      </c>
      <c r="K50" s="44"/>
      <c r="L50" s="89"/>
      <c r="M50" s="89"/>
      <c r="N50" s="89"/>
      <c r="O50" s="89"/>
      <c r="P50" s="89"/>
      <c r="Q50" s="89"/>
      <c r="R50" s="89"/>
      <c r="S50" s="89"/>
    </row>
    <row r="51" spans="1:19" s="22" customFormat="1" ht="16.399999999999999" customHeight="1" x14ac:dyDescent="0.25">
      <c r="A51" s="21"/>
      <c r="D51" s="49">
        <v>2009</v>
      </c>
      <c r="F51" s="67">
        <v>0.68215455889460197</v>
      </c>
      <c r="H51" s="68">
        <v>0.65153989859529404</v>
      </c>
      <c r="I51" s="68">
        <v>2.17011260733233E-2</v>
      </c>
      <c r="J51" s="68">
        <v>8.9135342259843795E-3</v>
      </c>
      <c r="K51" s="28"/>
      <c r="L51" s="28"/>
      <c r="M51" s="28"/>
      <c r="N51" s="28"/>
      <c r="O51" s="28"/>
      <c r="P51" s="28"/>
      <c r="Q51" s="28"/>
    </row>
    <row r="52" spans="1:19" s="22" customFormat="1" ht="16.399999999999999" customHeight="1" x14ac:dyDescent="0.25">
      <c r="A52" s="21"/>
      <c r="D52" s="49">
        <f>D51+1</f>
        <v>2010</v>
      </c>
      <c r="F52" s="69">
        <v>0.794460346922648</v>
      </c>
      <c r="H52" s="70">
        <v>0.76843969064511597</v>
      </c>
      <c r="I52" s="70">
        <v>1.6763537049463099E-2</v>
      </c>
      <c r="J52" s="70">
        <v>9.2571192280693493E-3</v>
      </c>
      <c r="K52" s="28"/>
      <c r="L52" s="28"/>
      <c r="M52" s="28"/>
      <c r="N52" s="28"/>
      <c r="O52" s="28"/>
      <c r="P52" s="28"/>
      <c r="Q52" s="28"/>
    </row>
    <row r="53" spans="1:19" s="22" customFormat="1" ht="16.399999999999999" customHeight="1" x14ac:dyDescent="0.25">
      <c r="A53" s="21"/>
      <c r="D53" s="49">
        <f>D52+1</f>
        <v>2011</v>
      </c>
      <c r="F53" s="71">
        <v>0.74332841505019498</v>
      </c>
      <c r="H53" s="72">
        <v>0.712371696160357</v>
      </c>
      <c r="I53" s="72">
        <v>1.9217174828340899E-2</v>
      </c>
      <c r="J53" s="72">
        <v>1.17395440614963E-2</v>
      </c>
      <c r="K53" s="28"/>
      <c r="L53" s="28"/>
      <c r="M53" s="28"/>
      <c r="N53" s="28"/>
      <c r="O53" s="28"/>
      <c r="P53" s="28"/>
      <c r="Q53" s="28"/>
    </row>
    <row r="54" spans="1:19" s="22" customFormat="1" ht="16.399999999999999" customHeight="1" x14ac:dyDescent="0.25">
      <c r="A54" s="21"/>
      <c r="D54" s="49">
        <f t="shared" ref="D54:D61" si="3">D53+1</f>
        <v>2012</v>
      </c>
      <c r="F54" s="69">
        <v>0.70292378034545</v>
      </c>
      <c r="H54" s="70">
        <v>0.66360433723480305</v>
      </c>
      <c r="I54" s="70">
        <v>2.3964713960323399E-2</v>
      </c>
      <c r="J54" s="70">
        <v>1.5354729150322899E-2</v>
      </c>
      <c r="K54" s="28"/>
      <c r="L54" s="28"/>
      <c r="M54" s="28"/>
      <c r="N54" s="28"/>
      <c r="O54" s="28"/>
      <c r="P54" s="28"/>
      <c r="Q54" s="28"/>
    </row>
    <row r="55" spans="1:19" s="22" customFormat="1" ht="16.399999999999999" customHeight="1" x14ac:dyDescent="0.25">
      <c r="A55" s="21"/>
      <c r="D55" s="49">
        <f t="shared" si="3"/>
        <v>2013</v>
      </c>
      <c r="F55" s="71">
        <v>0.65686451526534795</v>
      </c>
      <c r="H55" s="72">
        <v>0.610830475247916</v>
      </c>
      <c r="I55" s="72">
        <v>2.6374786435255201E-2</v>
      </c>
      <c r="J55" s="72">
        <v>1.9659253582176399E-2</v>
      </c>
      <c r="K55" s="28"/>
      <c r="L55" s="28"/>
      <c r="M55" s="28"/>
      <c r="N55" s="28"/>
      <c r="O55" s="28"/>
      <c r="P55" s="28"/>
      <c r="Q55" s="28"/>
    </row>
    <row r="56" spans="1:19" s="22" customFormat="1" ht="16.399999999999999" customHeight="1" x14ac:dyDescent="0.25">
      <c r="A56" s="21"/>
      <c r="D56" s="49">
        <f t="shared" si="3"/>
        <v>2014</v>
      </c>
      <c r="F56" s="69">
        <v>0.70617113234488105</v>
      </c>
      <c r="H56" s="70">
        <v>0.64246008544904298</v>
      </c>
      <c r="I56" s="70">
        <v>3.4350670174059801E-2</v>
      </c>
      <c r="J56" s="70">
        <v>2.9360376721778301E-2</v>
      </c>
      <c r="K56" s="28"/>
      <c r="L56" s="28"/>
      <c r="M56" s="28"/>
      <c r="N56" s="28"/>
      <c r="O56" s="28"/>
      <c r="P56" s="28"/>
      <c r="Q56" s="28"/>
    </row>
    <row r="57" spans="1:19" s="22" customFormat="1" ht="16.399999999999999" customHeight="1" x14ac:dyDescent="0.25">
      <c r="A57" s="21"/>
      <c r="D57" s="49">
        <f t="shared" si="3"/>
        <v>2015</v>
      </c>
      <c r="F57" s="71">
        <v>0.81591241356473698</v>
      </c>
      <c r="H57" s="72">
        <v>0.73737368315019902</v>
      </c>
      <c r="I57" s="72">
        <v>4.4347307367646902E-2</v>
      </c>
      <c r="J57" s="72">
        <v>3.4191423046890101E-2</v>
      </c>
      <c r="K57" s="28"/>
      <c r="L57" s="28"/>
      <c r="M57" s="28"/>
      <c r="N57" s="28"/>
      <c r="O57" s="28"/>
      <c r="P57" s="28"/>
      <c r="Q57" s="28"/>
    </row>
    <row r="58" spans="1:19" s="22" customFormat="1" ht="16.399999999999999" customHeight="1" x14ac:dyDescent="0.25">
      <c r="A58" s="21"/>
      <c r="D58" s="49">
        <f t="shared" si="3"/>
        <v>2016</v>
      </c>
      <c r="F58" s="69">
        <v>0.91705869055132005</v>
      </c>
      <c r="H58" s="70">
        <v>0.78867920207445197</v>
      </c>
      <c r="I58" s="70">
        <v>6.4097581897194306E-2</v>
      </c>
      <c r="J58" s="70">
        <v>6.4281906579673295E-2</v>
      </c>
      <c r="K58" s="28"/>
      <c r="L58" s="28"/>
      <c r="M58" s="28"/>
      <c r="N58" s="28"/>
      <c r="O58" s="28"/>
      <c r="P58" s="28"/>
      <c r="Q58" s="28"/>
    </row>
    <row r="59" spans="1:19" s="22" customFormat="1" ht="16.399999999999999" customHeight="1" x14ac:dyDescent="0.25">
      <c r="A59" s="21"/>
      <c r="D59" s="49">
        <f t="shared" si="3"/>
        <v>2017</v>
      </c>
      <c r="F59" s="71">
        <v>1.1241128161558001</v>
      </c>
      <c r="H59" s="72">
        <v>0.95960602670053397</v>
      </c>
      <c r="I59" s="72">
        <v>8.0787167920742697E-2</v>
      </c>
      <c r="J59" s="72">
        <v>8.3719621534522198E-2</v>
      </c>
    </row>
    <row r="60" spans="1:19" s="22" customFormat="1" ht="16.399999999999999" customHeight="1" x14ac:dyDescent="0.25">
      <c r="A60" s="48"/>
      <c r="D60" s="49">
        <f t="shared" si="3"/>
        <v>2018</v>
      </c>
      <c r="F60" s="69">
        <v>1.0259831780474</v>
      </c>
      <c r="H60" s="70">
        <v>0.81381421528727504</v>
      </c>
      <c r="I60" s="70">
        <v>0.11633284321251</v>
      </c>
      <c r="J60" s="70">
        <v>9.5836119547615797E-2</v>
      </c>
    </row>
    <row r="61" spans="1:19" s="22" customFormat="1" ht="15.65" customHeight="1" x14ac:dyDescent="0.25">
      <c r="D61" s="49">
        <f t="shared" si="3"/>
        <v>2019</v>
      </c>
      <c r="F61" s="71">
        <v>0.94941631110841995</v>
      </c>
      <c r="H61" s="72">
        <v>0.70100475947006902</v>
      </c>
      <c r="I61" s="72">
        <v>0.11277943187226799</v>
      </c>
      <c r="J61" s="72">
        <v>0.135632119766082</v>
      </c>
    </row>
    <row r="62" spans="1:19" s="22" customFormat="1" ht="18.649999999999999" customHeight="1" x14ac:dyDescent="0.25">
      <c r="D62" s="21">
        <f>D61+1</f>
        <v>2020</v>
      </c>
      <c r="F62" s="69">
        <v>0.82129243091166504</v>
      </c>
      <c r="H62" s="70">
        <v>0.55049176972703096</v>
      </c>
      <c r="I62" s="70">
        <v>0.10153307710387099</v>
      </c>
      <c r="J62" s="70">
        <v>0.16926758408076301</v>
      </c>
    </row>
    <row r="63" spans="1:19" s="22" customFormat="1" ht="18.649999999999999" customHeight="1" x14ac:dyDescent="0.25">
      <c r="D63" s="21">
        <f>D62+1</f>
        <v>2021</v>
      </c>
      <c r="F63" s="71">
        <v>0.84131026883444104</v>
      </c>
      <c r="H63" s="72">
        <v>0.51842319822698202</v>
      </c>
      <c r="I63" s="72">
        <v>0.12890824747817001</v>
      </c>
      <c r="J63" s="72">
        <v>0.19397882312928899</v>
      </c>
    </row>
    <row r="64" spans="1:19" s="22" customFormat="1" ht="18.649999999999999" customHeight="1" x14ac:dyDescent="0.25">
      <c r="D64" s="21">
        <f t="shared" ref="D64:D65" si="4">D63+1</f>
        <v>2022</v>
      </c>
      <c r="F64" s="69">
        <v>0.79530171592437104</v>
      </c>
      <c r="H64" s="70">
        <v>0.39179501069974298</v>
      </c>
      <c r="I64" s="70">
        <v>0.14956924062645799</v>
      </c>
      <c r="J64" s="70">
        <v>0.25393746459817002</v>
      </c>
    </row>
    <row r="65" spans="1:10" s="22" customFormat="1" ht="18.649999999999999" customHeight="1" x14ac:dyDescent="0.25">
      <c r="D65" s="21">
        <f t="shared" si="4"/>
        <v>2023</v>
      </c>
      <c r="F65" s="71">
        <v>0.72116189545943099</v>
      </c>
      <c r="H65" s="72">
        <v>0.20921373955776701</v>
      </c>
      <c r="I65" s="72">
        <v>0.167515354796862</v>
      </c>
      <c r="J65" s="72">
        <v>0.34443280110480101</v>
      </c>
    </row>
    <row r="66" spans="1:10" s="22" customFormat="1" ht="18.649999999999999" customHeight="1" x14ac:dyDescent="0.25">
      <c r="D66" s="21">
        <f>D65+1</f>
        <v>2024</v>
      </c>
      <c r="F66" s="73">
        <v>0.69165094990692499</v>
      </c>
      <c r="H66" s="74">
        <v>6.7064002659834199E-2</v>
      </c>
      <c r="I66" s="74">
        <v>0.13137351165399899</v>
      </c>
      <c r="J66" s="74">
        <v>0.493213435593092</v>
      </c>
    </row>
    <row r="67" spans="1:10" x14ac:dyDescent="0.25">
      <c r="A67" s="75"/>
    </row>
    <row r="68" spans="1:10" ht="12" customHeight="1" x14ac:dyDescent="0.25">
      <c r="A68" s="75"/>
    </row>
    <row r="69" spans="1:10" ht="10.4" customHeight="1" x14ac:dyDescent="0.25">
      <c r="A69" s="75"/>
    </row>
    <row r="70" spans="1:10" x14ac:dyDescent="0.25">
      <c r="A70" s="75"/>
    </row>
    <row r="71" spans="1:10" x14ac:dyDescent="0.25">
      <c r="A71" s="75"/>
    </row>
    <row r="72" spans="1:10" x14ac:dyDescent="0.25">
      <c r="A72" s="75"/>
    </row>
    <row r="73" spans="1:10" x14ac:dyDescent="0.25">
      <c r="A73" s="75"/>
    </row>
    <row r="74" spans="1:10" x14ac:dyDescent="0.25">
      <c r="A74" s="75"/>
    </row>
    <row r="75" spans="1:10" x14ac:dyDescent="0.25">
      <c r="A75" s="75"/>
    </row>
    <row r="76" spans="1:10" x14ac:dyDescent="0.25">
      <c r="A76" s="75"/>
    </row>
    <row r="77" spans="1:10" x14ac:dyDescent="0.25">
      <c r="A77" s="75"/>
    </row>
    <row r="78" spans="1:10" x14ac:dyDescent="0.25">
      <c r="A78" s="75"/>
    </row>
    <row r="79" spans="1:10" x14ac:dyDescent="0.25">
      <c r="A79" s="75"/>
    </row>
    <row r="80" spans="1:10" x14ac:dyDescent="0.25">
      <c r="A80" s="75"/>
    </row>
    <row r="81" spans="1:1" x14ac:dyDescent="0.25">
      <c r="A81" s="75"/>
    </row>
    <row r="82" spans="1:1" x14ac:dyDescent="0.25">
      <c r="A82" s="75"/>
    </row>
    <row r="83" spans="1:1" x14ac:dyDescent="0.25">
      <c r="A83" s="75"/>
    </row>
    <row r="84" spans="1:1" x14ac:dyDescent="0.25">
      <c r="A84" s="75"/>
    </row>
    <row r="85" spans="1:1" x14ac:dyDescent="0.25">
      <c r="A85" s="75"/>
    </row>
    <row r="86" spans="1:1" x14ac:dyDescent="0.25">
      <c r="A86" s="75"/>
    </row>
    <row r="87" spans="1:1" x14ac:dyDescent="0.25">
      <c r="A87" s="75"/>
    </row>
    <row r="91" spans="1:1" x14ac:dyDescent="0.25">
      <c r="A91" s="48"/>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76"/>
    </row>
    <row r="115" spans="1:1" x14ac:dyDescent="0.25">
      <c r="A115" s="76"/>
    </row>
    <row r="116" spans="1:1" x14ac:dyDescent="0.25">
      <c r="A116" s="77"/>
    </row>
    <row r="117" spans="1:1" x14ac:dyDescent="0.25">
      <c r="A117" s="78"/>
    </row>
    <row r="118" spans="1:1" x14ac:dyDescent="0.25">
      <c r="A118" s="78"/>
    </row>
    <row r="119" spans="1:1" x14ac:dyDescent="0.25">
      <c r="A119" s="78"/>
    </row>
    <row r="120" spans="1:1" x14ac:dyDescent="0.25">
      <c r="A120" s="78"/>
    </row>
    <row r="121" spans="1:1" x14ac:dyDescent="0.25">
      <c r="A121" s="78"/>
    </row>
    <row r="122" spans="1:1" x14ac:dyDescent="0.25">
      <c r="A122" s="78"/>
    </row>
    <row r="123" spans="1:1" x14ac:dyDescent="0.25">
      <c r="A123" s="78"/>
    </row>
    <row r="124" spans="1:1" x14ac:dyDescent="0.25">
      <c r="A124" s="78"/>
    </row>
    <row r="125" spans="1:1" x14ac:dyDescent="0.25">
      <c r="A125" s="78"/>
    </row>
    <row r="126" spans="1:1" x14ac:dyDescent="0.25">
      <c r="A126" s="78"/>
    </row>
    <row r="127" spans="1:1" x14ac:dyDescent="0.25">
      <c r="A127" s="78"/>
    </row>
    <row r="128" spans="1:1" x14ac:dyDescent="0.25">
      <c r="A128" s="78"/>
    </row>
    <row r="129" spans="1:1" x14ac:dyDescent="0.25">
      <c r="A129" s="78"/>
    </row>
    <row r="130" spans="1:1" x14ac:dyDescent="0.25">
      <c r="A130" s="78"/>
    </row>
    <row r="131" spans="1:1" x14ac:dyDescent="0.25">
      <c r="A131" s="78"/>
    </row>
    <row r="132" spans="1:1" x14ac:dyDescent="0.25">
      <c r="A132" s="78"/>
    </row>
    <row r="133" spans="1:1" x14ac:dyDescent="0.25">
      <c r="A133" s="78"/>
    </row>
    <row r="134" spans="1:1" x14ac:dyDescent="0.25">
      <c r="A134" s="78"/>
    </row>
    <row r="135" spans="1:1" x14ac:dyDescent="0.25">
      <c r="A135" s="78"/>
    </row>
    <row r="136" spans="1:1" x14ac:dyDescent="0.25">
      <c r="A136" s="78"/>
    </row>
    <row r="137" spans="1:1" x14ac:dyDescent="0.25">
      <c r="A137" s="78"/>
    </row>
  </sheetData>
  <mergeCells count="3">
    <mergeCell ref="H9:S9"/>
    <mergeCell ref="H29:S29"/>
    <mergeCell ref="L50:S50"/>
  </mergeCells>
  <pageMargins left="0.17" right="0.17" top="0.39370078740157483" bottom="0.19685039370078741" header="0.59055118110236227" footer="0.19685039370078741"/>
  <pageSetup paperSize="9" scale="45" orientation="landscape" r:id="rId1"/>
  <headerFooter scaleWithDoc="0" alignWithMargins="0">
    <oddFooter>&amp;LP&amp;&amp;C Actuarial Control&amp;RPage 2</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5546875" defaultRowHeight="12.5" x14ac:dyDescent="0.25"/>
  <cols>
    <col min="1" max="1" width="12.640625" style="2" hidden="1" customWidth="1"/>
    <col min="2" max="2" width="10.78515625" style="2" hidden="1" customWidth="1"/>
    <col min="3" max="3" width="9.78515625" style="2" hidden="1" customWidth="1"/>
    <col min="4" max="4" width="8.35546875" style="2" customWidth="1"/>
    <col min="5" max="5" width="4.0703125" style="2" customWidth="1"/>
    <col min="6" max="6" width="9.640625" style="2" customWidth="1"/>
    <col min="7" max="7" width="1.42578125" style="2" customWidth="1"/>
    <col min="8" max="8" width="8.35546875" style="2" customWidth="1"/>
    <col min="9" max="9" width="9.640625" style="2" customWidth="1"/>
    <col min="10" max="11" width="8.35546875" style="2" customWidth="1"/>
    <col min="12" max="17" width="7.2109375" style="2" customWidth="1"/>
    <col min="18" max="18" width="10.42578125" style="2" customWidth="1"/>
    <col min="19" max="19" width="6.7109375" style="2" customWidth="1"/>
    <col min="20" max="20" width="10.78515625" style="2" customWidth="1"/>
    <col min="21" max="21" width="11.28515625" style="2" customWidth="1"/>
    <col min="22" max="22" width="9.640625" style="2" customWidth="1"/>
    <col min="23" max="23" width="8.35546875" style="2" customWidth="1"/>
    <col min="24" max="24" width="24.92578125" style="2" customWidth="1"/>
    <col min="25" max="25" width="36.640625" style="2" customWidth="1"/>
    <col min="26" max="26" width="35.2109375" style="2" customWidth="1"/>
    <col min="27" max="16384" width="8.35546875" style="2"/>
  </cols>
  <sheetData>
    <row r="1" spans="1:43" ht="13" x14ac:dyDescent="0.3">
      <c r="A1" s="1" t="s">
        <v>10</v>
      </c>
      <c r="B1" s="2" t="s">
        <v>11</v>
      </c>
      <c r="D1" s="3"/>
      <c r="E1" s="3"/>
      <c r="F1" s="3"/>
      <c r="G1" s="3"/>
      <c r="H1" s="3"/>
      <c r="I1" s="3"/>
      <c r="J1" s="3"/>
      <c r="K1" s="3"/>
      <c r="L1" s="3"/>
      <c r="M1" s="3"/>
      <c r="N1" s="3"/>
      <c r="O1" s="3"/>
      <c r="P1" s="3"/>
      <c r="Q1" s="3"/>
      <c r="R1" s="3"/>
      <c r="S1" s="3"/>
      <c r="T1" s="3"/>
      <c r="U1" s="3"/>
      <c r="V1" s="3"/>
      <c r="W1" s="3"/>
      <c r="X1" s="3"/>
      <c r="Y1" s="3"/>
    </row>
    <row r="2" spans="1:43" ht="20.5" x14ac:dyDescent="0.4">
      <c r="A2" s="4" t="s">
        <v>12</v>
      </c>
      <c r="B2" s="2" t="s">
        <v>13</v>
      </c>
      <c r="D2" s="5" t="s">
        <v>14</v>
      </c>
      <c r="E2" s="3"/>
      <c r="F2" s="3"/>
      <c r="G2" s="3"/>
      <c r="I2" s="3"/>
      <c r="J2" s="3"/>
      <c r="K2" s="3"/>
      <c r="M2" s="3"/>
      <c r="N2" s="3"/>
      <c r="O2" s="3"/>
      <c r="P2" s="3"/>
      <c r="Q2" s="3"/>
      <c r="R2" s="3"/>
      <c r="S2" s="3"/>
      <c r="T2" s="3"/>
      <c r="U2" s="3"/>
      <c r="V2" s="3"/>
      <c r="W2" s="3"/>
      <c r="X2" s="3"/>
      <c r="Y2" s="3"/>
    </row>
    <row r="3" spans="1:43" ht="20.5" customHeight="1" x14ac:dyDescent="0.25">
      <c r="D3" s="3"/>
      <c r="E3" s="3"/>
      <c r="F3" s="3"/>
      <c r="G3" s="3"/>
      <c r="H3" s="3"/>
      <c r="I3" s="3"/>
      <c r="J3" s="3"/>
      <c r="K3" s="3"/>
      <c r="L3" s="3"/>
      <c r="M3" s="3"/>
      <c r="N3" s="3"/>
      <c r="O3" s="3"/>
      <c r="P3" s="3"/>
      <c r="Q3" s="3"/>
      <c r="R3" s="3"/>
      <c r="S3" s="3"/>
      <c r="T3" s="3"/>
      <c r="U3" s="3"/>
      <c r="V3" s="3"/>
      <c r="W3" s="3"/>
      <c r="X3" s="3"/>
      <c r="Y3" s="3"/>
    </row>
    <row r="4" spans="1:43" ht="13.4" customHeight="1" x14ac:dyDescent="0.25">
      <c r="D4" s="6"/>
      <c r="E4" s="6"/>
      <c r="F4" s="6"/>
      <c r="G4" s="6"/>
      <c r="H4" s="7"/>
      <c r="I4" s="7"/>
      <c r="J4" s="7"/>
      <c r="K4" s="7"/>
      <c r="L4" s="7"/>
      <c r="M4" s="7"/>
      <c r="N4" s="7"/>
      <c r="O4" s="7"/>
      <c r="P4" s="7"/>
      <c r="Q4" s="7"/>
      <c r="R4" s="7"/>
      <c r="S4" s="7"/>
      <c r="T4" s="7"/>
      <c r="U4" s="6"/>
      <c r="V4" s="6"/>
      <c r="W4" s="6"/>
      <c r="X4" s="6"/>
      <c r="Y4" s="6"/>
      <c r="Z4" s="8"/>
    </row>
    <row r="5" spans="1:43" ht="20.149999999999999" customHeight="1" x14ac:dyDescent="0.3">
      <c r="D5" s="9" t="str">
        <f>B2</f>
        <v>All Legal Entities</v>
      </c>
      <c r="H5" s="10"/>
      <c r="I5" s="10"/>
      <c r="J5" s="11"/>
      <c r="K5" s="12"/>
      <c r="L5" s="13"/>
      <c r="M5" s="12"/>
      <c r="N5" s="12"/>
      <c r="O5" s="10"/>
      <c r="P5" s="10"/>
      <c r="Q5" s="10"/>
      <c r="R5" s="10"/>
      <c r="S5" s="10"/>
      <c r="T5" s="10"/>
      <c r="Z5" s="14" t="s">
        <v>33</v>
      </c>
    </row>
    <row r="6" spans="1:43" ht="9.65" customHeight="1" x14ac:dyDescent="0.3">
      <c r="A6" s="15"/>
      <c r="D6" s="16"/>
    </row>
    <row r="7" spans="1:43" ht="3.65" customHeight="1" x14ac:dyDescent="0.25">
      <c r="A7" s="15"/>
      <c r="AC7"/>
      <c r="AD7"/>
      <c r="AE7"/>
      <c r="AF7"/>
      <c r="AG7"/>
      <c r="AH7"/>
      <c r="AI7"/>
      <c r="AJ7"/>
      <c r="AK7"/>
      <c r="AL7"/>
      <c r="AM7"/>
      <c r="AN7"/>
      <c r="AO7"/>
      <c r="AP7"/>
      <c r="AQ7"/>
    </row>
    <row r="8" spans="1:43" ht="6.65" customHeight="1" x14ac:dyDescent="0.25">
      <c r="A8" s="15"/>
      <c r="AC8"/>
      <c r="AD8"/>
      <c r="AE8"/>
      <c r="AF8"/>
      <c r="AG8"/>
      <c r="AH8"/>
      <c r="AI8"/>
      <c r="AJ8"/>
      <c r="AK8"/>
      <c r="AL8"/>
      <c r="AM8"/>
      <c r="AN8"/>
      <c r="AO8"/>
      <c r="AP8"/>
      <c r="AQ8"/>
    </row>
    <row r="9" spans="1:43" ht="37.5" x14ac:dyDescent="0.25">
      <c r="A9" s="15"/>
      <c r="B9" s="17" t="s">
        <v>9</v>
      </c>
      <c r="C9" s="17" t="s">
        <v>0</v>
      </c>
      <c r="D9" s="17" t="s">
        <v>1</v>
      </c>
      <c r="E9" s="18"/>
      <c r="F9" s="17" t="s">
        <v>2</v>
      </c>
      <c r="G9" s="18"/>
      <c r="H9" s="88" t="s">
        <v>3</v>
      </c>
      <c r="I9" s="88"/>
      <c r="J9" s="88"/>
      <c r="K9" s="88"/>
      <c r="L9" s="88"/>
      <c r="M9" s="88"/>
      <c r="N9" s="88"/>
      <c r="O9" s="88"/>
      <c r="P9" s="88"/>
      <c r="Q9" s="88"/>
      <c r="R9" s="88"/>
      <c r="S9" s="88"/>
      <c r="T9" s="19"/>
      <c r="U9" s="19"/>
      <c r="V9" s="19"/>
      <c r="W9" s="19"/>
      <c r="X9" s="19"/>
      <c r="Y9" s="19"/>
      <c r="AC9"/>
      <c r="AD9"/>
      <c r="AE9"/>
      <c r="AF9"/>
      <c r="AG9"/>
      <c r="AH9"/>
      <c r="AI9"/>
      <c r="AJ9"/>
      <c r="AK9"/>
      <c r="AL9"/>
      <c r="AM9"/>
      <c r="AN9"/>
      <c r="AO9"/>
      <c r="AP9"/>
      <c r="AQ9"/>
    </row>
    <row r="10" spans="1:43" ht="5.5" customHeight="1" x14ac:dyDescent="0.25">
      <c r="A10" s="15"/>
      <c r="D10" s="20"/>
      <c r="F10" s="20"/>
      <c r="V10" s="20"/>
      <c r="W10" s="20"/>
      <c r="AC10"/>
      <c r="AD10"/>
      <c r="AE10"/>
      <c r="AF10"/>
      <c r="AG10"/>
      <c r="AH10"/>
      <c r="AI10"/>
      <c r="AJ10"/>
      <c r="AK10"/>
      <c r="AL10"/>
      <c r="AM10"/>
      <c r="AN10"/>
      <c r="AO10"/>
      <c r="AP10"/>
      <c r="AQ10"/>
    </row>
    <row r="11" spans="1:43" s="22" customFormat="1" ht="16.399999999999999"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99999999999999" customHeight="1" x14ac:dyDescent="0.25">
      <c r="A12" s="21"/>
      <c r="B12" s="22">
        <v>1645.4500513186399</v>
      </c>
      <c r="C12" s="22">
        <f>+IF(I51="",J51*F12, IF(J51="", I51*F12,(I51+J51)*F12))</f>
        <v>21.659697846004171</v>
      </c>
      <c r="D12" s="21">
        <v>2009</v>
      </c>
      <c r="F12" s="23">
        <v>1647.17820005878</v>
      </c>
      <c r="H12" s="24">
        <v>6.6281169851960101E-2</v>
      </c>
      <c r="I12" s="25">
        <v>0.36119816825597201</v>
      </c>
      <c r="J12" s="25">
        <v>0.495448554163053</v>
      </c>
      <c r="K12" s="25">
        <v>0.55592322827368701</v>
      </c>
      <c r="L12" s="25">
        <v>0.57216157238966303</v>
      </c>
      <c r="M12" s="25">
        <v>0.55925786447824299</v>
      </c>
      <c r="N12" s="25">
        <v>0.56800211036048398</v>
      </c>
      <c r="O12" s="25">
        <v>0.56695942047076897</v>
      </c>
      <c r="P12" s="25">
        <v>0.56767494595628898</v>
      </c>
      <c r="Q12" s="25">
        <v>0.56639019634375998</v>
      </c>
      <c r="R12" s="25">
        <v>0.57190847425667402</v>
      </c>
      <c r="S12" s="26">
        <v>0.563707410217966</v>
      </c>
      <c r="T12" s="26">
        <v>0.56425504535468896</v>
      </c>
      <c r="U12" s="26">
        <v>0.56251325227743898</v>
      </c>
      <c r="V12" s="26">
        <v>0.562623529913857</v>
      </c>
      <c r="W12" s="27">
        <v>0.56306207164597299</v>
      </c>
      <c r="X12" s="28"/>
      <c r="Y12" s="28"/>
    </row>
    <row r="13" spans="1:43" s="22" customFormat="1" ht="16.399999999999999" customHeight="1" x14ac:dyDescent="0.25">
      <c r="A13" s="21"/>
      <c r="B13" s="22">
        <v>1589.0883851797901</v>
      </c>
      <c r="C13" s="22">
        <f t="shared" ref="C13:C26" si="0">+IF(I52="",J52*F13, IF(J52="", I52*F13,(I52+J52)*F13))</f>
        <v>28.078654941438192</v>
      </c>
      <c r="D13" s="21">
        <f>D12+1</f>
        <v>2010</v>
      </c>
      <c r="F13" s="29">
        <v>1587.3987912801099</v>
      </c>
      <c r="H13" s="30">
        <v>7.0159013426903699E-2</v>
      </c>
      <c r="I13" s="28">
        <v>0.35050681295938901</v>
      </c>
      <c r="J13" s="28">
        <v>0.50575030358251005</v>
      </c>
      <c r="K13" s="28">
        <v>0.55867963010222499</v>
      </c>
      <c r="L13" s="28">
        <v>0.59420838847782398</v>
      </c>
      <c r="M13" s="28">
        <v>0.60940692345066805</v>
      </c>
      <c r="N13" s="28">
        <v>0.63624589817757105</v>
      </c>
      <c r="O13" s="28">
        <v>0.645994424753918</v>
      </c>
      <c r="P13" s="28">
        <v>0.64465807854541901</v>
      </c>
      <c r="Q13" s="28">
        <v>0.65054701862306497</v>
      </c>
      <c r="R13" s="28">
        <v>0.669835791084746</v>
      </c>
      <c r="S13" s="28">
        <v>0.66893027424935303</v>
      </c>
      <c r="T13" s="28">
        <v>0.68017787835770505</v>
      </c>
      <c r="U13" s="28">
        <v>0.66400741752748604</v>
      </c>
      <c r="V13" s="31">
        <v>0.66822797720787597</v>
      </c>
      <c r="W13" s="28"/>
      <c r="X13" s="28"/>
      <c r="Y13" s="28"/>
    </row>
    <row r="14" spans="1:43" s="22" customFormat="1" ht="16.399999999999999" customHeight="1" x14ac:dyDescent="0.25">
      <c r="A14" s="21"/>
      <c r="B14" s="22">
        <v>1626.0328952408499</v>
      </c>
      <c r="C14" s="22">
        <f t="shared" si="0"/>
        <v>40.238182551244869</v>
      </c>
      <c r="D14" s="21">
        <f>D13+1</f>
        <v>2011</v>
      </c>
      <c r="F14" s="32">
        <v>1623.4278919051701</v>
      </c>
      <c r="H14" s="33">
        <v>9.4613037266797401E-2</v>
      </c>
      <c r="I14" s="34">
        <v>0.40473716893547601</v>
      </c>
      <c r="J14" s="34">
        <v>0.53183035860511296</v>
      </c>
      <c r="K14" s="34">
        <v>0.63880049320594401</v>
      </c>
      <c r="L14" s="34">
        <v>0.66840992160681401</v>
      </c>
      <c r="M14" s="34">
        <v>0.69504940826652295</v>
      </c>
      <c r="N14" s="34">
        <v>0.71247149012161604</v>
      </c>
      <c r="O14" s="34">
        <v>0.875674759721078</v>
      </c>
      <c r="P14" s="34">
        <v>0.92603606372137204</v>
      </c>
      <c r="Q14" s="34">
        <v>0.928265241081494</v>
      </c>
      <c r="R14" s="34">
        <v>0.86766860894951803</v>
      </c>
      <c r="S14" s="34">
        <v>0.86063148198017303</v>
      </c>
      <c r="T14" s="34">
        <v>0.85957300363739098</v>
      </c>
      <c r="U14" s="35">
        <v>0.85949253502557299</v>
      </c>
      <c r="V14" s="28"/>
      <c r="W14" s="28"/>
      <c r="X14" s="28"/>
      <c r="Y14" s="28"/>
    </row>
    <row r="15" spans="1:43" s="22" customFormat="1" ht="16.399999999999999" customHeight="1" x14ac:dyDescent="0.25">
      <c r="A15" s="21"/>
      <c r="B15" s="22">
        <v>1771.2616275471</v>
      </c>
      <c r="C15" s="22">
        <f t="shared" si="0"/>
        <v>70.014716322079991</v>
      </c>
      <c r="D15" s="21">
        <f t="shared" ref="D15:D27" si="1">D14+1</f>
        <v>2012</v>
      </c>
      <c r="F15" s="29">
        <v>1771.36670010731</v>
      </c>
      <c r="H15" s="30">
        <v>0.10806595836372899</v>
      </c>
      <c r="I15" s="28">
        <v>0.49162850572372302</v>
      </c>
      <c r="J15" s="28">
        <v>0.63260236428796901</v>
      </c>
      <c r="K15" s="28">
        <v>0.67548547320406704</v>
      </c>
      <c r="L15" s="28">
        <v>0.70050796937872495</v>
      </c>
      <c r="M15" s="28">
        <v>0.71588392470353601</v>
      </c>
      <c r="N15" s="28">
        <v>0.72905650949290801</v>
      </c>
      <c r="O15" s="28">
        <v>0.74716985855348905</v>
      </c>
      <c r="P15" s="28">
        <v>0.74596255814586399</v>
      </c>
      <c r="Q15" s="28">
        <v>0.74885225133962896</v>
      </c>
      <c r="R15" s="28">
        <v>0.74663005937970295</v>
      </c>
      <c r="S15" s="28">
        <v>0.75110560563691697</v>
      </c>
      <c r="T15" s="31">
        <v>0.74801741186520598</v>
      </c>
      <c r="U15" s="28"/>
      <c r="V15" s="28"/>
      <c r="W15" s="28"/>
      <c r="X15" s="28"/>
      <c r="Y15" s="28"/>
    </row>
    <row r="16" spans="1:43" s="22" customFormat="1" ht="16.399999999999999" customHeight="1" x14ac:dyDescent="0.25">
      <c r="A16" s="21"/>
      <c r="B16" s="22">
        <v>1744.9213120817501</v>
      </c>
      <c r="C16" s="22">
        <f t="shared" si="0"/>
        <v>93.689267928563567</v>
      </c>
      <c r="D16" s="21">
        <f t="shared" si="1"/>
        <v>2013</v>
      </c>
      <c r="F16" s="32">
        <v>1743.735113486</v>
      </c>
      <c r="H16" s="33">
        <v>0.124351988726657</v>
      </c>
      <c r="I16" s="34">
        <v>0.39887723550707599</v>
      </c>
      <c r="J16" s="34">
        <v>0.53643550222330105</v>
      </c>
      <c r="K16" s="34">
        <v>0.57469073047725305</v>
      </c>
      <c r="L16" s="34">
        <v>0.612147872411411</v>
      </c>
      <c r="M16" s="34">
        <v>0.62833524240772298</v>
      </c>
      <c r="N16" s="34">
        <v>0.64409598624037201</v>
      </c>
      <c r="O16" s="34">
        <v>0.64003303172346004</v>
      </c>
      <c r="P16" s="34">
        <v>0.64593965423595401</v>
      </c>
      <c r="Q16" s="34">
        <v>0.65651671619247198</v>
      </c>
      <c r="R16" s="34">
        <v>0.66142251408524899</v>
      </c>
      <c r="S16" s="36">
        <v>0.66291375293808397</v>
      </c>
      <c r="T16" s="28"/>
      <c r="U16" s="28"/>
      <c r="V16" s="28"/>
      <c r="W16" s="28"/>
      <c r="X16" s="28"/>
      <c r="Y16" s="28"/>
    </row>
    <row r="17" spans="1:25" s="22" customFormat="1" ht="16.399999999999999" customHeight="1" x14ac:dyDescent="0.25">
      <c r="A17" s="21"/>
      <c r="B17" s="22">
        <v>1813.7979664253501</v>
      </c>
      <c r="C17" s="22">
        <f t="shared" si="0"/>
        <v>81.542832524377516</v>
      </c>
      <c r="D17" s="21">
        <f t="shared" si="1"/>
        <v>2014</v>
      </c>
      <c r="F17" s="29">
        <v>1810.6229396660301</v>
      </c>
      <c r="H17" s="30">
        <v>8.7582526903000696E-2</v>
      </c>
      <c r="I17" s="28">
        <v>0.37389617991624102</v>
      </c>
      <c r="J17" s="28">
        <v>0.48859412269017799</v>
      </c>
      <c r="K17" s="28">
        <v>0.54832063262072495</v>
      </c>
      <c r="L17" s="28">
        <v>0.60643247668275702</v>
      </c>
      <c r="M17" s="28">
        <v>0.64070057882560005</v>
      </c>
      <c r="N17" s="28">
        <v>0.66371894489741501</v>
      </c>
      <c r="O17" s="28">
        <v>0.65708196377932904</v>
      </c>
      <c r="P17" s="28">
        <v>0.65706565575318399</v>
      </c>
      <c r="Q17" s="28">
        <v>0.66166133178599895</v>
      </c>
      <c r="R17" s="31">
        <v>0.66782393358963299</v>
      </c>
      <c r="S17" s="28"/>
      <c r="T17" s="28"/>
      <c r="U17" s="28"/>
      <c r="V17" s="28"/>
      <c r="W17" s="28"/>
      <c r="X17" s="28"/>
      <c r="Y17" s="28"/>
    </row>
    <row r="18" spans="1:25" s="22" customFormat="1" ht="16.399999999999999" customHeight="1" x14ac:dyDescent="0.25">
      <c r="A18" s="21"/>
      <c r="B18" s="22">
        <v>1878.0552705146399</v>
      </c>
      <c r="C18" s="22">
        <f t="shared" si="0"/>
        <v>86.038342141548938</v>
      </c>
      <c r="D18" s="21">
        <f t="shared" si="1"/>
        <v>2015</v>
      </c>
      <c r="F18" s="32">
        <v>1874.7238923713701</v>
      </c>
      <c r="H18" s="33">
        <v>0.14832249717430299</v>
      </c>
      <c r="I18" s="34">
        <v>0.454891966985908</v>
      </c>
      <c r="J18" s="34">
        <v>0.64093454369802705</v>
      </c>
      <c r="K18" s="34">
        <v>0.73634269450816203</v>
      </c>
      <c r="L18" s="34">
        <v>0.785893319675246</v>
      </c>
      <c r="M18" s="34">
        <v>0.81125574588000904</v>
      </c>
      <c r="N18" s="34">
        <v>0.83486258082617304</v>
      </c>
      <c r="O18" s="34">
        <v>0.84440241996407295</v>
      </c>
      <c r="P18" s="34">
        <v>0.85722476831319205</v>
      </c>
      <c r="Q18" s="36">
        <v>0.85469366015414605</v>
      </c>
      <c r="R18" s="28"/>
      <c r="S18" s="28"/>
      <c r="T18" s="28"/>
      <c r="U18" s="28"/>
      <c r="V18" s="28"/>
      <c r="W18" s="28"/>
      <c r="X18" s="28"/>
      <c r="Y18" s="28"/>
    </row>
    <row r="19" spans="1:25" s="22" customFormat="1" ht="16.399999999999999" customHeight="1" x14ac:dyDescent="0.25">
      <c r="A19" s="21"/>
      <c r="B19" s="22">
        <v>1878.89639553235</v>
      </c>
      <c r="C19" s="22">
        <f t="shared" si="0"/>
        <v>133.63234674945718</v>
      </c>
      <c r="D19" s="21">
        <f t="shared" si="1"/>
        <v>2016</v>
      </c>
      <c r="F19" s="29">
        <v>1870.1355899647499</v>
      </c>
      <c r="H19" s="30">
        <v>7.9152977689550902E-2</v>
      </c>
      <c r="I19" s="28">
        <v>0.39141906294923601</v>
      </c>
      <c r="J19" s="28">
        <v>0.58816464805159296</v>
      </c>
      <c r="K19" s="28">
        <v>0.66336357409843605</v>
      </c>
      <c r="L19" s="28">
        <v>0.70192415108575301</v>
      </c>
      <c r="M19" s="28">
        <v>0.72515544939663101</v>
      </c>
      <c r="N19" s="28">
        <v>0.73947012661195899</v>
      </c>
      <c r="O19" s="28">
        <v>0.745199878718389</v>
      </c>
      <c r="P19" s="31">
        <v>0.76168486449837802</v>
      </c>
      <c r="Q19" s="28"/>
      <c r="R19" s="28"/>
      <c r="S19" s="28"/>
      <c r="T19" s="28"/>
      <c r="U19" s="28"/>
      <c r="V19" s="28"/>
      <c r="W19" s="28"/>
      <c r="X19" s="28"/>
      <c r="Y19" s="28"/>
    </row>
    <row r="20" spans="1:25" s="22" customFormat="1" ht="16.399999999999999" customHeight="1" x14ac:dyDescent="0.25">
      <c r="A20" s="21"/>
      <c r="B20" s="22">
        <v>1807.7216603065699</v>
      </c>
      <c r="C20" s="22">
        <f t="shared" si="0"/>
        <v>243.26784163051036</v>
      </c>
      <c r="D20" s="21">
        <f t="shared" si="1"/>
        <v>2017</v>
      </c>
      <c r="F20" s="32">
        <v>1793.5941887895001</v>
      </c>
      <c r="H20" s="33">
        <v>0.13216451924347999</v>
      </c>
      <c r="I20" s="34">
        <v>0.48459345170189499</v>
      </c>
      <c r="J20" s="34">
        <v>0.72065409627656496</v>
      </c>
      <c r="K20" s="34">
        <v>0.81305907103617703</v>
      </c>
      <c r="L20" s="34">
        <v>0.85429842685149904</v>
      </c>
      <c r="M20" s="34">
        <v>0.940521779742996</v>
      </c>
      <c r="N20" s="34">
        <v>0.98624501748410598</v>
      </c>
      <c r="O20" s="36">
        <v>1.01002357599425</v>
      </c>
      <c r="P20" s="28"/>
      <c r="Q20" s="28"/>
      <c r="R20" s="28"/>
      <c r="S20" s="28"/>
      <c r="T20" s="28"/>
      <c r="U20" s="28"/>
      <c r="V20" s="28"/>
      <c r="W20" s="28"/>
      <c r="X20" s="28"/>
      <c r="Y20" s="28"/>
    </row>
    <row r="21" spans="1:25" s="22" customFormat="1" ht="16.399999999999999" customHeight="1" x14ac:dyDescent="0.25">
      <c r="A21" s="21"/>
      <c r="B21" s="22">
        <v>2140.5993945447099</v>
      </c>
      <c r="C21" s="22">
        <f t="shared" si="0"/>
        <v>518.80106913852251</v>
      </c>
      <c r="D21" s="21">
        <f t="shared" si="1"/>
        <v>2018</v>
      </c>
      <c r="F21" s="29">
        <v>2112.3320933903101</v>
      </c>
      <c r="H21" s="30">
        <v>0.101323834049642</v>
      </c>
      <c r="I21" s="28">
        <v>0.47953275120349997</v>
      </c>
      <c r="J21" s="28">
        <v>0.69333021327762701</v>
      </c>
      <c r="K21" s="28">
        <v>0.82823320867986105</v>
      </c>
      <c r="L21" s="28">
        <v>0.95640528350263598</v>
      </c>
      <c r="M21" s="28">
        <v>1.0260195538910799</v>
      </c>
      <c r="N21" s="37">
        <v>1.0857465308948899</v>
      </c>
      <c r="O21" s="28"/>
      <c r="P21" s="28"/>
      <c r="Q21" s="28"/>
      <c r="R21" s="28"/>
      <c r="S21" s="28"/>
      <c r="T21" s="28"/>
      <c r="U21" s="28"/>
      <c r="V21" s="28"/>
      <c r="W21" s="28"/>
      <c r="X21" s="28"/>
      <c r="Y21" s="28"/>
    </row>
    <row r="22" spans="1:25" s="22" customFormat="1" ht="16.399999999999999" customHeight="1" x14ac:dyDescent="0.25">
      <c r="A22" s="21"/>
      <c r="B22" s="22">
        <v>2736.8243881817998</v>
      </c>
      <c r="C22" s="22">
        <f t="shared" si="0"/>
        <v>487.50134905158626</v>
      </c>
      <c r="D22" s="21">
        <f t="shared" si="1"/>
        <v>2019</v>
      </c>
      <c r="F22" s="32">
        <v>2660.5359836328498</v>
      </c>
      <c r="H22" s="33">
        <v>9.6863584962095406E-2</v>
      </c>
      <c r="I22" s="34">
        <v>0.368943054032361</v>
      </c>
      <c r="J22" s="34">
        <v>0.52736261215512903</v>
      </c>
      <c r="K22" s="34">
        <v>0.61305587221797297</v>
      </c>
      <c r="L22" s="34">
        <v>0.692049336611118</v>
      </c>
      <c r="M22" s="36">
        <v>0.73672371858711505</v>
      </c>
      <c r="N22" s="28"/>
      <c r="O22" s="28"/>
      <c r="P22" s="28"/>
      <c r="Q22" s="28"/>
      <c r="R22" s="28"/>
      <c r="S22" s="28"/>
      <c r="U22" s="38"/>
      <c r="V22" s="39"/>
      <c r="W22" s="39"/>
      <c r="X22" s="38"/>
      <c r="Y22" s="39"/>
    </row>
    <row r="23" spans="1:25" s="22" customFormat="1" ht="16.399999999999999" customHeight="1" x14ac:dyDescent="0.25">
      <c r="A23" s="21"/>
      <c r="B23" s="22">
        <v>2767.3698402783998</v>
      </c>
      <c r="C23" s="22">
        <f t="shared" si="0"/>
        <v>574.70812036105963</v>
      </c>
      <c r="D23" s="21">
        <f t="shared" si="1"/>
        <v>2020</v>
      </c>
      <c r="F23" s="40">
        <v>2684.1525053015998</v>
      </c>
      <c r="H23" s="30">
        <v>6.7778329887135294E-2</v>
      </c>
      <c r="I23" s="28">
        <v>0.26660788963242499</v>
      </c>
      <c r="J23" s="28">
        <v>0.415961997882906</v>
      </c>
      <c r="K23" s="28">
        <v>0.50133404037423801</v>
      </c>
      <c r="L23" s="31">
        <v>0.56880125487598798</v>
      </c>
      <c r="M23" s="28"/>
      <c r="N23" s="28"/>
      <c r="O23" s="28"/>
      <c r="P23" s="28"/>
      <c r="Q23" s="28"/>
      <c r="R23" s="28"/>
      <c r="S23" s="28"/>
      <c r="U23" s="38"/>
      <c r="V23" s="38"/>
      <c r="W23" s="38"/>
      <c r="X23" s="38"/>
      <c r="Y23" s="38"/>
    </row>
    <row r="24" spans="1:25" s="22" customFormat="1" ht="16.399999999999999" customHeight="1" x14ac:dyDescent="0.25">
      <c r="A24" s="21"/>
      <c r="B24" s="22">
        <v>3040.7367191868002</v>
      </c>
      <c r="C24" s="22">
        <f t="shared" si="0"/>
        <v>1025.9636793504103</v>
      </c>
      <c r="D24" s="21">
        <f t="shared" si="1"/>
        <v>2021</v>
      </c>
      <c r="F24" s="32">
        <v>2920.0151155047802</v>
      </c>
      <c r="H24" s="34">
        <v>6.8506955023657196E-2</v>
      </c>
      <c r="I24" s="34">
        <v>0.30531398708452201</v>
      </c>
      <c r="J24" s="34">
        <v>0.45850088320363702</v>
      </c>
      <c r="K24" s="36">
        <v>0.56070859927563199</v>
      </c>
      <c r="L24" s="28"/>
      <c r="M24" s="28"/>
      <c r="N24" s="28"/>
      <c r="O24" s="28"/>
      <c r="P24" s="28"/>
      <c r="Q24" s="28"/>
      <c r="R24" s="28"/>
      <c r="S24" s="28"/>
      <c r="U24" s="38"/>
      <c r="V24" s="38"/>
      <c r="W24" s="38"/>
      <c r="X24" s="38"/>
      <c r="Y24" s="38"/>
    </row>
    <row r="25" spans="1:25" s="22" customFormat="1" ht="16.399999999999999" customHeight="1" x14ac:dyDescent="0.25">
      <c r="A25" s="21"/>
      <c r="B25" s="22">
        <v>3362.58989760944</v>
      </c>
      <c r="C25" s="22">
        <f t="shared" si="0"/>
        <v>1488.0063895749761</v>
      </c>
      <c r="D25" s="21">
        <f t="shared" si="1"/>
        <v>2022</v>
      </c>
      <c r="F25" s="29">
        <v>3176.9244227282902</v>
      </c>
      <c r="H25" s="30">
        <v>5.1805110818204901E-2</v>
      </c>
      <c r="I25" s="28">
        <v>0.24440241300080601</v>
      </c>
      <c r="J25" s="31">
        <v>0.38537191051180902</v>
      </c>
      <c r="K25" s="28"/>
      <c r="L25" s="28"/>
      <c r="M25" s="28"/>
      <c r="N25" s="28"/>
      <c r="O25" s="28"/>
      <c r="P25" s="28"/>
      <c r="Q25" s="28"/>
      <c r="R25" s="28"/>
      <c r="S25" s="28"/>
      <c r="U25" s="38"/>
      <c r="V25" s="38"/>
      <c r="W25" s="38"/>
      <c r="X25" s="38"/>
      <c r="Y25" s="38"/>
    </row>
    <row r="26" spans="1:25" s="22" customFormat="1" ht="16.399999999999999" customHeight="1" x14ac:dyDescent="0.25">
      <c r="A26" s="21"/>
      <c r="B26" s="22">
        <v>3509.6250131768302</v>
      </c>
      <c r="C26" s="22">
        <f t="shared" si="0"/>
        <v>1673.548754337801</v>
      </c>
      <c r="D26" s="21">
        <f t="shared" si="1"/>
        <v>2023</v>
      </c>
      <c r="F26" s="32">
        <v>3071.3102446396801</v>
      </c>
      <c r="H26" s="41">
        <v>5.5146707216950197E-2</v>
      </c>
      <c r="I26" s="36">
        <v>0.28299277053031602</v>
      </c>
      <c r="J26" s="28"/>
      <c r="K26" s="28"/>
      <c r="L26" s="28"/>
      <c r="M26" s="28"/>
      <c r="N26" s="28"/>
      <c r="O26" s="28"/>
      <c r="P26" s="28"/>
      <c r="Q26" s="28"/>
      <c r="R26" s="28"/>
      <c r="S26" s="28"/>
      <c r="U26" s="38"/>
      <c r="V26" s="38"/>
      <c r="W26" s="38"/>
      <c r="X26" s="38"/>
      <c r="Y26" s="38"/>
    </row>
    <row r="27" spans="1:25" s="22" customFormat="1" ht="16.399999999999999" customHeight="1" x14ac:dyDescent="0.25">
      <c r="A27" s="21"/>
      <c r="B27" s="22">
        <v>3129.0037478630802</v>
      </c>
      <c r="C27" s="22">
        <f>+IF(I66="",J66*F27, IF(J66="", I66*F27,(I66+J66)*F27))</f>
        <v>1120.5070115646552</v>
      </c>
      <c r="D27" s="21">
        <f t="shared" si="1"/>
        <v>2024</v>
      </c>
      <c r="F27" s="42">
        <v>1593.31901582972</v>
      </c>
      <c r="H27" s="43">
        <v>0.116200663202702</v>
      </c>
      <c r="I27" s="28"/>
      <c r="J27" s="28"/>
      <c r="K27" s="28"/>
      <c r="L27" s="28"/>
      <c r="M27" s="28"/>
      <c r="N27" s="28"/>
      <c r="O27" s="28"/>
      <c r="P27" s="28"/>
      <c r="Q27" s="28"/>
      <c r="R27" s="28"/>
      <c r="S27" s="28"/>
      <c r="U27" s="38"/>
      <c r="V27" s="38"/>
      <c r="W27" s="38"/>
      <c r="X27" s="38"/>
      <c r="Y27" s="38"/>
    </row>
    <row r="28" spans="1:25" ht="15.65" customHeight="1" x14ac:dyDescent="0.25">
      <c r="A28" s="15"/>
      <c r="D28" s="15"/>
      <c r="E28" s="15"/>
      <c r="F28" s="15"/>
      <c r="G28" s="15"/>
      <c r="H28" s="15"/>
      <c r="I28" s="15"/>
      <c r="J28" s="15"/>
      <c r="K28" s="44"/>
      <c r="L28" s="44"/>
      <c r="M28" s="44"/>
      <c r="N28" s="44"/>
      <c r="O28" s="44"/>
      <c r="P28" s="44"/>
      <c r="Q28" s="44"/>
      <c r="R28" s="44"/>
      <c r="S28" s="44"/>
      <c r="U28" s="45"/>
      <c r="V28" s="45"/>
      <c r="W28" s="45"/>
      <c r="X28" s="45"/>
      <c r="Y28" s="45"/>
    </row>
    <row r="29" spans="1:25" ht="40.4" customHeight="1" x14ac:dyDescent="0.25">
      <c r="A29" s="15"/>
      <c r="D29" s="17" t="s">
        <v>1</v>
      </c>
      <c r="E29" s="18"/>
      <c r="F29" s="17" t="s">
        <v>2</v>
      </c>
      <c r="G29" s="17"/>
      <c r="H29" s="88" t="s">
        <v>4</v>
      </c>
      <c r="I29" s="88"/>
      <c r="J29" s="88"/>
      <c r="K29" s="88"/>
      <c r="L29" s="88"/>
      <c r="M29" s="88"/>
      <c r="N29" s="88"/>
      <c r="O29" s="88"/>
      <c r="P29" s="88"/>
      <c r="Q29" s="88"/>
      <c r="R29" s="88"/>
      <c r="S29" s="88"/>
      <c r="T29" s="46"/>
      <c r="U29" s="46"/>
    </row>
    <row r="30" spans="1:25" s="48" customFormat="1" ht="15.65" customHeight="1" x14ac:dyDescent="0.25">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99999999999999" customHeight="1" x14ac:dyDescent="0.25">
      <c r="D31" s="21">
        <v>2009</v>
      </c>
      <c r="E31" s="51"/>
      <c r="F31" s="52">
        <v>1647.17820005878</v>
      </c>
      <c r="G31" s="17"/>
      <c r="H31" s="24">
        <v>1.58321469416591E-2</v>
      </c>
      <c r="I31" s="25">
        <v>0.178796130203003</v>
      </c>
      <c r="J31" s="25">
        <v>0.315161103673749</v>
      </c>
      <c r="K31" s="25">
        <v>0.393512225719855</v>
      </c>
      <c r="L31" s="25">
        <v>0.44430316499637601</v>
      </c>
      <c r="M31" s="25">
        <v>0.47251113845654602</v>
      </c>
      <c r="N31" s="25">
        <v>0.51240421166410199</v>
      </c>
      <c r="O31" s="25">
        <v>0.52445407086880202</v>
      </c>
      <c r="P31" s="25">
        <v>0.53270922871854498</v>
      </c>
      <c r="Q31" s="25">
        <v>0.54010019002998899</v>
      </c>
      <c r="R31" s="25">
        <v>0.54580061711440997</v>
      </c>
      <c r="S31" s="25">
        <v>0.54152677622457801</v>
      </c>
      <c r="T31" s="25">
        <v>0.54607956669205704</v>
      </c>
      <c r="U31" s="25">
        <v>0.54600926789067605</v>
      </c>
      <c r="V31" s="53">
        <v>0.54937754315110299</v>
      </c>
      <c r="W31" s="54">
        <v>0.55037860465025301</v>
      </c>
    </row>
    <row r="32" spans="1:25" s="48" customFormat="1" ht="19.399999999999999" customHeight="1" x14ac:dyDescent="0.25">
      <c r="D32" s="21">
        <f>D31+1</f>
        <v>2010</v>
      </c>
      <c r="E32" s="51"/>
      <c r="F32" s="55">
        <v>1587.3987912801099</v>
      </c>
      <c r="G32" s="17"/>
      <c r="H32" s="30">
        <v>2.3691820176724099E-2</v>
      </c>
      <c r="I32" s="28">
        <v>0.17057346075052099</v>
      </c>
      <c r="J32" s="28">
        <v>0.32149831959556602</v>
      </c>
      <c r="K32" s="28">
        <v>0.39932211209423801</v>
      </c>
      <c r="L32" s="28">
        <v>0.45753060406781698</v>
      </c>
      <c r="M32" s="28">
        <v>0.52890256492147703</v>
      </c>
      <c r="N32" s="28">
        <v>0.57268832092722599</v>
      </c>
      <c r="O32" s="28">
        <v>0.592514546888535</v>
      </c>
      <c r="P32" s="28">
        <v>0.60335056291620803</v>
      </c>
      <c r="Q32" s="28">
        <v>0.61224377971775301</v>
      </c>
      <c r="R32" s="28">
        <v>0.63404299394382202</v>
      </c>
      <c r="S32" s="28">
        <v>0.63868713231976704</v>
      </c>
      <c r="T32" s="28">
        <v>0.64443466405969896</v>
      </c>
      <c r="U32" s="28">
        <v>0.64784714868859195</v>
      </c>
      <c r="V32" s="31">
        <v>0.65035080317439697</v>
      </c>
    </row>
    <row r="33" spans="1:21" s="48" customFormat="1" ht="16.399999999999999" customHeight="1" x14ac:dyDescent="0.25">
      <c r="D33" s="21">
        <f>D32+1</f>
        <v>2011</v>
      </c>
      <c r="F33" s="56">
        <v>1623.4278919051701</v>
      </c>
      <c r="G33" s="17"/>
      <c r="H33" s="33">
        <v>2.7377668330630999E-2</v>
      </c>
      <c r="I33" s="34">
        <v>0.216321789233022</v>
      </c>
      <c r="J33" s="34">
        <v>0.376508172726853</v>
      </c>
      <c r="K33" s="34">
        <v>0.46525563880467002</v>
      </c>
      <c r="L33" s="34">
        <v>0.56046308315475002</v>
      </c>
      <c r="M33" s="34">
        <v>0.59472171960192399</v>
      </c>
      <c r="N33" s="34">
        <v>0.63176363062741403</v>
      </c>
      <c r="O33" s="34">
        <v>0.65756802942657699</v>
      </c>
      <c r="P33" s="34">
        <v>0.69204535714231696</v>
      </c>
      <c r="Q33" s="34">
        <v>0.71562145535422195</v>
      </c>
      <c r="R33" s="34">
        <v>0.73446057472114101</v>
      </c>
      <c r="S33" s="34">
        <v>0.82773555730803205</v>
      </c>
      <c r="T33" s="34">
        <v>0.83155337562937404</v>
      </c>
      <c r="U33" s="35">
        <v>0.83744058168024305</v>
      </c>
    </row>
    <row r="34" spans="1:21" s="48" customFormat="1" ht="16.399999999999999" customHeight="1" x14ac:dyDescent="0.25">
      <c r="D34" s="21">
        <f t="shared" ref="D34:D46" si="2">D33+1</f>
        <v>2012</v>
      </c>
      <c r="F34" s="55">
        <v>1771.36670010731</v>
      </c>
      <c r="G34" s="17"/>
      <c r="H34" s="30">
        <v>3.53473959773336E-2</v>
      </c>
      <c r="I34" s="28">
        <v>0.26757785975732101</v>
      </c>
      <c r="J34" s="28">
        <v>0.46004534200894398</v>
      </c>
      <c r="K34" s="28">
        <v>0.54568268329793901</v>
      </c>
      <c r="L34" s="28">
        <v>0.59432815433438901</v>
      </c>
      <c r="M34" s="28">
        <v>0.63534293281887499</v>
      </c>
      <c r="N34" s="28">
        <v>0.66880421927948097</v>
      </c>
      <c r="O34" s="28">
        <v>0.68319554006075001</v>
      </c>
      <c r="P34" s="28">
        <v>0.69078971032335701</v>
      </c>
      <c r="Q34" s="28">
        <v>0.699319753333424</v>
      </c>
      <c r="R34" s="28">
        <v>0.70538974181893799</v>
      </c>
      <c r="S34" s="28">
        <v>0.71036093568441605</v>
      </c>
      <c r="T34" s="57">
        <v>0.71120215649106899</v>
      </c>
    </row>
    <row r="35" spans="1:21" s="48" customFormat="1" ht="16.399999999999999" customHeight="1" x14ac:dyDescent="0.25">
      <c r="A35" s="21"/>
      <c r="D35" s="21">
        <f t="shared" si="2"/>
        <v>2013</v>
      </c>
      <c r="F35" s="56">
        <v>1743.735113486</v>
      </c>
      <c r="G35" s="17"/>
      <c r="H35" s="33">
        <v>4.2089009295406703E-2</v>
      </c>
      <c r="I35" s="34">
        <v>0.20114310562629401</v>
      </c>
      <c r="J35" s="34">
        <v>0.335990660151187</v>
      </c>
      <c r="K35" s="34">
        <v>0.443582123174113</v>
      </c>
      <c r="L35" s="34">
        <v>0.49250006544811198</v>
      </c>
      <c r="M35" s="34">
        <v>0.53195110873436902</v>
      </c>
      <c r="N35" s="34">
        <v>0.56441373915394499</v>
      </c>
      <c r="O35" s="34">
        <v>0.58633553218458101</v>
      </c>
      <c r="P35" s="34">
        <v>0.59358290658397495</v>
      </c>
      <c r="Q35" s="34">
        <v>0.60374175761311899</v>
      </c>
      <c r="R35" s="34">
        <v>0.60927244741373798</v>
      </c>
      <c r="S35" s="34">
        <v>0.61466761803272896</v>
      </c>
    </row>
    <row r="36" spans="1:21" s="48" customFormat="1" ht="16.399999999999999" customHeight="1" x14ac:dyDescent="0.25">
      <c r="A36" s="21"/>
      <c r="D36" s="21">
        <f t="shared" si="2"/>
        <v>2014</v>
      </c>
      <c r="F36" s="55">
        <v>1810.6229396660301</v>
      </c>
      <c r="G36" s="17"/>
      <c r="H36" s="30">
        <v>2.5320111886918399E-2</v>
      </c>
      <c r="I36" s="28">
        <v>0.19719121523373401</v>
      </c>
      <c r="J36" s="28">
        <v>0.335516934092843</v>
      </c>
      <c r="K36" s="28">
        <v>0.42578583930896102</v>
      </c>
      <c r="L36" s="28">
        <v>0.485430930493018</v>
      </c>
      <c r="M36" s="28">
        <v>0.53673088597337704</v>
      </c>
      <c r="N36" s="28">
        <v>0.576787286005223</v>
      </c>
      <c r="O36" s="28">
        <v>0.59365338171483595</v>
      </c>
      <c r="P36" s="28">
        <v>0.605478476409813</v>
      </c>
      <c r="Q36" s="28">
        <v>0.61807632798477097</v>
      </c>
      <c r="R36" s="31">
        <v>0.62771244292411599</v>
      </c>
      <c r="S36" s="28"/>
    </row>
    <row r="37" spans="1:21" s="48" customFormat="1" ht="16.399999999999999" customHeight="1" x14ac:dyDescent="0.25">
      <c r="A37" s="21"/>
      <c r="D37" s="21">
        <f t="shared" si="2"/>
        <v>2015</v>
      </c>
      <c r="F37" s="56">
        <v>1874.7238923713701</v>
      </c>
      <c r="G37" s="17"/>
      <c r="H37" s="33">
        <v>3.8119888402725302E-2</v>
      </c>
      <c r="I37" s="34">
        <v>0.196430789861161</v>
      </c>
      <c r="J37" s="34">
        <v>0.42185767751765502</v>
      </c>
      <c r="K37" s="34">
        <v>0.56286114329729697</v>
      </c>
      <c r="L37" s="34">
        <v>0.67743733149391305</v>
      </c>
      <c r="M37" s="34">
        <v>0.72139037985145904</v>
      </c>
      <c r="N37" s="34">
        <v>0.75303608795824895</v>
      </c>
      <c r="O37" s="34">
        <v>0.778850382252818</v>
      </c>
      <c r="P37" s="34">
        <v>0.80016464763946005</v>
      </c>
      <c r="Q37" s="36">
        <v>0.81791848221901198</v>
      </c>
      <c r="R37" s="28"/>
      <c r="S37" s="28"/>
    </row>
    <row r="38" spans="1:21" s="48" customFormat="1" ht="16.399999999999999" customHeight="1" x14ac:dyDescent="0.25">
      <c r="A38" s="21"/>
      <c r="D38" s="21">
        <f t="shared" si="2"/>
        <v>2016</v>
      </c>
      <c r="F38" s="55">
        <v>1870.1355899647499</v>
      </c>
      <c r="G38" s="17"/>
      <c r="H38" s="30">
        <v>2.4834901067529499E-2</v>
      </c>
      <c r="I38" s="28">
        <v>0.209533440336234</v>
      </c>
      <c r="J38" s="28">
        <v>0.39323800269731601</v>
      </c>
      <c r="K38" s="28">
        <v>0.50902151100638304</v>
      </c>
      <c r="L38" s="28">
        <v>0.57401941507209098</v>
      </c>
      <c r="M38" s="28">
        <v>0.61426552576718896</v>
      </c>
      <c r="N38" s="28">
        <v>0.646421766351437</v>
      </c>
      <c r="O38" s="28">
        <v>0.68134050523945799</v>
      </c>
      <c r="P38" s="31">
        <v>0.69898706572918901</v>
      </c>
      <c r="Q38" s="28"/>
      <c r="R38" s="28"/>
      <c r="S38" s="28"/>
    </row>
    <row r="39" spans="1:21" s="48" customFormat="1" ht="16.399999999999999" customHeight="1" x14ac:dyDescent="0.25">
      <c r="A39" s="21"/>
      <c r="D39" s="21">
        <f t="shared" si="2"/>
        <v>2017</v>
      </c>
      <c r="F39" s="56">
        <v>1793.5941887895001</v>
      </c>
      <c r="G39" s="17"/>
      <c r="H39" s="33">
        <v>3.0984600522720899E-2</v>
      </c>
      <c r="I39" s="34">
        <v>0.239037274303282</v>
      </c>
      <c r="J39" s="34">
        <v>0.46344535576421603</v>
      </c>
      <c r="K39" s="34">
        <v>0.60699169313418999</v>
      </c>
      <c r="L39" s="34">
        <v>0.67727244229795203</v>
      </c>
      <c r="M39" s="34">
        <v>0.76457657426996195</v>
      </c>
      <c r="N39" s="34">
        <v>0.84198825025885804</v>
      </c>
      <c r="O39" s="36">
        <v>0.90311681812197397</v>
      </c>
      <c r="P39" s="28"/>
      <c r="Q39" s="28"/>
      <c r="R39" s="28"/>
      <c r="S39" s="28"/>
    </row>
    <row r="40" spans="1:21" s="48" customFormat="1" ht="16.399999999999999" customHeight="1" x14ac:dyDescent="0.25">
      <c r="A40" s="21"/>
      <c r="D40" s="21">
        <f t="shared" si="2"/>
        <v>2018</v>
      </c>
      <c r="F40" s="55">
        <v>2112.3320933903101</v>
      </c>
      <c r="G40" s="17"/>
      <c r="H40" s="30">
        <v>2.4194124312229399E-2</v>
      </c>
      <c r="I40" s="28">
        <v>0.25946823112949002</v>
      </c>
      <c r="J40" s="28">
        <v>0.45214904913376203</v>
      </c>
      <c r="K40" s="58">
        <v>0.55430202436223197</v>
      </c>
      <c r="L40" s="28">
        <v>0.64344572900817798</v>
      </c>
      <c r="M40" s="28">
        <v>0.76674883619322798</v>
      </c>
      <c r="N40" s="31">
        <v>0.86284555051093104</v>
      </c>
      <c r="O40" s="28"/>
      <c r="P40" s="28"/>
      <c r="Q40" s="28"/>
      <c r="R40" s="28"/>
      <c r="S40" s="28"/>
    </row>
    <row r="41" spans="1:21" s="48" customFormat="1" ht="15.65" customHeight="1" x14ac:dyDescent="0.25">
      <c r="A41" s="21"/>
      <c r="D41" s="21">
        <f t="shared" si="2"/>
        <v>2019</v>
      </c>
      <c r="F41" s="56">
        <v>2660.5359836328498</v>
      </c>
      <c r="G41" s="17"/>
      <c r="H41" s="33">
        <v>2.6768575698873399E-2</v>
      </c>
      <c r="I41" s="34">
        <v>0.18205141839123501</v>
      </c>
      <c r="J41" s="34">
        <v>0.3242581099763</v>
      </c>
      <c r="K41" s="34">
        <v>0.41738856076169401</v>
      </c>
      <c r="L41" s="34">
        <v>0.53404129118450705</v>
      </c>
      <c r="M41" s="36">
        <v>0.61189733178243799</v>
      </c>
      <c r="N41" s="28"/>
      <c r="O41" s="28"/>
      <c r="P41" s="28"/>
      <c r="Q41" s="28"/>
      <c r="R41" s="28"/>
      <c r="S41" s="28"/>
    </row>
    <row r="42" spans="1:21" s="48" customFormat="1" ht="18.649999999999999" customHeight="1" x14ac:dyDescent="0.25">
      <c r="A42" s="21"/>
      <c r="D42" s="21">
        <f t="shared" si="2"/>
        <v>2020</v>
      </c>
      <c r="E42" s="59"/>
      <c r="F42" s="55">
        <v>2684.1525053015998</v>
      </c>
      <c r="G42" s="17"/>
      <c r="H42" s="60">
        <v>2.1509503808751301E-2</v>
      </c>
      <c r="I42" s="28">
        <v>0.135722125309582</v>
      </c>
      <c r="J42" s="28">
        <v>0.258421277258024</v>
      </c>
      <c r="K42" s="28">
        <v>0.36228083519378701</v>
      </c>
      <c r="L42" s="31">
        <v>0.44152734979300301</v>
      </c>
      <c r="M42" s="28"/>
      <c r="N42" s="28"/>
      <c r="O42" s="28"/>
      <c r="P42" s="28"/>
      <c r="Q42" s="28"/>
      <c r="R42" s="28"/>
      <c r="S42" s="28"/>
    </row>
    <row r="43" spans="1:21" s="48" customFormat="1" ht="18.649999999999999" customHeight="1" x14ac:dyDescent="0.25">
      <c r="A43" s="21"/>
      <c r="D43" s="21">
        <f t="shared" si="2"/>
        <v>2021</v>
      </c>
      <c r="E43" s="59"/>
      <c r="F43" s="56">
        <v>2920.0151155047802</v>
      </c>
      <c r="G43" s="17"/>
      <c r="H43" s="34">
        <v>1.9883548460337599E-2</v>
      </c>
      <c r="I43" s="34">
        <v>0.121058044843409</v>
      </c>
      <c r="J43" s="34">
        <v>0.249448958031323</v>
      </c>
      <c r="K43" s="34">
        <v>0.39895730874256602</v>
      </c>
      <c r="L43" s="28"/>
      <c r="M43" s="28"/>
      <c r="N43" s="28"/>
      <c r="O43" s="28"/>
      <c r="P43" s="28"/>
      <c r="Q43" s="28"/>
      <c r="R43" s="28"/>
      <c r="S43" s="28"/>
    </row>
    <row r="44" spans="1:21" s="48" customFormat="1" ht="18.649999999999999" customHeight="1" x14ac:dyDescent="0.25">
      <c r="A44" s="21"/>
      <c r="D44" s="21">
        <f t="shared" si="2"/>
        <v>2022</v>
      </c>
      <c r="E44" s="59"/>
      <c r="F44" s="55">
        <v>3176.9244227282902</v>
      </c>
      <c r="G44" s="17"/>
      <c r="H44" s="61">
        <v>1.17610453155284E-2</v>
      </c>
      <c r="I44" s="28">
        <v>9.2721013553792003E-2</v>
      </c>
      <c r="J44" s="31">
        <v>0.23215027742804001</v>
      </c>
      <c r="K44" s="28"/>
      <c r="L44" s="28"/>
      <c r="M44" s="28"/>
      <c r="N44" s="28"/>
      <c r="O44" s="28"/>
      <c r="P44" s="28"/>
      <c r="Q44" s="28"/>
      <c r="R44" s="28"/>
      <c r="S44" s="28"/>
    </row>
    <row r="45" spans="1:21" s="48" customFormat="1" ht="18.649999999999999" customHeight="1" x14ac:dyDescent="0.25">
      <c r="A45" s="21"/>
      <c r="D45" s="21">
        <f t="shared" si="2"/>
        <v>2023</v>
      </c>
      <c r="E45" s="59"/>
      <c r="F45" s="56">
        <v>3071.3102446396801</v>
      </c>
      <c r="G45" s="17"/>
      <c r="H45" s="41">
        <v>1.3370047557042899E-2</v>
      </c>
      <c r="I45" s="36">
        <v>0.12049687181578</v>
      </c>
      <c r="J45" s="28"/>
      <c r="K45" s="28"/>
      <c r="L45" s="28"/>
      <c r="M45" s="28"/>
      <c r="N45" s="28"/>
      <c r="O45" s="28"/>
      <c r="P45" s="28"/>
      <c r="Q45" s="28"/>
      <c r="R45" s="28"/>
      <c r="S45" s="28"/>
    </row>
    <row r="46" spans="1:21" s="48" customFormat="1" ht="18.649999999999999" customHeight="1" x14ac:dyDescent="0.25">
      <c r="A46" s="21"/>
      <c r="D46" s="21">
        <f t="shared" si="2"/>
        <v>2024</v>
      </c>
      <c r="E46" s="59"/>
      <c r="F46" s="62">
        <v>1593.31901582972</v>
      </c>
      <c r="G46" s="17"/>
      <c r="H46" s="63">
        <v>3.3790389225089597E-2</v>
      </c>
      <c r="I46" s="28"/>
      <c r="J46" s="28"/>
      <c r="K46" s="28"/>
      <c r="L46" s="28"/>
      <c r="M46" s="28"/>
      <c r="N46" s="28"/>
      <c r="O46" s="28"/>
      <c r="P46" s="28"/>
      <c r="Q46" s="28"/>
      <c r="R46" s="28"/>
      <c r="S46" s="28"/>
    </row>
    <row r="47" spans="1:21" ht="15" customHeight="1" x14ac:dyDescent="0.25">
      <c r="A47" s="15"/>
      <c r="D47" s="15"/>
      <c r="E47" s="18"/>
      <c r="F47" s="64"/>
      <c r="G47" s="17"/>
      <c r="H47" s="44"/>
      <c r="I47" s="44"/>
      <c r="J47" s="44"/>
      <c r="K47" s="44"/>
      <c r="L47" s="44"/>
      <c r="M47" s="44"/>
      <c r="N47" s="44"/>
      <c r="O47" s="44"/>
      <c r="P47" s="44"/>
      <c r="Q47" s="44"/>
      <c r="R47" s="44"/>
      <c r="S47" s="44"/>
    </row>
    <row r="48" spans="1:21" ht="2.5" customHeight="1" x14ac:dyDescent="0.25">
      <c r="A48" s="15"/>
      <c r="D48" s="17"/>
      <c r="F48" s="20"/>
      <c r="G48" s="17"/>
      <c r="H48" s="15"/>
      <c r="I48" s="15"/>
      <c r="J48" s="15"/>
      <c r="K48" s="15"/>
      <c r="L48" s="15"/>
      <c r="M48" s="15"/>
      <c r="N48" s="15"/>
      <c r="O48" s="15"/>
      <c r="P48" s="15"/>
      <c r="Q48" s="15"/>
    </row>
    <row r="49" spans="1:19" ht="15" customHeight="1" x14ac:dyDescent="0.25">
      <c r="A49" s="15"/>
      <c r="D49" s="65"/>
      <c r="F49" s="66"/>
      <c r="H49" s="44"/>
      <c r="I49" s="44"/>
      <c r="J49" s="44"/>
      <c r="K49" s="44"/>
      <c r="L49" s="44"/>
      <c r="M49" s="44"/>
      <c r="N49" s="44"/>
      <c r="O49" s="44"/>
      <c r="P49" s="44"/>
      <c r="Q49" s="44"/>
    </row>
    <row r="50" spans="1:19" ht="25" x14ac:dyDescent="0.25">
      <c r="A50" s="15"/>
      <c r="D50" s="17" t="s">
        <v>1</v>
      </c>
      <c r="E50" s="18"/>
      <c r="F50" s="17" t="s">
        <v>5</v>
      </c>
      <c r="G50" s="17"/>
      <c r="H50" s="17" t="s">
        <v>6</v>
      </c>
      <c r="I50" s="17" t="s">
        <v>7</v>
      </c>
      <c r="J50" s="17" t="s">
        <v>8</v>
      </c>
      <c r="K50" s="44"/>
      <c r="L50" s="89"/>
      <c r="M50" s="89"/>
      <c r="N50" s="89"/>
      <c r="O50" s="89"/>
      <c r="P50" s="89"/>
      <c r="Q50" s="89"/>
      <c r="R50" s="89"/>
      <c r="S50" s="89"/>
    </row>
    <row r="51" spans="1:19" s="22" customFormat="1" ht="16.399999999999999" customHeight="1" x14ac:dyDescent="0.25">
      <c r="A51" s="21"/>
      <c r="D51" s="49">
        <v>2009</v>
      </c>
      <c r="F51" s="67">
        <v>0.563528182422246</v>
      </c>
      <c r="H51" s="68">
        <v>0.55037860465025301</v>
      </c>
      <c r="I51" s="68">
        <v>1.2683466995720099E-2</v>
      </c>
      <c r="J51" s="68">
        <v>4.6611077627277902E-4</v>
      </c>
      <c r="K51" s="28"/>
      <c r="L51" s="28"/>
      <c r="M51" s="28"/>
      <c r="N51" s="28"/>
      <c r="O51" s="28"/>
      <c r="P51" s="28"/>
      <c r="Q51" s="28"/>
    </row>
    <row r="52" spans="1:19" s="22" customFormat="1" ht="16.399999999999999" customHeight="1" x14ac:dyDescent="0.25">
      <c r="A52" s="21"/>
      <c r="D52" s="49">
        <f>D51+1</f>
        <v>2010</v>
      </c>
      <c r="F52" s="69">
        <v>0.66803927257205498</v>
      </c>
      <c r="H52" s="70">
        <v>0.65035080317439697</v>
      </c>
      <c r="I52" s="70">
        <v>1.7877174033479801E-2</v>
      </c>
      <c r="J52" s="70">
        <v>-1.8870463582137899E-4</v>
      </c>
      <c r="K52" s="28"/>
      <c r="L52" s="28"/>
      <c r="M52" s="28"/>
      <c r="N52" s="28"/>
      <c r="O52" s="28"/>
      <c r="P52" s="28"/>
      <c r="Q52" s="28"/>
    </row>
    <row r="53" spans="1:19" s="22" customFormat="1" ht="16.399999999999999" customHeight="1" x14ac:dyDescent="0.25">
      <c r="A53" s="21"/>
      <c r="D53" s="49">
        <f>D52+1</f>
        <v>2011</v>
      </c>
      <c r="F53" s="71">
        <v>0.86222651935686101</v>
      </c>
      <c r="H53" s="72">
        <v>0.83744058168024305</v>
      </c>
      <c r="I53" s="72">
        <v>2.2051953345329299E-2</v>
      </c>
      <c r="J53" s="72">
        <v>2.7339843312886901E-3</v>
      </c>
      <c r="K53" s="28"/>
      <c r="L53" s="28"/>
      <c r="M53" s="28"/>
      <c r="N53" s="28"/>
      <c r="O53" s="28"/>
      <c r="P53" s="28"/>
      <c r="Q53" s="28"/>
    </row>
    <row r="54" spans="1:19" s="22" customFormat="1" ht="16.399999999999999" customHeight="1" x14ac:dyDescent="0.25">
      <c r="A54" s="21"/>
      <c r="D54" s="49">
        <f t="shared" ref="D54:D61" si="3">D53+1</f>
        <v>2012</v>
      </c>
      <c r="F54" s="69">
        <v>0.75072797365689803</v>
      </c>
      <c r="H54" s="70">
        <v>0.71120215649106899</v>
      </c>
      <c r="I54" s="70">
        <v>3.68152553741374E-2</v>
      </c>
      <c r="J54" s="70">
        <v>2.7105617916919401E-3</v>
      </c>
      <c r="K54" s="28"/>
      <c r="L54" s="28"/>
      <c r="M54" s="28"/>
      <c r="N54" s="28"/>
      <c r="O54" s="28"/>
      <c r="P54" s="28"/>
      <c r="Q54" s="28"/>
    </row>
    <row r="55" spans="1:19" s="22" customFormat="1" ht="16.399999999999999" customHeight="1" x14ac:dyDescent="0.25">
      <c r="A55" s="21"/>
      <c r="D55" s="49">
        <f t="shared" si="3"/>
        <v>2013</v>
      </c>
      <c r="F55" s="71">
        <v>0.66839668915366501</v>
      </c>
      <c r="H55" s="72">
        <v>0.61466761803272896</v>
      </c>
      <c r="I55" s="72">
        <v>4.82461349053558E-2</v>
      </c>
      <c r="J55" s="72">
        <v>5.4829362155806903E-3</v>
      </c>
      <c r="K55" s="28"/>
      <c r="L55" s="28"/>
      <c r="M55" s="28"/>
      <c r="N55" s="28"/>
      <c r="O55" s="28"/>
      <c r="P55" s="28"/>
      <c r="Q55" s="28"/>
    </row>
    <row r="56" spans="1:19" s="22" customFormat="1" ht="16.399999999999999" customHeight="1" x14ac:dyDescent="0.25">
      <c r="A56" s="21"/>
      <c r="D56" s="49">
        <f t="shared" si="3"/>
        <v>2014</v>
      </c>
      <c r="F56" s="69">
        <v>0.67274823184404298</v>
      </c>
      <c r="H56" s="70">
        <v>0.62771244292411599</v>
      </c>
      <c r="I56" s="70">
        <v>4.0111490665517599E-2</v>
      </c>
      <c r="J56" s="70">
        <v>4.9242982544096597E-3</v>
      </c>
      <c r="K56" s="28"/>
      <c r="L56" s="28"/>
      <c r="M56" s="28"/>
      <c r="N56" s="28"/>
      <c r="O56" s="28"/>
      <c r="P56" s="28"/>
      <c r="Q56" s="28"/>
    </row>
    <row r="57" spans="1:19" s="22" customFormat="1" ht="16.399999999999999" customHeight="1" x14ac:dyDescent="0.25">
      <c r="A57" s="21"/>
      <c r="D57" s="49">
        <f t="shared" si="3"/>
        <v>2015</v>
      </c>
      <c r="F57" s="71">
        <v>0.86381235624049102</v>
      </c>
      <c r="H57" s="72">
        <v>0.81791848221901198</v>
      </c>
      <c r="I57" s="72">
        <v>3.6775177935134198E-2</v>
      </c>
      <c r="J57" s="72">
        <v>9.1186960863450794E-3</v>
      </c>
      <c r="K57" s="28"/>
      <c r="L57" s="28"/>
      <c r="M57" s="28"/>
      <c r="N57" s="28"/>
      <c r="O57" s="28"/>
      <c r="P57" s="28"/>
      <c r="Q57" s="28"/>
    </row>
    <row r="58" spans="1:19" s="22" customFormat="1" ht="16.399999999999999" customHeight="1" x14ac:dyDescent="0.25">
      <c r="A58" s="21"/>
      <c r="D58" s="49">
        <f t="shared" si="3"/>
        <v>2016</v>
      </c>
      <c r="F58" s="69">
        <v>0.77044303259412406</v>
      </c>
      <c r="H58" s="70">
        <v>0.69898706572918901</v>
      </c>
      <c r="I58" s="70">
        <v>6.2697798769188906E-2</v>
      </c>
      <c r="J58" s="70">
        <v>8.7581680957462792E-3</v>
      </c>
      <c r="K58" s="28"/>
      <c r="L58" s="28"/>
      <c r="M58" s="28"/>
      <c r="N58" s="28"/>
      <c r="O58" s="28"/>
      <c r="P58" s="28"/>
      <c r="Q58" s="28"/>
    </row>
    <row r="59" spans="1:19" s="22" customFormat="1" ht="16.399999999999999" customHeight="1" x14ac:dyDescent="0.25">
      <c r="A59" s="21"/>
      <c r="D59" s="49">
        <f t="shared" si="3"/>
        <v>2017</v>
      </c>
      <c r="F59" s="71">
        <v>1.0387483021839801</v>
      </c>
      <c r="H59" s="72">
        <v>0.90311681812197397</v>
      </c>
      <c r="I59" s="72">
        <v>0.106906757872272</v>
      </c>
      <c r="J59" s="72">
        <v>2.8724726189734401E-2</v>
      </c>
    </row>
    <row r="60" spans="1:19" s="22" customFormat="1" ht="16.399999999999999" customHeight="1" x14ac:dyDescent="0.25">
      <c r="A60" s="48"/>
      <c r="D60" s="49">
        <f t="shared" si="3"/>
        <v>2018</v>
      </c>
      <c r="F60" s="69">
        <v>1.1084513767737101</v>
      </c>
      <c r="H60" s="70">
        <v>0.86284555051093104</v>
      </c>
      <c r="I60" s="70">
        <v>0.22290098038396</v>
      </c>
      <c r="J60" s="70">
        <v>2.2704845878823599E-2</v>
      </c>
    </row>
    <row r="61" spans="1:19" s="22" customFormat="1" ht="15.65" customHeight="1" x14ac:dyDescent="0.25">
      <c r="D61" s="49">
        <f t="shared" si="3"/>
        <v>2019</v>
      </c>
      <c r="F61" s="71">
        <v>0.79513159437110703</v>
      </c>
      <c r="H61" s="72">
        <v>0.61189733178243799</v>
      </c>
      <c r="I61" s="72">
        <v>0.124826386804677</v>
      </c>
      <c r="J61" s="72">
        <v>5.8407875783992702E-2</v>
      </c>
    </row>
    <row r="62" spans="1:19" s="22" customFormat="1" ht="18.649999999999999" customHeight="1" x14ac:dyDescent="0.25">
      <c r="D62" s="21">
        <f>D61+1</f>
        <v>2020</v>
      </c>
      <c r="F62" s="69">
        <v>0.65563892475974805</v>
      </c>
      <c r="H62" s="70">
        <v>0.44152734979300301</v>
      </c>
      <c r="I62" s="70">
        <v>0.127273905082985</v>
      </c>
      <c r="J62" s="70">
        <v>8.6837669883759905E-2</v>
      </c>
    </row>
    <row r="63" spans="1:19" s="22" customFormat="1" ht="18.649999999999999" customHeight="1" x14ac:dyDescent="0.25">
      <c r="D63" s="21">
        <f>D62+1</f>
        <v>2021</v>
      </c>
      <c r="F63" s="71">
        <v>0.75031291437033099</v>
      </c>
      <c r="H63" s="72">
        <v>0.39895730874256602</v>
      </c>
      <c r="I63" s="72">
        <v>0.161751290533066</v>
      </c>
      <c r="J63" s="72">
        <v>0.18960431509469899</v>
      </c>
    </row>
    <row r="64" spans="1:19" s="22" customFormat="1" ht="18.649999999999999" customHeight="1" x14ac:dyDescent="0.25">
      <c r="D64" s="21">
        <f t="shared" ref="D64:D65" si="4">D63+1</f>
        <v>2022</v>
      </c>
      <c r="F64" s="69">
        <v>0.70052981423083904</v>
      </c>
      <c r="H64" s="70">
        <v>0.23215027742804001</v>
      </c>
      <c r="I64" s="70">
        <v>0.15322163308376899</v>
      </c>
      <c r="J64" s="70">
        <v>0.31515790371903002</v>
      </c>
    </row>
    <row r="65" spans="1:10" s="22" customFormat="1" ht="18.649999999999999" customHeight="1" x14ac:dyDescent="0.25">
      <c r="D65" s="21">
        <f t="shared" si="4"/>
        <v>2023</v>
      </c>
      <c r="F65" s="71">
        <v>0.66539420260762205</v>
      </c>
      <c r="H65" s="72">
        <v>0.12049687181578</v>
      </c>
      <c r="I65" s="72">
        <v>0.16249589871453601</v>
      </c>
      <c r="J65" s="72">
        <v>0.38240143207730598</v>
      </c>
    </row>
    <row r="66" spans="1:10" s="22" customFormat="1" ht="18.649999999999999" customHeight="1" x14ac:dyDescent="0.25">
      <c r="D66" s="21">
        <f>D65+1</f>
        <v>2024</v>
      </c>
      <c r="F66" s="73">
        <v>0.737043786964244</v>
      </c>
      <c r="H66" s="74">
        <v>3.3790389225089597E-2</v>
      </c>
      <c r="I66" s="74">
        <v>8.2410273977612705E-2</v>
      </c>
      <c r="J66" s="74">
        <v>0.62084312376154105</v>
      </c>
    </row>
    <row r="67" spans="1:10" x14ac:dyDescent="0.25">
      <c r="A67" s="75"/>
    </row>
    <row r="68" spans="1:10" ht="12" customHeight="1" x14ac:dyDescent="0.25">
      <c r="A68" s="75"/>
    </row>
    <row r="69" spans="1:10" ht="10.4" customHeight="1" x14ac:dyDescent="0.25">
      <c r="A69" s="75"/>
    </row>
    <row r="70" spans="1:10" x14ac:dyDescent="0.25">
      <c r="A70" s="75"/>
    </row>
    <row r="71" spans="1:10" x14ac:dyDescent="0.25">
      <c r="A71" s="75"/>
    </row>
    <row r="72" spans="1:10" x14ac:dyDescent="0.25">
      <c r="A72" s="75"/>
    </row>
    <row r="73" spans="1:10" x14ac:dyDescent="0.25">
      <c r="A73" s="75"/>
    </row>
    <row r="74" spans="1:10" x14ac:dyDescent="0.25">
      <c r="A74" s="75"/>
    </row>
    <row r="75" spans="1:10" x14ac:dyDescent="0.25">
      <c r="A75" s="75"/>
    </row>
    <row r="76" spans="1:10" x14ac:dyDescent="0.25">
      <c r="A76" s="75"/>
    </row>
    <row r="77" spans="1:10" x14ac:dyDescent="0.25">
      <c r="A77" s="75"/>
    </row>
    <row r="78" spans="1:10" x14ac:dyDescent="0.25">
      <c r="A78" s="75"/>
    </row>
    <row r="79" spans="1:10" x14ac:dyDescent="0.25">
      <c r="A79" s="75"/>
    </row>
    <row r="80" spans="1:10" x14ac:dyDescent="0.25">
      <c r="A80" s="75"/>
    </row>
    <row r="81" spans="1:1" x14ac:dyDescent="0.25">
      <c r="A81" s="75"/>
    </row>
    <row r="82" spans="1:1" x14ac:dyDescent="0.25">
      <c r="A82" s="75"/>
    </row>
    <row r="83" spans="1:1" x14ac:dyDescent="0.25">
      <c r="A83" s="75"/>
    </row>
    <row r="84" spans="1:1" x14ac:dyDescent="0.25">
      <c r="A84" s="75"/>
    </row>
    <row r="85" spans="1:1" x14ac:dyDescent="0.25">
      <c r="A85" s="75"/>
    </row>
    <row r="86" spans="1:1" x14ac:dyDescent="0.25">
      <c r="A86" s="75"/>
    </row>
    <row r="87" spans="1:1" x14ac:dyDescent="0.25">
      <c r="A87" s="75"/>
    </row>
    <row r="91" spans="1:1" x14ac:dyDescent="0.25">
      <c r="A91" s="48"/>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76"/>
    </row>
    <row r="115" spans="1:1" x14ac:dyDescent="0.25">
      <c r="A115" s="76"/>
    </row>
    <row r="116" spans="1:1" x14ac:dyDescent="0.25">
      <c r="A116" s="77"/>
    </row>
    <row r="117" spans="1:1" x14ac:dyDescent="0.25">
      <c r="A117" s="78"/>
    </row>
    <row r="118" spans="1:1" x14ac:dyDescent="0.25">
      <c r="A118" s="78"/>
    </row>
    <row r="119" spans="1:1" x14ac:dyDescent="0.25">
      <c r="A119" s="78"/>
    </row>
    <row r="120" spans="1:1" x14ac:dyDescent="0.25">
      <c r="A120" s="78"/>
    </row>
    <row r="121" spans="1:1" x14ac:dyDescent="0.25">
      <c r="A121" s="78"/>
    </row>
    <row r="122" spans="1:1" x14ac:dyDescent="0.25">
      <c r="A122" s="78"/>
    </row>
    <row r="123" spans="1:1" x14ac:dyDescent="0.25">
      <c r="A123" s="78"/>
    </row>
    <row r="124" spans="1:1" x14ac:dyDescent="0.25">
      <c r="A124" s="78"/>
    </row>
    <row r="125" spans="1:1" x14ac:dyDescent="0.25">
      <c r="A125" s="78"/>
    </row>
    <row r="126" spans="1:1" x14ac:dyDescent="0.25">
      <c r="A126" s="78"/>
    </row>
    <row r="127" spans="1:1" x14ac:dyDescent="0.25">
      <c r="A127" s="78"/>
    </row>
    <row r="128" spans="1:1" x14ac:dyDescent="0.25">
      <c r="A128" s="78"/>
    </row>
    <row r="129" spans="1:1" x14ac:dyDescent="0.25">
      <c r="A129" s="78"/>
    </row>
    <row r="130" spans="1:1" x14ac:dyDescent="0.25">
      <c r="A130" s="78"/>
    </row>
    <row r="131" spans="1:1" x14ac:dyDescent="0.25">
      <c r="A131" s="78"/>
    </row>
    <row r="132" spans="1:1" x14ac:dyDescent="0.25">
      <c r="A132" s="78"/>
    </row>
    <row r="133" spans="1:1" x14ac:dyDescent="0.25">
      <c r="A133" s="78"/>
    </row>
    <row r="134" spans="1:1" x14ac:dyDescent="0.25">
      <c r="A134" s="78"/>
    </row>
    <row r="135" spans="1:1" x14ac:dyDescent="0.25">
      <c r="A135" s="78"/>
    </row>
    <row r="136" spans="1:1" x14ac:dyDescent="0.25">
      <c r="A136" s="78"/>
    </row>
    <row r="137" spans="1:1" x14ac:dyDescent="0.25">
      <c r="A137" s="78"/>
    </row>
  </sheetData>
  <mergeCells count="3">
    <mergeCell ref="H9:S9"/>
    <mergeCell ref="H29:S29"/>
    <mergeCell ref="L50:S50"/>
  </mergeCells>
  <pageMargins left="0.17" right="0.17" top="0.39370078740157483" bottom="0.19685039370078741" header="0.59055118110236227" footer="0.19685039370078741"/>
  <pageSetup paperSize="9" scale="45" orientation="landscape" r:id="rId1"/>
  <headerFooter scaleWithDoc="0" alignWithMargins="0">
    <oddFooter>&amp;LP&amp;&amp;C Actuarial Control&amp;RPage 2</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5546875" defaultRowHeight="12.5" x14ac:dyDescent="0.25"/>
  <cols>
    <col min="1" max="1" width="12.640625" style="2" hidden="1" customWidth="1"/>
    <col min="2" max="2" width="10.78515625" style="2" hidden="1" customWidth="1"/>
    <col min="3" max="3" width="9.78515625" style="2" hidden="1" customWidth="1"/>
    <col min="4" max="4" width="8.35546875" style="2" customWidth="1"/>
    <col min="5" max="5" width="4.0703125" style="2" customWidth="1"/>
    <col min="6" max="6" width="9.640625" style="2" customWidth="1"/>
    <col min="7" max="7" width="1.42578125" style="2" customWidth="1"/>
    <col min="8" max="8" width="8.35546875" style="2" customWidth="1"/>
    <col min="9" max="9" width="9.640625" style="2" customWidth="1"/>
    <col min="10" max="11" width="8.35546875" style="2" customWidth="1"/>
    <col min="12" max="17" width="7.2109375" style="2" customWidth="1"/>
    <col min="18" max="18" width="10.42578125" style="2" customWidth="1"/>
    <col min="19" max="19" width="6.7109375" style="2" customWidth="1"/>
    <col min="20" max="20" width="10.78515625" style="2" customWidth="1"/>
    <col min="21" max="21" width="11.28515625" style="2" customWidth="1"/>
    <col min="22" max="22" width="9.640625" style="2" customWidth="1"/>
    <col min="23" max="23" width="8.35546875" style="2" customWidth="1"/>
    <col min="24" max="24" width="24.92578125" style="2" customWidth="1"/>
    <col min="25" max="25" width="36.640625" style="2" customWidth="1"/>
    <col min="26" max="26" width="35.2109375" style="2" customWidth="1"/>
    <col min="27" max="16384" width="8.35546875" style="2"/>
  </cols>
  <sheetData>
    <row r="1" spans="1:43" ht="13" x14ac:dyDescent="0.3">
      <c r="A1" s="1" t="s">
        <v>10</v>
      </c>
      <c r="B1" s="2" t="s">
        <v>11</v>
      </c>
      <c r="D1" s="3"/>
      <c r="E1" s="3"/>
      <c r="F1" s="3"/>
      <c r="G1" s="3"/>
      <c r="H1" s="3"/>
      <c r="I1" s="3"/>
      <c r="J1" s="3"/>
      <c r="K1" s="3"/>
      <c r="L1" s="3"/>
      <c r="M1" s="3"/>
      <c r="N1" s="3"/>
      <c r="O1" s="3"/>
      <c r="P1" s="3"/>
      <c r="Q1" s="3"/>
      <c r="R1" s="3"/>
      <c r="S1" s="3"/>
      <c r="T1" s="3"/>
      <c r="U1" s="3"/>
      <c r="V1" s="3"/>
      <c r="W1" s="3"/>
      <c r="X1" s="3"/>
      <c r="Y1" s="3"/>
    </row>
    <row r="2" spans="1:43" ht="20.5" x14ac:dyDescent="0.4">
      <c r="A2" s="4" t="s">
        <v>12</v>
      </c>
      <c r="B2" s="2" t="s">
        <v>13</v>
      </c>
      <c r="D2" s="5" t="s">
        <v>14</v>
      </c>
      <c r="E2" s="3"/>
      <c r="F2" s="3"/>
      <c r="G2" s="3"/>
      <c r="I2" s="3"/>
      <c r="J2" s="3"/>
      <c r="K2" s="3"/>
      <c r="M2" s="3"/>
      <c r="N2" s="3"/>
      <c r="O2" s="3"/>
      <c r="P2" s="3"/>
      <c r="Q2" s="3"/>
      <c r="R2" s="3"/>
      <c r="S2" s="3"/>
      <c r="T2" s="3"/>
      <c r="U2" s="3"/>
      <c r="V2" s="3"/>
      <c r="W2" s="3"/>
      <c r="X2" s="3"/>
      <c r="Y2" s="3"/>
    </row>
    <row r="3" spans="1:43" ht="20.5" customHeight="1" x14ac:dyDescent="0.25">
      <c r="D3" s="3"/>
      <c r="E3" s="3"/>
      <c r="F3" s="3"/>
      <c r="G3" s="3"/>
      <c r="H3" s="3"/>
      <c r="I3" s="3"/>
      <c r="J3" s="3"/>
      <c r="K3" s="3"/>
      <c r="L3" s="3"/>
      <c r="M3" s="3"/>
      <c r="N3" s="3"/>
      <c r="O3" s="3"/>
      <c r="P3" s="3"/>
      <c r="Q3" s="3"/>
      <c r="R3" s="3"/>
      <c r="S3" s="3"/>
      <c r="T3" s="3"/>
      <c r="U3" s="3"/>
      <c r="V3" s="3"/>
      <c r="W3" s="3"/>
      <c r="X3" s="3"/>
      <c r="Y3" s="3"/>
    </row>
    <row r="4" spans="1:43" ht="13.4" customHeight="1" x14ac:dyDescent="0.25">
      <c r="D4" s="6"/>
      <c r="E4" s="6"/>
      <c r="F4" s="6"/>
      <c r="G4" s="6"/>
      <c r="H4" s="7"/>
      <c r="I4" s="7"/>
      <c r="J4" s="7"/>
      <c r="K4" s="7"/>
      <c r="L4" s="7"/>
      <c r="M4" s="7"/>
      <c r="N4" s="7"/>
      <c r="O4" s="7"/>
      <c r="P4" s="7"/>
      <c r="Q4" s="7"/>
      <c r="R4" s="7"/>
      <c r="S4" s="7"/>
      <c r="T4" s="7"/>
      <c r="U4" s="6"/>
      <c r="V4" s="6"/>
      <c r="W4" s="6"/>
      <c r="X4" s="6"/>
      <c r="Y4" s="6"/>
      <c r="Z4" s="8"/>
    </row>
    <row r="5" spans="1:43" ht="20.149999999999999" customHeight="1" x14ac:dyDescent="0.3">
      <c r="D5" s="9" t="str">
        <f>B2</f>
        <v>All Legal Entities</v>
      </c>
      <c r="H5" s="10"/>
      <c r="I5" s="10"/>
      <c r="J5" s="11"/>
      <c r="K5" s="12"/>
      <c r="L5" s="13"/>
      <c r="M5" s="12"/>
      <c r="N5" s="12"/>
      <c r="O5" s="10"/>
      <c r="P5" s="10"/>
      <c r="Q5" s="10"/>
      <c r="R5" s="10"/>
      <c r="S5" s="10"/>
      <c r="T5" s="10"/>
      <c r="Z5" s="14" t="s">
        <v>34</v>
      </c>
    </row>
    <row r="6" spans="1:43" ht="9.65" customHeight="1" x14ac:dyDescent="0.3">
      <c r="A6" s="15"/>
      <c r="D6" s="16"/>
    </row>
    <row r="7" spans="1:43" ht="3.65" customHeight="1" x14ac:dyDescent="0.25">
      <c r="A7" s="15"/>
      <c r="AC7"/>
      <c r="AD7"/>
      <c r="AE7"/>
      <c r="AF7"/>
      <c r="AG7"/>
      <c r="AH7"/>
      <c r="AI7"/>
      <c r="AJ7"/>
      <c r="AK7"/>
      <c r="AL7"/>
      <c r="AM7"/>
      <c r="AN7"/>
      <c r="AO7"/>
      <c r="AP7"/>
      <c r="AQ7"/>
    </row>
    <row r="8" spans="1:43" ht="6.65" customHeight="1" x14ac:dyDescent="0.25">
      <c r="A8" s="15"/>
      <c r="AC8"/>
      <c r="AD8"/>
      <c r="AE8"/>
      <c r="AF8"/>
      <c r="AG8"/>
      <c r="AH8"/>
      <c r="AI8"/>
      <c r="AJ8"/>
      <c r="AK8"/>
      <c r="AL8"/>
      <c r="AM8"/>
      <c r="AN8"/>
      <c r="AO8"/>
      <c r="AP8"/>
      <c r="AQ8"/>
    </row>
    <row r="9" spans="1:43" ht="37.5" x14ac:dyDescent="0.25">
      <c r="A9" s="15"/>
      <c r="B9" s="17" t="s">
        <v>9</v>
      </c>
      <c r="C9" s="17" t="s">
        <v>0</v>
      </c>
      <c r="D9" s="17" t="s">
        <v>1</v>
      </c>
      <c r="E9" s="18"/>
      <c r="F9" s="17" t="s">
        <v>2</v>
      </c>
      <c r="G9" s="18"/>
      <c r="H9" s="88" t="s">
        <v>3</v>
      </c>
      <c r="I9" s="88"/>
      <c r="J9" s="88"/>
      <c r="K9" s="88"/>
      <c r="L9" s="88"/>
      <c r="M9" s="88"/>
      <c r="N9" s="88"/>
      <c r="O9" s="88"/>
      <c r="P9" s="88"/>
      <c r="Q9" s="88"/>
      <c r="R9" s="88"/>
      <c r="S9" s="88"/>
      <c r="T9" s="19"/>
      <c r="U9" s="19"/>
      <c r="V9" s="19"/>
      <c r="W9" s="19"/>
      <c r="X9" s="19"/>
      <c r="Y9" s="19"/>
      <c r="AC9"/>
      <c r="AD9"/>
      <c r="AE9"/>
      <c r="AF9"/>
      <c r="AG9"/>
      <c r="AH9"/>
      <c r="AI9"/>
      <c r="AJ9"/>
      <c r="AK9"/>
      <c r="AL9"/>
      <c r="AM9"/>
      <c r="AN9"/>
      <c r="AO9"/>
      <c r="AP9"/>
      <c r="AQ9"/>
    </row>
    <row r="10" spans="1:43" ht="5.5" customHeight="1" x14ac:dyDescent="0.25">
      <c r="A10" s="15"/>
      <c r="D10" s="20"/>
      <c r="F10" s="20"/>
      <c r="V10" s="20"/>
      <c r="W10" s="20"/>
      <c r="AC10"/>
      <c r="AD10"/>
      <c r="AE10"/>
      <c r="AF10"/>
      <c r="AG10"/>
      <c r="AH10"/>
      <c r="AI10"/>
      <c r="AJ10"/>
      <c r="AK10"/>
      <c r="AL10"/>
      <c r="AM10"/>
      <c r="AN10"/>
      <c r="AO10"/>
      <c r="AP10"/>
      <c r="AQ10"/>
    </row>
    <row r="11" spans="1:43" s="22" customFormat="1" ht="16.399999999999999"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99999999999999" customHeight="1" x14ac:dyDescent="0.25">
      <c r="A12" s="21"/>
      <c r="B12" s="22">
        <v>1265.53292340285</v>
      </c>
      <c r="C12" s="22">
        <f>+IF(I51="",J51*F12, IF(J51="", I51*F12,(I51+J51)*F12))</f>
        <v>20.553739910565607</v>
      </c>
      <c r="D12" s="21">
        <v>2009</v>
      </c>
      <c r="F12" s="23">
        <v>1267.2610722122299</v>
      </c>
      <c r="H12" s="24">
        <v>7.1539081422253195E-2</v>
      </c>
      <c r="I12" s="25">
        <v>0.39671056528396198</v>
      </c>
      <c r="J12" s="25">
        <v>0.54564480354259304</v>
      </c>
      <c r="K12" s="25">
        <v>0.61868362364219798</v>
      </c>
      <c r="L12" s="25">
        <v>0.63672125047675099</v>
      </c>
      <c r="M12" s="25">
        <v>0.62169337658164803</v>
      </c>
      <c r="N12" s="25">
        <v>0.63239953533479298</v>
      </c>
      <c r="O12" s="25">
        <v>0.63161225495735296</v>
      </c>
      <c r="P12" s="25">
        <v>0.63282688587392999</v>
      </c>
      <c r="Q12" s="25">
        <v>0.63123378891677495</v>
      </c>
      <c r="R12" s="25">
        <v>0.638959516864268</v>
      </c>
      <c r="S12" s="26">
        <v>0.62809960022150402</v>
      </c>
      <c r="T12" s="26">
        <v>0.62881492506057501</v>
      </c>
      <c r="U12" s="26">
        <v>0.62634597002775905</v>
      </c>
      <c r="V12" s="26">
        <v>0.62628537937739504</v>
      </c>
      <c r="W12" s="27">
        <v>0.62671341764947297</v>
      </c>
      <c r="X12" s="28"/>
      <c r="Y12" s="28"/>
    </row>
    <row r="13" spans="1:43" s="22" customFormat="1" ht="16.399999999999999" customHeight="1" x14ac:dyDescent="0.25">
      <c r="A13" s="21"/>
      <c r="B13" s="22">
        <v>1201.43349768404</v>
      </c>
      <c r="C13" s="22">
        <f t="shared" ref="C13:C26" si="0">+IF(I52="",J52*F13, IF(J52="", I52*F13,(I52+J52)*F13))</f>
        <v>28.049926256404518</v>
      </c>
      <c r="D13" s="21">
        <f>D12+1</f>
        <v>2010</v>
      </c>
      <c r="F13" s="29">
        <v>1199.74390354155</v>
      </c>
      <c r="H13" s="30">
        <v>7.2315464051661504E-2</v>
      </c>
      <c r="I13" s="28">
        <v>0.35854402783727402</v>
      </c>
      <c r="J13" s="28">
        <v>0.51433113246159301</v>
      </c>
      <c r="K13" s="28">
        <v>0.578567956835494</v>
      </c>
      <c r="L13" s="28">
        <v>0.624895453376071</v>
      </c>
      <c r="M13" s="28">
        <v>0.64717744889434603</v>
      </c>
      <c r="N13" s="28">
        <v>0.64369455959428801</v>
      </c>
      <c r="O13" s="28">
        <v>0.65779142905717902</v>
      </c>
      <c r="P13" s="28">
        <v>0.65557500298845905</v>
      </c>
      <c r="Q13" s="28">
        <v>0.66503064976036497</v>
      </c>
      <c r="R13" s="28">
        <v>0.690847976008377</v>
      </c>
      <c r="S13" s="28">
        <v>0.68967846731148497</v>
      </c>
      <c r="T13" s="28">
        <v>0.70491731476830599</v>
      </c>
      <c r="U13" s="28">
        <v>0.68353107855786999</v>
      </c>
      <c r="V13" s="31">
        <v>0.68907275590554196</v>
      </c>
      <c r="W13" s="28"/>
      <c r="X13" s="28"/>
      <c r="Y13" s="28"/>
    </row>
    <row r="14" spans="1:43" s="22" customFormat="1" ht="16.399999999999999" customHeight="1" x14ac:dyDescent="0.25">
      <c r="A14" s="21"/>
      <c r="B14" s="22">
        <v>1272.8136936912499</v>
      </c>
      <c r="C14" s="22">
        <f t="shared" si="0"/>
        <v>39.377363522216321</v>
      </c>
      <c r="D14" s="21">
        <f>D13+1</f>
        <v>2011</v>
      </c>
      <c r="F14" s="32">
        <v>1270.4302642999501</v>
      </c>
      <c r="H14" s="33">
        <v>9.2214822773682495E-2</v>
      </c>
      <c r="I14" s="34">
        <v>0.398562718293132</v>
      </c>
      <c r="J14" s="34">
        <v>0.541988230164545</v>
      </c>
      <c r="K14" s="34">
        <v>0.61368042036461201</v>
      </c>
      <c r="L14" s="34">
        <v>0.646310004951826</v>
      </c>
      <c r="M14" s="34">
        <v>0.67158662541382397</v>
      </c>
      <c r="N14" s="34">
        <v>0.690465271454893</v>
      </c>
      <c r="O14" s="34">
        <v>0.90024156405588796</v>
      </c>
      <c r="P14" s="34">
        <v>0.96587717085840596</v>
      </c>
      <c r="Q14" s="34">
        <v>0.96762611981848501</v>
      </c>
      <c r="R14" s="34">
        <v>0.89102958859368997</v>
      </c>
      <c r="S14" s="34">
        <v>0.88186038237437403</v>
      </c>
      <c r="T14" s="34">
        <v>0.88072062209074597</v>
      </c>
      <c r="U14" s="35">
        <v>0.88071702536738306</v>
      </c>
      <c r="V14" s="28"/>
      <c r="W14" s="28"/>
      <c r="X14" s="28"/>
      <c r="Y14" s="28"/>
    </row>
    <row r="15" spans="1:43" s="22" customFormat="1" ht="16.399999999999999" customHeight="1" x14ac:dyDescent="0.25">
      <c r="A15" s="21"/>
      <c r="B15" s="22">
        <v>1282.9361245730199</v>
      </c>
      <c r="C15" s="22">
        <f t="shared" si="0"/>
        <v>37.696595301106989</v>
      </c>
      <c r="D15" s="21">
        <f t="shared" ref="D15:D27" si="1">D14+1</f>
        <v>2012</v>
      </c>
      <c r="F15" s="29">
        <v>1283.1225171844701</v>
      </c>
      <c r="H15" s="30">
        <v>0.122374739820428</v>
      </c>
      <c r="I15" s="28">
        <v>0.54106114324570798</v>
      </c>
      <c r="J15" s="28">
        <v>0.68426882280263501</v>
      </c>
      <c r="K15" s="28">
        <v>0.72528737057214798</v>
      </c>
      <c r="L15" s="28">
        <v>0.75715324073274703</v>
      </c>
      <c r="M15" s="28">
        <v>0.76601074423641102</v>
      </c>
      <c r="N15" s="28">
        <v>0.76947084955677802</v>
      </c>
      <c r="O15" s="28">
        <v>0.77559798804394597</v>
      </c>
      <c r="P15" s="28">
        <v>0.77813671832652198</v>
      </c>
      <c r="Q15" s="28">
        <v>0.78047052101110503</v>
      </c>
      <c r="R15" s="28">
        <v>0.78080115766458302</v>
      </c>
      <c r="S15" s="28">
        <v>0.78794445175369998</v>
      </c>
      <c r="T15" s="31">
        <v>0.78396982990757003</v>
      </c>
      <c r="U15" s="28"/>
      <c r="V15" s="28"/>
      <c r="W15" s="28"/>
      <c r="X15" s="28"/>
      <c r="Y15" s="28"/>
    </row>
    <row r="16" spans="1:43" s="22" customFormat="1" ht="16.399999999999999" customHeight="1" x14ac:dyDescent="0.25">
      <c r="A16" s="21"/>
      <c r="B16" s="22">
        <v>1269.97864214949</v>
      </c>
      <c r="C16" s="22">
        <f t="shared" si="0"/>
        <v>88.897469081635052</v>
      </c>
      <c r="D16" s="21">
        <f t="shared" si="1"/>
        <v>2013</v>
      </c>
      <c r="F16" s="32">
        <v>1269.4439290651701</v>
      </c>
      <c r="H16" s="33">
        <v>0.12199884244873201</v>
      </c>
      <c r="I16" s="34">
        <v>0.380822807393986</v>
      </c>
      <c r="J16" s="34">
        <v>0.53191781520186798</v>
      </c>
      <c r="K16" s="34">
        <v>0.57531545619203595</v>
      </c>
      <c r="L16" s="34">
        <v>0.60547699935094301</v>
      </c>
      <c r="M16" s="34">
        <v>0.62905527939694394</v>
      </c>
      <c r="N16" s="34">
        <v>0.65173251893148099</v>
      </c>
      <c r="O16" s="34">
        <v>0.64350955466891901</v>
      </c>
      <c r="P16" s="34">
        <v>0.64986902274282199</v>
      </c>
      <c r="Q16" s="34">
        <v>0.66550678346195302</v>
      </c>
      <c r="R16" s="34">
        <v>0.67377943424109799</v>
      </c>
      <c r="S16" s="36">
        <v>0.674963852020665</v>
      </c>
      <c r="T16" s="28"/>
      <c r="U16" s="28"/>
      <c r="V16" s="28"/>
      <c r="W16" s="28"/>
      <c r="X16" s="28"/>
      <c r="Y16" s="28"/>
    </row>
    <row r="17" spans="1:25" s="22" customFormat="1" ht="16.399999999999999" customHeight="1" x14ac:dyDescent="0.25">
      <c r="A17" s="21"/>
      <c r="B17" s="22">
        <v>1247.94517214282</v>
      </c>
      <c r="C17" s="22">
        <f t="shared" si="0"/>
        <v>70.681073540294392</v>
      </c>
      <c r="D17" s="21">
        <f t="shared" si="1"/>
        <v>2014</v>
      </c>
      <c r="F17" s="29">
        <v>1246.3070843738001</v>
      </c>
      <c r="H17" s="30">
        <v>8.9552839341997398E-2</v>
      </c>
      <c r="I17" s="28">
        <v>0.34520546273122199</v>
      </c>
      <c r="J17" s="28">
        <v>0.47417610264683901</v>
      </c>
      <c r="K17" s="28">
        <v>0.54158069200185699</v>
      </c>
      <c r="L17" s="28">
        <v>0.59934406369501103</v>
      </c>
      <c r="M17" s="28">
        <v>0.62581869057569595</v>
      </c>
      <c r="N17" s="28">
        <v>0.65726204138943101</v>
      </c>
      <c r="O17" s="28">
        <v>0.64537131422762795</v>
      </c>
      <c r="P17" s="28">
        <v>0.64625657865563102</v>
      </c>
      <c r="Q17" s="28">
        <v>0.65333818681484501</v>
      </c>
      <c r="R17" s="31">
        <v>0.65858735883736697</v>
      </c>
      <c r="S17" s="28"/>
      <c r="T17" s="28"/>
      <c r="U17" s="28"/>
      <c r="V17" s="28"/>
      <c r="W17" s="28"/>
      <c r="X17" s="28"/>
      <c r="Y17" s="28"/>
    </row>
    <row r="18" spans="1:25" s="22" customFormat="1" ht="16.399999999999999" customHeight="1" x14ac:dyDescent="0.25">
      <c r="A18" s="21"/>
      <c r="B18" s="22">
        <v>1322.94956264456</v>
      </c>
      <c r="C18" s="22">
        <f t="shared" si="0"/>
        <v>77.798814465931216</v>
      </c>
      <c r="D18" s="21">
        <f t="shared" si="1"/>
        <v>2015</v>
      </c>
      <c r="F18" s="32">
        <v>1320.89516509641</v>
      </c>
      <c r="H18" s="33">
        <v>0.15042771319388601</v>
      </c>
      <c r="I18" s="34">
        <v>0.40895827009336699</v>
      </c>
      <c r="J18" s="34">
        <v>0.62564968203849503</v>
      </c>
      <c r="K18" s="34">
        <v>0.70257784742655605</v>
      </c>
      <c r="L18" s="34">
        <v>0.75411540822174905</v>
      </c>
      <c r="M18" s="34">
        <v>0.78783919857780904</v>
      </c>
      <c r="N18" s="34">
        <v>0.81901494686875198</v>
      </c>
      <c r="O18" s="34">
        <v>0.83265137118666499</v>
      </c>
      <c r="P18" s="34">
        <v>0.851231045682594</v>
      </c>
      <c r="Q18" s="36">
        <v>0.85100762435395105</v>
      </c>
      <c r="R18" s="28"/>
      <c r="S18" s="28"/>
      <c r="T18" s="28"/>
      <c r="U18" s="28"/>
      <c r="V18" s="28"/>
      <c r="W18" s="28"/>
      <c r="X18" s="28"/>
      <c r="Y18" s="28"/>
    </row>
    <row r="19" spans="1:25" s="22" customFormat="1" ht="16.399999999999999" customHeight="1" x14ac:dyDescent="0.25">
      <c r="A19" s="21"/>
      <c r="B19" s="22">
        <v>1313.9226951793701</v>
      </c>
      <c r="C19" s="22">
        <f t="shared" si="0"/>
        <v>91.445775343962168</v>
      </c>
      <c r="D19" s="21">
        <f t="shared" si="1"/>
        <v>2016</v>
      </c>
      <c r="F19" s="29">
        <v>1307.3998263596</v>
      </c>
      <c r="H19" s="30">
        <v>6.99724922678686E-2</v>
      </c>
      <c r="I19" s="28">
        <v>0.36499877584551099</v>
      </c>
      <c r="J19" s="28">
        <v>0.56741584416785895</v>
      </c>
      <c r="K19" s="28">
        <v>0.65595737434072998</v>
      </c>
      <c r="L19" s="28">
        <v>0.69823800956761495</v>
      </c>
      <c r="M19" s="28">
        <v>0.72618435553369298</v>
      </c>
      <c r="N19" s="28">
        <v>0.73986294364819605</v>
      </c>
      <c r="O19" s="28">
        <v>0.74712425077401001</v>
      </c>
      <c r="P19" s="31">
        <v>0.76065349687193595</v>
      </c>
      <c r="Q19" s="28"/>
      <c r="R19" s="28"/>
      <c r="S19" s="28"/>
      <c r="T19" s="28"/>
      <c r="U19" s="28"/>
      <c r="V19" s="28"/>
      <c r="W19" s="28"/>
      <c r="X19" s="28"/>
      <c r="Y19" s="28"/>
    </row>
    <row r="20" spans="1:25" s="22" customFormat="1" ht="16.399999999999999" customHeight="1" x14ac:dyDescent="0.25">
      <c r="A20" s="21"/>
      <c r="B20" s="22">
        <v>1283.3204343828099</v>
      </c>
      <c r="C20" s="22">
        <f t="shared" si="0"/>
        <v>168.96802278762354</v>
      </c>
      <c r="D20" s="21">
        <f t="shared" si="1"/>
        <v>2017</v>
      </c>
      <c r="F20" s="32">
        <v>1275.1307616045001</v>
      </c>
      <c r="H20" s="33">
        <v>0.13507268324353799</v>
      </c>
      <c r="I20" s="34">
        <v>0.46317594240363802</v>
      </c>
      <c r="J20" s="34">
        <v>0.65156328858706603</v>
      </c>
      <c r="K20" s="34">
        <v>0.75402904757377398</v>
      </c>
      <c r="L20" s="34">
        <v>0.79649570370311995</v>
      </c>
      <c r="M20" s="34">
        <v>0.82209270742280605</v>
      </c>
      <c r="N20" s="34">
        <v>0.868916180709837</v>
      </c>
      <c r="O20" s="36">
        <v>0.88974670123297706</v>
      </c>
      <c r="P20" s="28"/>
      <c r="Q20" s="28"/>
      <c r="R20" s="28"/>
      <c r="S20" s="28"/>
      <c r="T20" s="28"/>
      <c r="U20" s="28"/>
      <c r="V20" s="28"/>
      <c r="W20" s="28"/>
      <c r="X20" s="28"/>
      <c r="Y20" s="28"/>
    </row>
    <row r="21" spans="1:25" s="22" customFormat="1" ht="16.399999999999999" customHeight="1" x14ac:dyDescent="0.25">
      <c r="A21" s="21"/>
      <c r="B21" s="22">
        <v>1469.29440553887</v>
      </c>
      <c r="C21" s="22">
        <f t="shared" si="0"/>
        <v>350.31001737576645</v>
      </c>
      <c r="D21" s="21">
        <f t="shared" si="1"/>
        <v>2018</v>
      </c>
      <c r="F21" s="29">
        <v>1452.3865111929699</v>
      </c>
      <c r="H21" s="30">
        <v>9.2892491045066305E-2</v>
      </c>
      <c r="I21" s="28">
        <v>0.45562391884958098</v>
      </c>
      <c r="J21" s="28">
        <v>0.70607149648227596</v>
      </c>
      <c r="K21" s="28">
        <v>0.86819016278955996</v>
      </c>
      <c r="L21" s="28">
        <v>0.97203160554986301</v>
      </c>
      <c r="M21" s="28">
        <v>1.0690800140169101</v>
      </c>
      <c r="N21" s="37">
        <v>1.1272736082074399</v>
      </c>
      <c r="O21" s="28"/>
      <c r="P21" s="28"/>
      <c r="Q21" s="28"/>
      <c r="R21" s="28"/>
      <c r="S21" s="28"/>
      <c r="T21" s="28"/>
      <c r="U21" s="28"/>
      <c r="V21" s="28"/>
      <c r="W21" s="28"/>
      <c r="X21" s="28"/>
      <c r="Y21" s="28"/>
    </row>
    <row r="22" spans="1:25" s="22" customFormat="1" ht="16.399999999999999" customHeight="1" x14ac:dyDescent="0.25">
      <c r="A22" s="21"/>
      <c r="B22" s="22">
        <v>1923.0856870560999</v>
      </c>
      <c r="C22" s="22">
        <f t="shared" si="0"/>
        <v>375.81222165373384</v>
      </c>
      <c r="D22" s="21">
        <f t="shared" si="1"/>
        <v>2019</v>
      </c>
      <c r="F22" s="32">
        <v>1882.26598639806</v>
      </c>
      <c r="H22" s="33">
        <v>9.7186195886429197E-2</v>
      </c>
      <c r="I22" s="34">
        <v>0.38931172420802801</v>
      </c>
      <c r="J22" s="34">
        <v>0.55948713931224803</v>
      </c>
      <c r="K22" s="34">
        <v>0.63508427709249404</v>
      </c>
      <c r="L22" s="34">
        <v>0.69342769028564399</v>
      </c>
      <c r="M22" s="36">
        <v>0.74044815870454195</v>
      </c>
      <c r="N22" s="28"/>
      <c r="O22" s="28"/>
      <c r="P22" s="28"/>
      <c r="Q22" s="28"/>
      <c r="R22" s="28"/>
      <c r="S22" s="28"/>
      <c r="U22" s="38"/>
      <c r="V22" s="39"/>
      <c r="W22" s="39"/>
      <c r="X22" s="38"/>
      <c r="Y22" s="39"/>
    </row>
    <row r="23" spans="1:25" s="22" customFormat="1" ht="16.399999999999999" customHeight="1" x14ac:dyDescent="0.25">
      <c r="A23" s="21"/>
      <c r="B23" s="22">
        <v>2050.5851322117901</v>
      </c>
      <c r="C23" s="22">
        <f t="shared" si="0"/>
        <v>486.69445488227177</v>
      </c>
      <c r="D23" s="21">
        <f t="shared" si="1"/>
        <v>2020</v>
      </c>
      <c r="F23" s="40">
        <v>2008.98040593471</v>
      </c>
      <c r="H23" s="30">
        <v>6.8015136432406906E-2</v>
      </c>
      <c r="I23" s="28">
        <v>0.27796866578455698</v>
      </c>
      <c r="J23" s="28">
        <v>0.449967690542941</v>
      </c>
      <c r="K23" s="28">
        <v>0.54306414519626101</v>
      </c>
      <c r="L23" s="31">
        <v>0.606229174778802</v>
      </c>
      <c r="M23" s="28"/>
      <c r="N23" s="28"/>
      <c r="O23" s="28"/>
      <c r="P23" s="28"/>
      <c r="Q23" s="28"/>
      <c r="R23" s="28"/>
      <c r="S23" s="28"/>
      <c r="U23" s="38"/>
      <c r="V23" s="38"/>
      <c r="W23" s="38"/>
      <c r="X23" s="38"/>
      <c r="Y23" s="38"/>
    </row>
    <row r="24" spans="1:25" s="22" customFormat="1" ht="16.399999999999999" customHeight="1" x14ac:dyDescent="0.25">
      <c r="A24" s="21"/>
      <c r="B24" s="22">
        <v>2263.9245782549301</v>
      </c>
      <c r="C24" s="22">
        <f t="shared" si="0"/>
        <v>777.85617414962189</v>
      </c>
      <c r="D24" s="21">
        <f t="shared" si="1"/>
        <v>2021</v>
      </c>
      <c r="F24" s="32">
        <v>2203.9016021315701</v>
      </c>
      <c r="H24" s="34">
        <v>6.9244925336036794E-2</v>
      </c>
      <c r="I24" s="34">
        <v>0.26274991885816301</v>
      </c>
      <c r="J24" s="34">
        <v>0.39832357021238601</v>
      </c>
      <c r="K24" s="36">
        <v>0.47076308769143599</v>
      </c>
      <c r="L24" s="28"/>
      <c r="M24" s="28"/>
      <c r="N24" s="28"/>
      <c r="O24" s="28"/>
      <c r="P24" s="28"/>
      <c r="Q24" s="28"/>
      <c r="R24" s="28"/>
      <c r="S24" s="28"/>
      <c r="U24" s="38"/>
      <c r="V24" s="38"/>
      <c r="W24" s="38"/>
      <c r="X24" s="38"/>
      <c r="Y24" s="38"/>
    </row>
    <row r="25" spans="1:25" s="22" customFormat="1" ht="16.399999999999999" customHeight="1" x14ac:dyDescent="0.25">
      <c r="A25" s="21"/>
      <c r="B25" s="22">
        <v>2527.3549151154698</v>
      </c>
      <c r="C25" s="22">
        <f t="shared" si="0"/>
        <v>1295.6589150309642</v>
      </c>
      <c r="D25" s="21">
        <f t="shared" si="1"/>
        <v>2022</v>
      </c>
      <c r="F25" s="29">
        <v>2425.1646254961001</v>
      </c>
      <c r="H25" s="30">
        <v>4.3661537422556601E-2</v>
      </c>
      <c r="I25" s="28">
        <v>0.22869610488130601</v>
      </c>
      <c r="J25" s="31">
        <v>0.38647425445962502</v>
      </c>
      <c r="K25" s="28"/>
      <c r="L25" s="28"/>
      <c r="M25" s="28"/>
      <c r="N25" s="28"/>
      <c r="O25" s="28"/>
      <c r="P25" s="28"/>
      <c r="Q25" s="28"/>
      <c r="R25" s="28"/>
      <c r="S25" s="28"/>
      <c r="U25" s="38"/>
      <c r="V25" s="38"/>
      <c r="W25" s="38"/>
      <c r="X25" s="38"/>
      <c r="Y25" s="38"/>
    </row>
    <row r="26" spans="1:25" s="22" customFormat="1" ht="16.399999999999999" customHeight="1" x14ac:dyDescent="0.25">
      <c r="A26" s="21"/>
      <c r="B26" s="22">
        <v>2586.6766029118799</v>
      </c>
      <c r="C26" s="22">
        <f t="shared" si="0"/>
        <v>1343.8228140923791</v>
      </c>
      <c r="D26" s="21">
        <f t="shared" si="1"/>
        <v>2023</v>
      </c>
      <c r="F26" s="32">
        <v>2324.9275021277199</v>
      </c>
      <c r="H26" s="41">
        <v>4.1554175038174102E-2</v>
      </c>
      <c r="I26" s="36">
        <v>0.257266574211929</v>
      </c>
      <c r="J26" s="28"/>
      <c r="K26" s="28"/>
      <c r="L26" s="28"/>
      <c r="M26" s="28"/>
      <c r="N26" s="28"/>
      <c r="O26" s="28"/>
      <c r="P26" s="28"/>
      <c r="Q26" s="28"/>
      <c r="R26" s="28"/>
      <c r="S26" s="28"/>
      <c r="U26" s="38"/>
      <c r="V26" s="38"/>
      <c r="W26" s="38"/>
      <c r="X26" s="38"/>
      <c r="Y26" s="38"/>
    </row>
    <row r="27" spans="1:25" s="22" customFormat="1" ht="16.399999999999999" customHeight="1" x14ac:dyDescent="0.25">
      <c r="A27" s="21"/>
      <c r="B27" s="22">
        <v>2255.5885619512201</v>
      </c>
      <c r="C27" s="22">
        <f>+IF(I66="",J66*F27, IF(J66="", I66*F27,(I66+J66)*F27))</f>
        <v>907.1072358412373</v>
      </c>
      <c r="D27" s="21">
        <f t="shared" si="1"/>
        <v>2024</v>
      </c>
      <c r="F27" s="42">
        <v>1244.81351164795</v>
      </c>
      <c r="H27" s="43">
        <v>8.8392597688054894E-2</v>
      </c>
      <c r="I27" s="28"/>
      <c r="J27" s="28"/>
      <c r="K27" s="28"/>
      <c r="L27" s="28"/>
      <c r="M27" s="28"/>
      <c r="N27" s="28"/>
      <c r="O27" s="28"/>
      <c r="P27" s="28"/>
      <c r="Q27" s="28"/>
      <c r="R27" s="28"/>
      <c r="S27" s="28"/>
      <c r="U27" s="38"/>
      <c r="V27" s="38"/>
      <c r="W27" s="38"/>
      <c r="X27" s="38"/>
      <c r="Y27" s="38"/>
    </row>
    <row r="28" spans="1:25" ht="15.65" customHeight="1" x14ac:dyDescent="0.25">
      <c r="A28" s="15"/>
      <c r="D28" s="15"/>
      <c r="E28" s="15"/>
      <c r="F28" s="15"/>
      <c r="G28" s="15"/>
      <c r="H28" s="15"/>
      <c r="I28" s="15"/>
      <c r="J28" s="15"/>
      <c r="K28" s="44"/>
      <c r="L28" s="44"/>
      <c r="M28" s="44"/>
      <c r="N28" s="44"/>
      <c r="O28" s="44"/>
      <c r="P28" s="44"/>
      <c r="Q28" s="44"/>
      <c r="R28" s="44"/>
      <c r="S28" s="44"/>
      <c r="U28" s="45"/>
      <c r="V28" s="45"/>
      <c r="W28" s="45"/>
      <c r="X28" s="45"/>
      <c r="Y28" s="45"/>
    </row>
    <row r="29" spans="1:25" ht="40.4" customHeight="1" x14ac:dyDescent="0.25">
      <c r="A29" s="15"/>
      <c r="D29" s="17" t="s">
        <v>1</v>
      </c>
      <c r="E29" s="18"/>
      <c r="F29" s="17" t="s">
        <v>2</v>
      </c>
      <c r="G29" s="17"/>
      <c r="H29" s="88" t="s">
        <v>4</v>
      </c>
      <c r="I29" s="88"/>
      <c r="J29" s="88"/>
      <c r="K29" s="88"/>
      <c r="L29" s="88"/>
      <c r="M29" s="88"/>
      <c r="N29" s="88"/>
      <c r="O29" s="88"/>
      <c r="P29" s="88"/>
      <c r="Q29" s="88"/>
      <c r="R29" s="88"/>
      <c r="S29" s="88"/>
      <c r="T29" s="46"/>
      <c r="U29" s="46"/>
    </row>
    <row r="30" spans="1:25" s="48" customFormat="1" ht="15.65" customHeight="1" x14ac:dyDescent="0.25">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99999999999999" customHeight="1" x14ac:dyDescent="0.25">
      <c r="D31" s="21">
        <v>2009</v>
      </c>
      <c r="E31" s="51"/>
      <c r="F31" s="52">
        <v>1267.2610722122299</v>
      </c>
      <c r="G31" s="17"/>
      <c r="H31" s="24">
        <v>1.6046634183187001E-2</v>
      </c>
      <c r="I31" s="25">
        <v>0.19824758831707701</v>
      </c>
      <c r="J31" s="25">
        <v>0.343494776545126</v>
      </c>
      <c r="K31" s="25">
        <v>0.42981604250218503</v>
      </c>
      <c r="L31" s="25">
        <v>0.48771722884382601</v>
      </c>
      <c r="M31" s="25">
        <v>0.51959352637330403</v>
      </c>
      <c r="N31" s="25">
        <v>0.56730883793063802</v>
      </c>
      <c r="O31" s="25">
        <v>0.58144144499837902</v>
      </c>
      <c r="P31" s="25">
        <v>0.59007098849276096</v>
      </c>
      <c r="Q31" s="25">
        <v>0.59933512257681798</v>
      </c>
      <c r="R31" s="25">
        <v>0.60610296195892399</v>
      </c>
      <c r="S31" s="25">
        <v>0.60022430047127895</v>
      </c>
      <c r="T31" s="25">
        <v>0.60599226414652796</v>
      </c>
      <c r="U31" s="25">
        <v>0.60579676627589796</v>
      </c>
      <c r="V31" s="53">
        <v>0.61006030365916897</v>
      </c>
      <c r="W31" s="54">
        <v>0.61110007315505999</v>
      </c>
    </row>
    <row r="32" spans="1:25" s="48" customFormat="1" ht="19.399999999999999" customHeight="1" x14ac:dyDescent="0.25">
      <c r="D32" s="21">
        <f>D31+1</f>
        <v>2010</v>
      </c>
      <c r="E32" s="51"/>
      <c r="F32" s="55">
        <v>1199.74390354155</v>
      </c>
      <c r="G32" s="17"/>
      <c r="H32" s="30">
        <v>2.42864902893382E-2</v>
      </c>
      <c r="I32" s="28">
        <v>0.175809998010237</v>
      </c>
      <c r="J32" s="28">
        <v>0.32522989162714999</v>
      </c>
      <c r="K32" s="28">
        <v>0.38979817692642099</v>
      </c>
      <c r="L32" s="28">
        <v>0.45550328112969601</v>
      </c>
      <c r="M32" s="28">
        <v>0.550211114773829</v>
      </c>
      <c r="N32" s="28">
        <v>0.57253504470046801</v>
      </c>
      <c r="O32" s="28">
        <v>0.59277093360703803</v>
      </c>
      <c r="P32" s="28">
        <v>0.60556195940497903</v>
      </c>
      <c r="Q32" s="28">
        <v>0.61629790631356696</v>
      </c>
      <c r="R32" s="28">
        <v>0.64440471574503899</v>
      </c>
      <c r="S32" s="28">
        <v>0.65030181416336397</v>
      </c>
      <c r="T32" s="28">
        <v>0.65787970283410102</v>
      </c>
      <c r="U32" s="28">
        <v>0.66239481139950196</v>
      </c>
      <c r="V32" s="31">
        <v>0.66545225549587805</v>
      </c>
    </row>
    <row r="33" spans="1:21" s="48" customFormat="1" ht="16.399999999999999" customHeight="1" x14ac:dyDescent="0.25">
      <c r="D33" s="21">
        <f>D32+1</f>
        <v>2011</v>
      </c>
      <c r="F33" s="56">
        <v>1270.4302642999501</v>
      </c>
      <c r="G33" s="17"/>
      <c r="H33" s="33">
        <v>2.1510835720953699E-2</v>
      </c>
      <c r="I33" s="34">
        <v>0.20149518680696599</v>
      </c>
      <c r="J33" s="34">
        <v>0.36939944599201202</v>
      </c>
      <c r="K33" s="34">
        <v>0.467393519404115</v>
      </c>
      <c r="L33" s="34">
        <v>0.52687028142312797</v>
      </c>
      <c r="M33" s="34">
        <v>0.56435002897247</v>
      </c>
      <c r="N33" s="34">
        <v>0.60142935615711401</v>
      </c>
      <c r="O33" s="34">
        <v>0.62801927242849498</v>
      </c>
      <c r="P33" s="34">
        <v>0.66944897664429004</v>
      </c>
      <c r="Q33" s="34">
        <v>0.69874682853328796</v>
      </c>
      <c r="R33" s="34">
        <v>0.72215181392199601</v>
      </c>
      <c r="S33" s="34">
        <v>0.84096987626666397</v>
      </c>
      <c r="T33" s="34">
        <v>0.84566407279951505</v>
      </c>
      <c r="U33" s="35">
        <v>0.85314875372651899</v>
      </c>
    </row>
    <row r="34" spans="1:21" s="48" customFormat="1" ht="16.399999999999999" customHeight="1" x14ac:dyDescent="0.25">
      <c r="D34" s="21">
        <f t="shared" ref="D34:D46" si="2">D33+1</f>
        <v>2012</v>
      </c>
      <c r="F34" s="55">
        <v>1283.1225171844701</v>
      </c>
      <c r="G34" s="17"/>
      <c r="H34" s="30">
        <v>3.82285428086796E-2</v>
      </c>
      <c r="I34" s="28">
        <v>0.27743482091377902</v>
      </c>
      <c r="J34" s="28">
        <v>0.48442053281776198</v>
      </c>
      <c r="K34" s="28">
        <v>0.57035001903017601</v>
      </c>
      <c r="L34" s="28">
        <v>0.62562529413659596</v>
      </c>
      <c r="M34" s="28">
        <v>0.67233962172580097</v>
      </c>
      <c r="N34" s="28">
        <v>0.70666965591167297</v>
      </c>
      <c r="O34" s="28">
        <v>0.72458448745511606</v>
      </c>
      <c r="P34" s="28">
        <v>0.73555279946516205</v>
      </c>
      <c r="Q34" s="28">
        <v>0.74546816888591105</v>
      </c>
      <c r="R34" s="28">
        <v>0.75100258984143997</v>
      </c>
      <c r="S34" s="28">
        <v>0.75756256679926204</v>
      </c>
      <c r="T34" s="57">
        <v>0.75830198901903101</v>
      </c>
    </row>
    <row r="35" spans="1:21" s="48" customFormat="1" ht="16.399999999999999" customHeight="1" x14ac:dyDescent="0.25">
      <c r="A35" s="21"/>
      <c r="D35" s="21">
        <f t="shared" si="2"/>
        <v>2013</v>
      </c>
      <c r="F35" s="56">
        <v>1269.4439290651701</v>
      </c>
      <c r="G35" s="17"/>
      <c r="H35" s="33">
        <v>3.4965065510575898E-2</v>
      </c>
      <c r="I35" s="34">
        <v>0.18822990683674501</v>
      </c>
      <c r="J35" s="34">
        <v>0.32013995117563998</v>
      </c>
      <c r="K35" s="34">
        <v>0.43005770427504397</v>
      </c>
      <c r="L35" s="34">
        <v>0.475575049557243</v>
      </c>
      <c r="M35" s="34">
        <v>0.51639964656537396</v>
      </c>
      <c r="N35" s="34">
        <v>0.55332366367959895</v>
      </c>
      <c r="O35" s="34">
        <v>0.58025073752633805</v>
      </c>
      <c r="P35" s="34">
        <v>0.58843153897557199</v>
      </c>
      <c r="Q35" s="34">
        <v>0.60008111885307303</v>
      </c>
      <c r="R35" s="34">
        <v>0.60600881354553204</v>
      </c>
      <c r="S35" s="34">
        <v>0.61200233567971496</v>
      </c>
    </row>
    <row r="36" spans="1:21" s="48" customFormat="1" ht="16.399999999999999" customHeight="1" x14ac:dyDescent="0.25">
      <c r="A36" s="21"/>
      <c r="D36" s="21">
        <f t="shared" si="2"/>
        <v>2014</v>
      </c>
      <c r="F36" s="55">
        <v>1246.3070843738001</v>
      </c>
      <c r="G36" s="17"/>
      <c r="H36" s="30">
        <v>2.3488958181998101E-2</v>
      </c>
      <c r="I36" s="28">
        <v>0.18003946625596601</v>
      </c>
      <c r="J36" s="28">
        <v>0.31922224984610997</v>
      </c>
      <c r="K36" s="28">
        <v>0.406165157913497</v>
      </c>
      <c r="L36" s="28">
        <v>0.47278032077287602</v>
      </c>
      <c r="M36" s="28">
        <v>0.51523763658879596</v>
      </c>
      <c r="N36" s="28">
        <v>0.56046181395518002</v>
      </c>
      <c r="O36" s="28">
        <v>0.57549040302408505</v>
      </c>
      <c r="P36" s="28">
        <v>0.58756772551388703</v>
      </c>
      <c r="Q36" s="28">
        <v>0.60106105633070595</v>
      </c>
      <c r="R36" s="31">
        <v>0.60861090143754104</v>
      </c>
      <c r="S36" s="28"/>
    </row>
    <row r="37" spans="1:21" s="48" customFormat="1" ht="16.399999999999999" customHeight="1" x14ac:dyDescent="0.25">
      <c r="A37" s="21"/>
      <c r="D37" s="21">
        <f t="shared" si="2"/>
        <v>2015</v>
      </c>
      <c r="F37" s="56">
        <v>1320.89516509641</v>
      </c>
      <c r="G37" s="17"/>
      <c r="H37" s="33">
        <v>2.21024152471825E-2</v>
      </c>
      <c r="I37" s="34">
        <v>0.149597953227944</v>
      </c>
      <c r="J37" s="34">
        <v>0.39640611828469702</v>
      </c>
      <c r="K37" s="34">
        <v>0.54239328887643501</v>
      </c>
      <c r="L37" s="34">
        <v>0.63590749332738306</v>
      </c>
      <c r="M37" s="34">
        <v>0.68843212139768095</v>
      </c>
      <c r="N37" s="34">
        <v>0.72693318413075703</v>
      </c>
      <c r="O37" s="34">
        <v>0.75482546257595295</v>
      </c>
      <c r="P37" s="34">
        <v>0.78187736562098997</v>
      </c>
      <c r="Q37" s="36">
        <v>0.80442943349288198</v>
      </c>
      <c r="R37" s="28"/>
      <c r="S37" s="28"/>
    </row>
    <row r="38" spans="1:21" s="48" customFormat="1" ht="16.399999999999999" customHeight="1" x14ac:dyDescent="0.25">
      <c r="A38" s="21"/>
      <c r="D38" s="21">
        <f t="shared" si="2"/>
        <v>2016</v>
      </c>
      <c r="F38" s="55">
        <v>1307.3998263596</v>
      </c>
      <c r="G38" s="17"/>
      <c r="H38" s="30">
        <v>1.73528506267654E-2</v>
      </c>
      <c r="I38" s="28">
        <v>0.18012879994599801</v>
      </c>
      <c r="J38" s="28">
        <v>0.36006544001281898</v>
      </c>
      <c r="K38" s="28">
        <v>0.48651987659569801</v>
      </c>
      <c r="L38" s="28">
        <v>0.56018649826156497</v>
      </c>
      <c r="M38" s="28">
        <v>0.60303231771940502</v>
      </c>
      <c r="N38" s="28">
        <v>0.638857419999311</v>
      </c>
      <c r="O38" s="28">
        <v>0.68040518869961997</v>
      </c>
      <c r="P38" s="31">
        <v>0.70134087061705297</v>
      </c>
      <c r="Q38" s="28"/>
      <c r="R38" s="28"/>
      <c r="S38" s="28"/>
    </row>
    <row r="39" spans="1:21" s="48" customFormat="1" ht="16.399999999999999" customHeight="1" x14ac:dyDescent="0.25">
      <c r="A39" s="21"/>
      <c r="D39" s="21">
        <f t="shared" si="2"/>
        <v>2017</v>
      </c>
      <c r="F39" s="56">
        <v>1275.1307616045001</v>
      </c>
      <c r="G39" s="17"/>
      <c r="H39" s="33">
        <v>2.82642713358746E-2</v>
      </c>
      <c r="I39" s="34">
        <v>0.217112476816506</v>
      </c>
      <c r="J39" s="34">
        <v>0.42122340709831602</v>
      </c>
      <c r="K39" s="34">
        <v>0.55759123432789703</v>
      </c>
      <c r="L39" s="34">
        <v>0.62303647821958197</v>
      </c>
      <c r="M39" s="34">
        <v>0.69077877968616797</v>
      </c>
      <c r="N39" s="34">
        <v>0.74564105187582297</v>
      </c>
      <c r="O39" s="36">
        <v>0.79588312852494003</v>
      </c>
      <c r="P39" s="28"/>
      <c r="Q39" s="28"/>
      <c r="R39" s="28"/>
      <c r="S39" s="28"/>
    </row>
    <row r="40" spans="1:21" s="48" customFormat="1" ht="16.399999999999999" customHeight="1" x14ac:dyDescent="0.25">
      <c r="A40" s="21"/>
      <c r="D40" s="21">
        <f t="shared" si="2"/>
        <v>2018</v>
      </c>
      <c r="F40" s="55">
        <v>1452.3865111929699</v>
      </c>
      <c r="G40" s="17"/>
      <c r="H40" s="30">
        <v>1.46643716619084E-2</v>
      </c>
      <c r="I40" s="28">
        <v>0.23827167875006999</v>
      </c>
      <c r="J40" s="28">
        <v>0.441853855917404</v>
      </c>
      <c r="K40" s="58">
        <v>0.55721366118479199</v>
      </c>
      <c r="L40" s="28">
        <v>0.65983945094843599</v>
      </c>
      <c r="M40" s="28">
        <v>0.80524668597323901</v>
      </c>
      <c r="N40" s="31">
        <v>0.913916226836609</v>
      </c>
      <c r="O40" s="28"/>
      <c r="P40" s="28"/>
      <c r="Q40" s="28"/>
      <c r="R40" s="28"/>
      <c r="S40" s="28"/>
    </row>
    <row r="41" spans="1:21" s="48" customFormat="1" ht="15.65" customHeight="1" x14ac:dyDescent="0.25">
      <c r="A41" s="21"/>
      <c r="D41" s="21">
        <f t="shared" si="2"/>
        <v>2019</v>
      </c>
      <c r="F41" s="56">
        <v>1882.26598639806</v>
      </c>
      <c r="G41" s="17"/>
      <c r="H41" s="33">
        <v>2.45304706875029E-2</v>
      </c>
      <c r="I41" s="34">
        <v>0.19004839745649599</v>
      </c>
      <c r="J41" s="34">
        <v>0.34592254416115797</v>
      </c>
      <c r="K41" s="34">
        <v>0.44629067165314401</v>
      </c>
      <c r="L41" s="34">
        <v>0.55446837342324995</v>
      </c>
      <c r="M41" s="36">
        <v>0.61201609141810298</v>
      </c>
      <c r="N41" s="28"/>
      <c r="O41" s="28"/>
      <c r="P41" s="28"/>
      <c r="Q41" s="28"/>
      <c r="R41" s="28"/>
      <c r="S41" s="28"/>
    </row>
    <row r="42" spans="1:21" s="48" customFormat="1" ht="18.649999999999999" customHeight="1" x14ac:dyDescent="0.25">
      <c r="A42" s="21"/>
      <c r="D42" s="21">
        <f t="shared" si="2"/>
        <v>2020</v>
      </c>
      <c r="E42" s="59"/>
      <c r="F42" s="55">
        <v>2008.98040593471</v>
      </c>
      <c r="G42" s="17"/>
      <c r="H42" s="60">
        <v>2.1829817794535598E-2</v>
      </c>
      <c r="I42" s="28">
        <v>0.14398909479480701</v>
      </c>
      <c r="J42" s="28">
        <v>0.28292042441677001</v>
      </c>
      <c r="K42" s="28">
        <v>0.39589062420480597</v>
      </c>
      <c r="L42" s="31">
        <v>0.466944188465239</v>
      </c>
      <c r="M42" s="28"/>
      <c r="N42" s="28"/>
      <c r="O42" s="28"/>
      <c r="P42" s="28"/>
      <c r="Q42" s="28"/>
      <c r="R42" s="28"/>
      <c r="S42" s="28"/>
    </row>
    <row r="43" spans="1:21" s="48" customFormat="1" ht="18.649999999999999" customHeight="1" x14ac:dyDescent="0.25">
      <c r="A43" s="21"/>
      <c r="D43" s="21">
        <f t="shared" si="2"/>
        <v>2021</v>
      </c>
      <c r="E43" s="59"/>
      <c r="F43" s="56">
        <v>2203.9016021315701</v>
      </c>
      <c r="G43" s="17"/>
      <c r="H43" s="34">
        <v>1.8796076063134E-2</v>
      </c>
      <c r="I43" s="34">
        <v>0.113750709775154</v>
      </c>
      <c r="J43" s="34">
        <v>0.24377679013738099</v>
      </c>
      <c r="K43" s="34">
        <v>0.341541422347026</v>
      </c>
      <c r="L43" s="28"/>
      <c r="M43" s="28"/>
      <c r="N43" s="28"/>
      <c r="O43" s="28"/>
      <c r="P43" s="28"/>
      <c r="Q43" s="28"/>
      <c r="R43" s="28"/>
      <c r="S43" s="28"/>
    </row>
    <row r="44" spans="1:21" s="48" customFormat="1" ht="18.649999999999999" customHeight="1" x14ac:dyDescent="0.25">
      <c r="A44" s="21"/>
      <c r="D44" s="21">
        <f t="shared" si="2"/>
        <v>2022</v>
      </c>
      <c r="E44" s="59"/>
      <c r="F44" s="55">
        <v>2425.1646254961001</v>
      </c>
      <c r="G44" s="17"/>
      <c r="H44" s="61">
        <v>1.1580394480181199E-2</v>
      </c>
      <c r="I44" s="28">
        <v>9.1305459078121501E-2</v>
      </c>
      <c r="J44" s="31">
        <v>0.23100060952925999</v>
      </c>
      <c r="K44" s="28"/>
      <c r="L44" s="28"/>
      <c r="M44" s="28"/>
      <c r="N44" s="28"/>
      <c r="O44" s="28"/>
      <c r="P44" s="28"/>
      <c r="Q44" s="28"/>
      <c r="R44" s="28"/>
      <c r="S44" s="28"/>
    </row>
    <row r="45" spans="1:21" s="48" customFormat="1" ht="18.649999999999999" customHeight="1" x14ac:dyDescent="0.25">
      <c r="A45" s="21"/>
      <c r="D45" s="21">
        <f t="shared" si="2"/>
        <v>2023</v>
      </c>
      <c r="E45" s="59"/>
      <c r="F45" s="56">
        <v>2324.9275021277199</v>
      </c>
      <c r="G45" s="17"/>
      <c r="H45" s="41">
        <v>8.3148860738308898E-3</v>
      </c>
      <c r="I45" s="36">
        <v>0.111825117965306</v>
      </c>
      <c r="J45" s="28"/>
      <c r="K45" s="28"/>
      <c r="L45" s="28"/>
      <c r="M45" s="28"/>
      <c r="N45" s="28"/>
      <c r="O45" s="28"/>
      <c r="P45" s="28"/>
      <c r="Q45" s="28"/>
      <c r="R45" s="28"/>
      <c r="S45" s="28"/>
    </row>
    <row r="46" spans="1:21" s="48" customFormat="1" ht="18.649999999999999" customHeight="1" x14ac:dyDescent="0.25">
      <c r="A46" s="21"/>
      <c r="D46" s="21">
        <f t="shared" si="2"/>
        <v>2024</v>
      </c>
      <c r="E46" s="59"/>
      <c r="F46" s="62">
        <v>1244.81351164795</v>
      </c>
      <c r="G46" s="17"/>
      <c r="H46" s="63">
        <v>2.3678899661547001E-2</v>
      </c>
      <c r="I46" s="28"/>
      <c r="J46" s="28"/>
      <c r="K46" s="28"/>
      <c r="L46" s="28"/>
      <c r="M46" s="28"/>
      <c r="N46" s="28"/>
      <c r="O46" s="28"/>
      <c r="P46" s="28"/>
      <c r="Q46" s="28"/>
      <c r="R46" s="28"/>
      <c r="S46" s="28"/>
    </row>
    <row r="47" spans="1:21" ht="15" customHeight="1" x14ac:dyDescent="0.25">
      <c r="A47" s="15"/>
      <c r="D47" s="15"/>
      <c r="E47" s="18"/>
      <c r="F47" s="64"/>
      <c r="G47" s="17"/>
      <c r="H47" s="44"/>
      <c r="I47" s="44"/>
      <c r="J47" s="44"/>
      <c r="K47" s="44"/>
      <c r="L47" s="44"/>
      <c r="M47" s="44"/>
      <c r="N47" s="44"/>
      <c r="O47" s="44"/>
      <c r="P47" s="44"/>
      <c r="Q47" s="44"/>
      <c r="R47" s="44"/>
      <c r="S47" s="44"/>
    </row>
    <row r="48" spans="1:21" ht="2.5" customHeight="1" x14ac:dyDescent="0.25">
      <c r="A48" s="15"/>
      <c r="D48" s="17"/>
      <c r="F48" s="20"/>
      <c r="G48" s="17"/>
      <c r="H48" s="15"/>
      <c r="I48" s="15"/>
      <c r="J48" s="15"/>
      <c r="K48" s="15"/>
      <c r="L48" s="15"/>
      <c r="M48" s="15"/>
      <c r="N48" s="15"/>
      <c r="O48" s="15"/>
      <c r="P48" s="15"/>
      <c r="Q48" s="15"/>
    </row>
    <row r="49" spans="1:19" ht="15" customHeight="1" x14ac:dyDescent="0.25">
      <c r="A49" s="15"/>
      <c r="D49" s="65"/>
      <c r="F49" s="66"/>
      <c r="H49" s="44"/>
      <c r="I49" s="44"/>
      <c r="J49" s="44"/>
      <c r="K49" s="44"/>
      <c r="L49" s="44"/>
      <c r="M49" s="44"/>
      <c r="N49" s="44"/>
      <c r="O49" s="44"/>
      <c r="P49" s="44"/>
      <c r="Q49" s="44"/>
    </row>
    <row r="50" spans="1:19" ht="25" x14ac:dyDescent="0.25">
      <c r="A50" s="15"/>
      <c r="D50" s="17" t="s">
        <v>1</v>
      </c>
      <c r="E50" s="18"/>
      <c r="F50" s="17" t="s">
        <v>5</v>
      </c>
      <c r="G50" s="17"/>
      <c r="H50" s="17" t="s">
        <v>6</v>
      </c>
      <c r="I50" s="17" t="s">
        <v>7</v>
      </c>
      <c r="J50" s="17" t="s">
        <v>8</v>
      </c>
      <c r="K50" s="44"/>
      <c r="L50" s="89"/>
      <c r="M50" s="89"/>
      <c r="N50" s="89"/>
      <c r="O50" s="89"/>
      <c r="P50" s="89"/>
      <c r="Q50" s="89"/>
      <c r="R50" s="89"/>
      <c r="S50" s="89"/>
    </row>
    <row r="51" spans="1:19" s="22" customFormat="1" ht="16.399999999999999" customHeight="1" x14ac:dyDescent="0.25">
      <c r="A51" s="21"/>
      <c r="D51" s="49">
        <v>2009</v>
      </c>
      <c r="F51" s="67">
        <v>0.62731909886432902</v>
      </c>
      <c r="H51" s="68">
        <v>0.61110007315505999</v>
      </c>
      <c r="I51" s="68">
        <v>1.5613344494412399E-2</v>
      </c>
      <c r="J51" s="68">
        <v>6.0568121485632702E-4</v>
      </c>
      <c r="K51" s="28"/>
      <c r="L51" s="28"/>
      <c r="M51" s="28"/>
      <c r="N51" s="28"/>
      <c r="O51" s="28"/>
      <c r="P51" s="28"/>
      <c r="Q51" s="28"/>
    </row>
    <row r="52" spans="1:19" s="22" customFormat="1" ht="16.399999999999999" customHeight="1" x14ac:dyDescent="0.25">
      <c r="A52" s="21"/>
      <c r="D52" s="49">
        <f>D51+1</f>
        <v>2010</v>
      </c>
      <c r="F52" s="69">
        <v>0.68883218364021204</v>
      </c>
      <c r="H52" s="70">
        <v>0.66545225549587805</v>
      </c>
      <c r="I52" s="70">
        <v>2.3620500409663799E-2</v>
      </c>
      <c r="J52" s="70">
        <v>-2.4057226532955099E-4</v>
      </c>
      <c r="K52" s="28"/>
      <c r="L52" s="28"/>
      <c r="M52" s="28"/>
      <c r="N52" s="28"/>
      <c r="O52" s="28"/>
      <c r="P52" s="28"/>
      <c r="Q52" s="28"/>
    </row>
    <row r="53" spans="1:19" s="22" customFormat="1" ht="16.399999999999999" customHeight="1" x14ac:dyDescent="0.25">
      <c r="A53" s="21"/>
      <c r="D53" s="49">
        <f>D52+1</f>
        <v>2011</v>
      </c>
      <c r="F53" s="71">
        <v>0.88414405085438996</v>
      </c>
      <c r="H53" s="72">
        <v>0.85314875372651899</v>
      </c>
      <c r="I53" s="72">
        <v>2.7568271640863701E-2</v>
      </c>
      <c r="J53" s="72">
        <v>3.4270254870070499E-3</v>
      </c>
      <c r="K53" s="28"/>
      <c r="L53" s="28"/>
      <c r="M53" s="28"/>
      <c r="N53" s="28"/>
      <c r="O53" s="28"/>
      <c r="P53" s="28"/>
      <c r="Q53" s="28"/>
    </row>
    <row r="54" spans="1:19" s="22" customFormat="1" ht="16.399999999999999" customHeight="1" x14ac:dyDescent="0.25">
      <c r="A54" s="21"/>
      <c r="D54" s="49">
        <f t="shared" ref="D54:D61" si="3">D53+1</f>
        <v>2012</v>
      </c>
      <c r="F54" s="69">
        <v>0.78768078550669995</v>
      </c>
      <c r="H54" s="70">
        <v>0.75830198901903101</v>
      </c>
      <c r="I54" s="70">
        <v>2.5667840888538199E-2</v>
      </c>
      <c r="J54" s="70">
        <v>3.7109555991299199E-3</v>
      </c>
      <c r="K54" s="28"/>
      <c r="L54" s="28"/>
      <c r="M54" s="28"/>
      <c r="N54" s="28"/>
      <c r="O54" s="28"/>
      <c r="P54" s="28"/>
      <c r="Q54" s="28"/>
    </row>
    <row r="55" spans="1:19" s="22" customFormat="1" ht="16.399999999999999" customHeight="1" x14ac:dyDescent="0.25">
      <c r="A55" s="21"/>
      <c r="D55" s="49">
        <f t="shared" si="3"/>
        <v>2013</v>
      </c>
      <c r="F55" s="71">
        <v>0.68203100496257096</v>
      </c>
      <c r="H55" s="72">
        <v>0.61200233567971496</v>
      </c>
      <c r="I55" s="72">
        <v>6.2961516340950596E-2</v>
      </c>
      <c r="J55" s="72">
        <v>7.06715294190614E-3</v>
      </c>
      <c r="K55" s="28"/>
      <c r="L55" s="28"/>
      <c r="M55" s="28"/>
      <c r="N55" s="28"/>
      <c r="O55" s="28"/>
      <c r="P55" s="28"/>
      <c r="Q55" s="28"/>
    </row>
    <row r="56" spans="1:19" s="22" customFormat="1" ht="16.399999999999999" customHeight="1" x14ac:dyDescent="0.25">
      <c r="A56" s="21"/>
      <c r="D56" s="49">
        <f t="shared" si="3"/>
        <v>2014</v>
      </c>
      <c r="F56" s="69">
        <v>0.66532330757443503</v>
      </c>
      <c r="H56" s="70">
        <v>0.60861090143754104</v>
      </c>
      <c r="I56" s="70">
        <v>4.9976457399826001E-2</v>
      </c>
      <c r="J56" s="70">
        <v>6.7359487370673796E-3</v>
      </c>
      <c r="K56" s="28"/>
      <c r="L56" s="28"/>
      <c r="M56" s="28"/>
      <c r="N56" s="28"/>
      <c r="O56" s="28"/>
      <c r="P56" s="28"/>
      <c r="Q56" s="28"/>
    </row>
    <row r="57" spans="1:19" s="22" customFormat="1" ht="16.399999999999999" customHeight="1" x14ac:dyDescent="0.25">
      <c r="A57" s="21"/>
      <c r="D57" s="49">
        <f t="shared" si="3"/>
        <v>2015</v>
      </c>
      <c r="F57" s="71">
        <v>0.86332798692974999</v>
      </c>
      <c r="H57" s="72">
        <v>0.80442943349288198</v>
      </c>
      <c r="I57" s="72">
        <v>4.65781908610685E-2</v>
      </c>
      <c r="J57" s="72">
        <v>1.23203625757993E-2</v>
      </c>
      <c r="K57" s="28"/>
      <c r="L57" s="28"/>
      <c r="M57" s="28"/>
      <c r="N57" s="28"/>
      <c r="O57" s="28"/>
      <c r="P57" s="28"/>
      <c r="Q57" s="28"/>
    </row>
    <row r="58" spans="1:19" s="22" customFormat="1" ht="16.399999999999999" customHeight="1" x14ac:dyDescent="0.25">
      <c r="A58" s="21"/>
      <c r="D58" s="49">
        <f t="shared" si="3"/>
        <v>2016</v>
      </c>
      <c r="F58" s="69">
        <v>0.77128563693891194</v>
      </c>
      <c r="H58" s="70">
        <v>0.70134087061705297</v>
      </c>
      <c r="I58" s="70">
        <v>5.9312626254883302E-2</v>
      </c>
      <c r="J58" s="70">
        <v>1.06321400669764E-2</v>
      </c>
      <c r="K58" s="28"/>
      <c r="L58" s="28"/>
      <c r="M58" s="28"/>
      <c r="N58" s="28"/>
      <c r="O58" s="28"/>
      <c r="P58" s="28"/>
      <c r="Q58" s="28"/>
    </row>
    <row r="59" spans="1:19" s="22" customFormat="1" ht="16.399999999999999" customHeight="1" x14ac:dyDescent="0.25">
      <c r="A59" s="21"/>
      <c r="D59" s="49">
        <f t="shared" si="3"/>
        <v>2017</v>
      </c>
      <c r="F59" s="71">
        <v>0.92839347795374005</v>
      </c>
      <c r="H59" s="72">
        <v>0.79588312852494003</v>
      </c>
      <c r="I59" s="72">
        <v>9.38635727080364E-2</v>
      </c>
      <c r="J59" s="72">
        <v>3.8646776720763103E-2</v>
      </c>
    </row>
    <row r="60" spans="1:19" s="22" customFormat="1" ht="16.399999999999999" customHeight="1" x14ac:dyDescent="0.25">
      <c r="A60" s="48"/>
      <c r="D60" s="49">
        <f t="shared" si="3"/>
        <v>2018</v>
      </c>
      <c r="F60" s="69">
        <v>1.1551123648316</v>
      </c>
      <c r="H60" s="70">
        <v>0.913916226836609</v>
      </c>
      <c r="I60" s="70">
        <v>0.21335738137083299</v>
      </c>
      <c r="J60" s="70">
        <v>2.7838756624160299E-2</v>
      </c>
    </row>
    <row r="61" spans="1:19" s="22" customFormat="1" ht="15.65" customHeight="1" x14ac:dyDescent="0.25">
      <c r="D61" s="49">
        <f t="shared" si="3"/>
        <v>2019</v>
      </c>
      <c r="F61" s="71">
        <v>0.81167555738597896</v>
      </c>
      <c r="H61" s="72">
        <v>0.61201609141810298</v>
      </c>
      <c r="I61" s="72">
        <v>0.12843206728643899</v>
      </c>
      <c r="J61" s="72">
        <v>7.1227398681436904E-2</v>
      </c>
    </row>
    <row r="62" spans="1:19" s="22" customFormat="1" ht="18.649999999999999" customHeight="1" x14ac:dyDescent="0.25">
      <c r="D62" s="21">
        <f>D61+1</f>
        <v>2020</v>
      </c>
      <c r="F62" s="69">
        <v>0.70920362187958796</v>
      </c>
      <c r="H62" s="70">
        <v>0.466944188465239</v>
      </c>
      <c r="I62" s="70">
        <v>0.13928498631356301</v>
      </c>
      <c r="J62" s="70">
        <v>0.102974447100786</v>
      </c>
    </row>
    <row r="63" spans="1:19" s="22" customFormat="1" ht="18.649999999999999" customHeight="1" x14ac:dyDescent="0.25">
      <c r="D63" s="21">
        <f>D62+1</f>
        <v>2021</v>
      </c>
      <c r="F63" s="71">
        <v>0.69448647824121501</v>
      </c>
      <c r="H63" s="72">
        <v>0.341541422347026</v>
      </c>
      <c r="I63" s="72">
        <v>0.12922166534441001</v>
      </c>
      <c r="J63" s="72">
        <v>0.22372339054977999</v>
      </c>
    </row>
    <row r="64" spans="1:19" s="22" customFormat="1" ht="18.649999999999999" customHeight="1" x14ac:dyDescent="0.25">
      <c r="D64" s="21">
        <f t="shared" ref="D64:D65" si="4">D63+1</f>
        <v>2022</v>
      </c>
      <c r="F64" s="69">
        <v>0.76525667668837805</v>
      </c>
      <c r="H64" s="70">
        <v>0.23100060952925999</v>
      </c>
      <c r="I64" s="70">
        <v>0.155473644930366</v>
      </c>
      <c r="J64" s="70">
        <v>0.37878242222875302</v>
      </c>
    </row>
    <row r="65" spans="1:10" s="22" customFormat="1" ht="18.649999999999999" customHeight="1" x14ac:dyDescent="0.25">
      <c r="D65" s="21">
        <f t="shared" si="4"/>
        <v>2023</v>
      </c>
      <c r="F65" s="71">
        <v>0.68983144842616695</v>
      </c>
      <c r="H65" s="72">
        <v>0.111825117965306</v>
      </c>
      <c r="I65" s="72">
        <v>0.145441456246623</v>
      </c>
      <c r="J65" s="72">
        <v>0.432564874214238</v>
      </c>
    </row>
    <row r="66" spans="1:10" s="22" customFormat="1" ht="18.649999999999999" customHeight="1" x14ac:dyDescent="0.25">
      <c r="D66" s="21">
        <f>D65+1</f>
        <v>2024</v>
      </c>
      <c r="F66" s="73">
        <v>0.75238824234883805</v>
      </c>
      <c r="H66" s="74">
        <v>2.3678899661547001E-2</v>
      </c>
      <c r="I66" s="74">
        <v>6.4713698026507893E-2</v>
      </c>
      <c r="J66" s="74">
        <v>0.66399564466078398</v>
      </c>
    </row>
    <row r="67" spans="1:10" x14ac:dyDescent="0.25">
      <c r="A67" s="75"/>
    </row>
    <row r="68" spans="1:10" ht="12" customHeight="1" x14ac:dyDescent="0.25">
      <c r="A68" s="75"/>
    </row>
    <row r="69" spans="1:10" ht="10.4" customHeight="1" x14ac:dyDescent="0.25">
      <c r="A69" s="75"/>
    </row>
    <row r="70" spans="1:10" x14ac:dyDescent="0.25">
      <c r="A70" s="75"/>
    </row>
    <row r="71" spans="1:10" x14ac:dyDescent="0.25">
      <c r="A71" s="75"/>
    </row>
    <row r="72" spans="1:10" x14ac:dyDescent="0.25">
      <c r="A72" s="75"/>
    </row>
    <row r="73" spans="1:10" x14ac:dyDescent="0.25">
      <c r="A73" s="75"/>
    </row>
    <row r="74" spans="1:10" x14ac:dyDescent="0.25">
      <c r="A74" s="75"/>
    </row>
    <row r="75" spans="1:10" x14ac:dyDescent="0.25">
      <c r="A75" s="75"/>
    </row>
    <row r="76" spans="1:10" x14ac:dyDescent="0.25">
      <c r="A76" s="75"/>
    </row>
    <row r="77" spans="1:10" x14ac:dyDescent="0.25">
      <c r="A77" s="75"/>
    </row>
    <row r="78" spans="1:10" x14ac:dyDescent="0.25">
      <c r="A78" s="75"/>
    </row>
    <row r="79" spans="1:10" x14ac:dyDescent="0.25">
      <c r="A79" s="75"/>
    </row>
    <row r="80" spans="1:10" x14ac:dyDescent="0.25">
      <c r="A80" s="75"/>
    </row>
    <row r="81" spans="1:1" x14ac:dyDescent="0.25">
      <c r="A81" s="75"/>
    </row>
    <row r="82" spans="1:1" x14ac:dyDescent="0.25">
      <c r="A82" s="75"/>
    </row>
    <row r="83" spans="1:1" x14ac:dyDescent="0.25">
      <c r="A83" s="75"/>
    </row>
    <row r="84" spans="1:1" x14ac:dyDescent="0.25">
      <c r="A84" s="75"/>
    </row>
    <row r="85" spans="1:1" x14ac:dyDescent="0.25">
      <c r="A85" s="75"/>
    </row>
    <row r="86" spans="1:1" x14ac:dyDescent="0.25">
      <c r="A86" s="75"/>
    </row>
    <row r="87" spans="1:1" x14ac:dyDescent="0.25">
      <c r="A87" s="75"/>
    </row>
    <row r="91" spans="1:1" x14ac:dyDescent="0.25">
      <c r="A91" s="48"/>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76"/>
    </row>
    <row r="115" spans="1:1" x14ac:dyDescent="0.25">
      <c r="A115" s="76"/>
    </row>
    <row r="116" spans="1:1" x14ac:dyDescent="0.25">
      <c r="A116" s="77"/>
    </row>
    <row r="117" spans="1:1" x14ac:dyDescent="0.25">
      <c r="A117" s="78"/>
    </row>
    <row r="118" spans="1:1" x14ac:dyDescent="0.25">
      <c r="A118" s="78"/>
    </row>
    <row r="119" spans="1:1" x14ac:dyDescent="0.25">
      <c r="A119" s="78"/>
    </row>
    <row r="120" spans="1:1" x14ac:dyDescent="0.25">
      <c r="A120" s="78"/>
    </row>
    <row r="121" spans="1:1" x14ac:dyDescent="0.25">
      <c r="A121" s="78"/>
    </row>
    <row r="122" spans="1:1" x14ac:dyDescent="0.25">
      <c r="A122" s="78"/>
    </row>
    <row r="123" spans="1:1" x14ac:dyDescent="0.25">
      <c r="A123" s="78"/>
    </row>
    <row r="124" spans="1:1" x14ac:dyDescent="0.25">
      <c r="A124" s="78"/>
    </row>
    <row r="125" spans="1:1" x14ac:dyDescent="0.25">
      <c r="A125" s="78"/>
    </row>
    <row r="126" spans="1:1" x14ac:dyDescent="0.25">
      <c r="A126" s="78"/>
    </row>
    <row r="127" spans="1:1" x14ac:dyDescent="0.25">
      <c r="A127" s="78"/>
    </row>
    <row r="128" spans="1:1" x14ac:dyDescent="0.25">
      <c r="A128" s="78"/>
    </row>
    <row r="129" spans="1:1" x14ac:dyDescent="0.25">
      <c r="A129" s="78"/>
    </row>
    <row r="130" spans="1:1" x14ac:dyDescent="0.25">
      <c r="A130" s="78"/>
    </row>
    <row r="131" spans="1:1" x14ac:dyDescent="0.25">
      <c r="A131" s="78"/>
    </row>
    <row r="132" spans="1:1" x14ac:dyDescent="0.25">
      <c r="A132" s="78"/>
    </row>
    <row r="133" spans="1:1" x14ac:dyDescent="0.25">
      <c r="A133" s="78"/>
    </row>
    <row r="134" spans="1:1" x14ac:dyDescent="0.25">
      <c r="A134" s="78"/>
    </row>
    <row r="135" spans="1:1" x14ac:dyDescent="0.25">
      <c r="A135" s="78"/>
    </row>
    <row r="136" spans="1:1" x14ac:dyDescent="0.25">
      <c r="A136" s="78"/>
    </row>
    <row r="137" spans="1:1" x14ac:dyDescent="0.25">
      <c r="A137" s="78"/>
    </row>
  </sheetData>
  <mergeCells count="3">
    <mergeCell ref="H9:S9"/>
    <mergeCell ref="H29:S29"/>
    <mergeCell ref="L50:S50"/>
  </mergeCells>
  <pageMargins left="0.17" right="0.17" top="0.39370078740157483" bottom="0.19685039370078741" header="0.59055118110236227" footer="0.19685039370078741"/>
  <pageSetup paperSize="9" scale="45" orientation="landscape" r:id="rId1"/>
  <headerFooter scaleWithDoc="0" alignWithMargins="0">
    <oddFooter>&amp;LP&amp;&amp;C Actuarial Control&amp;RPage 2</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5546875" defaultRowHeight="12.5" x14ac:dyDescent="0.25"/>
  <cols>
    <col min="1" max="1" width="12.640625" style="2" hidden="1" customWidth="1"/>
    <col min="2" max="2" width="10.78515625" style="2" hidden="1" customWidth="1"/>
    <col min="3" max="3" width="9.78515625" style="2" hidden="1" customWidth="1"/>
    <col min="4" max="4" width="8.35546875" style="2" customWidth="1"/>
    <col min="5" max="5" width="4.0703125" style="2" customWidth="1"/>
    <col min="6" max="6" width="9.640625" style="2" customWidth="1"/>
    <col min="7" max="7" width="1.42578125" style="2" customWidth="1"/>
    <col min="8" max="8" width="8.35546875" style="2" customWidth="1"/>
    <col min="9" max="9" width="9.640625" style="2" customWidth="1"/>
    <col min="10" max="11" width="8.35546875" style="2" customWidth="1"/>
    <col min="12" max="17" width="7.2109375" style="2" customWidth="1"/>
    <col min="18" max="18" width="10.42578125" style="2" customWidth="1"/>
    <col min="19" max="19" width="6.7109375" style="2" customWidth="1"/>
    <col min="20" max="20" width="10.78515625" style="2" customWidth="1"/>
    <col min="21" max="21" width="11.28515625" style="2" customWidth="1"/>
    <col min="22" max="22" width="9.640625" style="2" customWidth="1"/>
    <col min="23" max="23" width="8.35546875" style="2" customWidth="1"/>
    <col min="24" max="24" width="24.92578125" style="2" customWidth="1"/>
    <col min="25" max="25" width="36.640625" style="2" customWidth="1"/>
    <col min="26" max="26" width="35.2109375" style="2" customWidth="1"/>
    <col min="27" max="16384" width="8.35546875" style="2"/>
  </cols>
  <sheetData>
    <row r="1" spans="1:43" ht="13" x14ac:dyDescent="0.3">
      <c r="A1" s="1" t="s">
        <v>10</v>
      </c>
      <c r="B1" s="2" t="s">
        <v>11</v>
      </c>
      <c r="D1" s="3"/>
      <c r="E1" s="3"/>
      <c r="F1" s="3"/>
      <c r="G1" s="3"/>
      <c r="H1" s="3"/>
      <c r="I1" s="3"/>
      <c r="J1" s="3"/>
      <c r="K1" s="3"/>
      <c r="L1" s="3"/>
      <c r="M1" s="3"/>
      <c r="N1" s="3"/>
      <c r="O1" s="3"/>
      <c r="P1" s="3"/>
      <c r="Q1" s="3"/>
      <c r="R1" s="3"/>
      <c r="S1" s="3"/>
      <c r="T1" s="3"/>
      <c r="U1" s="3"/>
      <c r="V1" s="3"/>
      <c r="W1" s="3"/>
      <c r="X1" s="3"/>
      <c r="Y1" s="3"/>
    </row>
    <row r="2" spans="1:43" ht="20.5" x14ac:dyDescent="0.4">
      <c r="A2" s="4" t="s">
        <v>12</v>
      </c>
      <c r="B2" s="2" t="s">
        <v>13</v>
      </c>
      <c r="D2" s="5" t="s">
        <v>14</v>
      </c>
      <c r="E2" s="3"/>
      <c r="F2" s="3"/>
      <c r="G2" s="3"/>
      <c r="I2" s="3"/>
      <c r="J2" s="3"/>
      <c r="K2" s="3"/>
      <c r="M2" s="3"/>
      <c r="N2" s="3"/>
      <c r="O2" s="3"/>
      <c r="P2" s="3"/>
      <c r="Q2" s="3"/>
      <c r="R2" s="3"/>
      <c r="S2" s="3"/>
      <c r="T2" s="3"/>
      <c r="U2" s="3"/>
      <c r="V2" s="3"/>
      <c r="W2" s="3"/>
      <c r="X2" s="3"/>
      <c r="Y2" s="3"/>
    </row>
    <row r="3" spans="1:43" ht="20.5" customHeight="1" x14ac:dyDescent="0.25">
      <c r="D3" s="3"/>
      <c r="E3" s="3"/>
      <c r="F3" s="3"/>
      <c r="G3" s="3"/>
      <c r="H3" s="3"/>
      <c r="I3" s="3"/>
      <c r="J3" s="3"/>
      <c r="K3" s="3"/>
      <c r="L3" s="3"/>
      <c r="M3" s="3"/>
      <c r="N3" s="3"/>
      <c r="O3" s="3"/>
      <c r="P3" s="3"/>
      <c r="Q3" s="3"/>
      <c r="R3" s="3"/>
      <c r="S3" s="3"/>
      <c r="T3" s="3"/>
      <c r="U3" s="3"/>
      <c r="V3" s="3"/>
      <c r="W3" s="3"/>
      <c r="X3" s="3"/>
      <c r="Y3" s="3"/>
    </row>
    <row r="4" spans="1:43" ht="13.4" customHeight="1" x14ac:dyDescent="0.25">
      <c r="D4" s="6"/>
      <c r="E4" s="6"/>
      <c r="F4" s="6"/>
      <c r="G4" s="6"/>
      <c r="H4" s="7"/>
      <c r="I4" s="7"/>
      <c r="J4" s="7"/>
      <c r="K4" s="7"/>
      <c r="L4" s="7"/>
      <c r="M4" s="7"/>
      <c r="N4" s="7"/>
      <c r="O4" s="7"/>
      <c r="P4" s="7"/>
      <c r="Q4" s="7"/>
      <c r="R4" s="7"/>
      <c r="S4" s="7"/>
      <c r="T4" s="7"/>
      <c r="U4" s="6"/>
      <c r="V4" s="6"/>
      <c r="W4" s="6"/>
      <c r="X4" s="6"/>
      <c r="Y4" s="6"/>
      <c r="Z4" s="8"/>
    </row>
    <row r="5" spans="1:43" ht="20.149999999999999" customHeight="1" x14ac:dyDescent="0.3">
      <c r="D5" s="9" t="str">
        <f>B2</f>
        <v>All Legal Entities</v>
      </c>
      <c r="H5" s="10"/>
      <c r="I5" s="10"/>
      <c r="J5" s="11"/>
      <c r="K5" s="12"/>
      <c r="L5" s="13"/>
      <c r="M5" s="12"/>
      <c r="N5" s="12"/>
      <c r="O5" s="10"/>
      <c r="P5" s="10"/>
      <c r="Q5" s="10"/>
      <c r="R5" s="10"/>
      <c r="S5" s="10"/>
      <c r="T5" s="10"/>
      <c r="Z5" s="14" t="s">
        <v>35</v>
      </c>
    </row>
    <row r="6" spans="1:43" ht="9.65" customHeight="1" x14ac:dyDescent="0.3">
      <c r="A6" s="15"/>
      <c r="D6" s="16"/>
    </row>
    <row r="7" spans="1:43" ht="3.65" customHeight="1" x14ac:dyDescent="0.25">
      <c r="A7" s="15"/>
      <c r="AC7"/>
      <c r="AD7"/>
      <c r="AE7"/>
      <c r="AF7"/>
      <c r="AG7"/>
      <c r="AH7"/>
      <c r="AI7"/>
      <c r="AJ7"/>
      <c r="AK7"/>
      <c r="AL7"/>
      <c r="AM7"/>
      <c r="AN7"/>
      <c r="AO7"/>
      <c r="AP7"/>
      <c r="AQ7"/>
    </row>
    <row r="8" spans="1:43" ht="6.65" customHeight="1" x14ac:dyDescent="0.25">
      <c r="A8" s="15"/>
      <c r="AC8"/>
      <c r="AD8"/>
      <c r="AE8"/>
      <c r="AF8"/>
      <c r="AG8"/>
      <c r="AH8"/>
      <c r="AI8"/>
      <c r="AJ8"/>
      <c r="AK8"/>
      <c r="AL8"/>
      <c r="AM8"/>
      <c r="AN8"/>
      <c r="AO8"/>
      <c r="AP8"/>
      <c r="AQ8"/>
    </row>
    <row r="9" spans="1:43" ht="37.5" x14ac:dyDescent="0.25">
      <c r="A9" s="15"/>
      <c r="B9" s="17" t="s">
        <v>9</v>
      </c>
      <c r="C9" s="17" t="s">
        <v>0</v>
      </c>
      <c r="D9" s="17" t="s">
        <v>1</v>
      </c>
      <c r="E9" s="18"/>
      <c r="F9" s="17" t="s">
        <v>2</v>
      </c>
      <c r="G9" s="18"/>
      <c r="H9" s="88" t="s">
        <v>3</v>
      </c>
      <c r="I9" s="88"/>
      <c r="J9" s="88"/>
      <c r="K9" s="88"/>
      <c r="L9" s="88"/>
      <c r="M9" s="88"/>
      <c r="N9" s="88"/>
      <c r="O9" s="88"/>
      <c r="P9" s="88"/>
      <c r="Q9" s="88"/>
      <c r="R9" s="88"/>
      <c r="S9" s="88"/>
      <c r="T9" s="19"/>
      <c r="U9" s="19"/>
      <c r="V9" s="19"/>
      <c r="W9" s="19"/>
      <c r="X9" s="19"/>
      <c r="Y9" s="19"/>
      <c r="AC9"/>
      <c r="AD9"/>
      <c r="AE9"/>
      <c r="AF9"/>
      <c r="AG9"/>
      <c r="AH9"/>
      <c r="AI9"/>
      <c r="AJ9"/>
      <c r="AK9"/>
      <c r="AL9"/>
      <c r="AM9"/>
      <c r="AN9"/>
      <c r="AO9"/>
      <c r="AP9"/>
      <c r="AQ9"/>
    </row>
    <row r="10" spans="1:43" ht="5.5" customHeight="1" x14ac:dyDescent="0.25">
      <c r="A10" s="15"/>
      <c r="D10" s="20"/>
      <c r="F10" s="20"/>
      <c r="V10" s="20"/>
      <c r="W10" s="20"/>
      <c r="AC10"/>
      <c r="AD10"/>
      <c r="AE10"/>
      <c r="AF10"/>
      <c r="AG10"/>
      <c r="AH10"/>
      <c r="AI10"/>
      <c r="AJ10"/>
      <c r="AK10"/>
      <c r="AL10"/>
      <c r="AM10"/>
      <c r="AN10"/>
      <c r="AO10"/>
      <c r="AP10"/>
      <c r="AQ10"/>
    </row>
    <row r="11" spans="1:43" s="22" customFormat="1" ht="16.399999999999999"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99999999999999" customHeight="1" x14ac:dyDescent="0.25">
      <c r="A12" s="21"/>
      <c r="B12" s="22">
        <v>379.91712791578902</v>
      </c>
      <c r="C12" s="22">
        <f>+IF(I51="",J51*F12, IF(J51="", I51*F12,(I51+J51)*F12))</f>
        <v>1.1059579354383786</v>
      </c>
      <c r="D12" s="21">
        <v>2009</v>
      </c>
      <c r="F12" s="23">
        <v>379.917127846553</v>
      </c>
      <c r="H12" s="24">
        <v>4.8742748533777601E-2</v>
      </c>
      <c r="I12" s="25">
        <v>0.24274212867280001</v>
      </c>
      <c r="J12" s="25">
        <v>0.32801268947774098</v>
      </c>
      <c r="K12" s="25">
        <v>0.34657808403663898</v>
      </c>
      <c r="L12" s="25">
        <v>0.35681469572195801</v>
      </c>
      <c r="M12" s="25">
        <v>0.35099640898461598</v>
      </c>
      <c r="N12" s="25">
        <v>0.35319644923322102</v>
      </c>
      <c r="O12" s="25">
        <v>0.35130180898734797</v>
      </c>
      <c r="P12" s="25">
        <v>0.35035250591593398</v>
      </c>
      <c r="Q12" s="25">
        <v>0.35009628741696303</v>
      </c>
      <c r="R12" s="25">
        <v>0.34825133979295098</v>
      </c>
      <c r="S12" s="26">
        <v>0.34891921099012002</v>
      </c>
      <c r="T12" s="26">
        <v>0.348907496162282</v>
      </c>
      <c r="U12" s="26">
        <v>0.34959124268811897</v>
      </c>
      <c r="V12" s="26">
        <v>0.35027147285482202</v>
      </c>
      <c r="W12" s="27">
        <v>0.35074505019090002</v>
      </c>
      <c r="X12" s="28"/>
      <c r="Y12" s="28"/>
    </row>
    <row r="13" spans="1:43" s="22" customFormat="1" ht="16.399999999999999" customHeight="1" x14ac:dyDescent="0.25">
      <c r="A13" s="21"/>
      <c r="B13" s="22">
        <v>387.65488749574502</v>
      </c>
      <c r="C13" s="22">
        <f t="shared" ref="C13:C26" si="0">+IF(I52="",J52*F13, IF(J52="", I52*F13,(I52+J52)*F13))</f>
        <v>2.8728685033834942E-2</v>
      </c>
      <c r="D13" s="21">
        <f>D12+1</f>
        <v>2010</v>
      </c>
      <c r="F13" s="29">
        <v>387.65488773856902</v>
      </c>
      <c r="H13" s="30">
        <v>6.3485065613594294E-2</v>
      </c>
      <c r="I13" s="28">
        <v>0.32563262755327499</v>
      </c>
      <c r="J13" s="28">
        <v>0.47919370011732898</v>
      </c>
      <c r="K13" s="28">
        <v>0.49712772013127998</v>
      </c>
      <c r="L13" s="28">
        <v>0.49923572027794599</v>
      </c>
      <c r="M13" s="28">
        <v>0.49251182147229899</v>
      </c>
      <c r="N13" s="28">
        <v>0.61319321289767303</v>
      </c>
      <c r="O13" s="28">
        <v>0.60948415636686104</v>
      </c>
      <c r="P13" s="28">
        <v>0.61087154841196201</v>
      </c>
      <c r="Q13" s="28">
        <v>0.60572197266662697</v>
      </c>
      <c r="R13" s="28">
        <v>0.60480567909705596</v>
      </c>
      <c r="S13" s="28">
        <v>0.60471718440284095</v>
      </c>
      <c r="T13" s="28">
        <v>0.60361238428172204</v>
      </c>
      <c r="U13" s="28">
        <v>0.60358410277797403</v>
      </c>
      <c r="V13" s="31">
        <v>0.603715966772289</v>
      </c>
      <c r="W13" s="28"/>
      <c r="X13" s="28"/>
      <c r="Y13" s="28"/>
    </row>
    <row r="14" spans="1:43" s="22" customFormat="1" ht="16.399999999999999" customHeight="1" x14ac:dyDescent="0.25">
      <c r="A14" s="21"/>
      <c r="B14" s="22">
        <v>353.21920154959099</v>
      </c>
      <c r="C14" s="22">
        <f t="shared" si="0"/>
        <v>0.86081902902889751</v>
      </c>
      <c r="D14" s="21">
        <f>D13+1</f>
        <v>2011</v>
      </c>
      <c r="F14" s="32">
        <v>352.997627605221</v>
      </c>
      <c r="H14" s="33">
        <v>0.103244155535228</v>
      </c>
      <c r="I14" s="34">
        <v>0.42695887341172101</v>
      </c>
      <c r="J14" s="34">
        <v>0.495272414752849</v>
      </c>
      <c r="K14" s="34">
        <v>0.72920705201357905</v>
      </c>
      <c r="L14" s="34">
        <v>0.74794700843506401</v>
      </c>
      <c r="M14" s="34">
        <v>0.77949141889131501</v>
      </c>
      <c r="N14" s="34">
        <v>0.79167136006599403</v>
      </c>
      <c r="O14" s="34">
        <v>0.78725940142019402</v>
      </c>
      <c r="P14" s="34">
        <v>0.78264884434121396</v>
      </c>
      <c r="Q14" s="34">
        <v>0.78660635256103595</v>
      </c>
      <c r="R14" s="34">
        <v>0.78359298570810298</v>
      </c>
      <c r="S14" s="34">
        <v>0.78422916244740604</v>
      </c>
      <c r="T14" s="34">
        <v>0.78346321592217005</v>
      </c>
      <c r="U14" s="35">
        <v>0.78310608716895103</v>
      </c>
      <c r="V14" s="28"/>
      <c r="W14" s="28"/>
      <c r="X14" s="28"/>
      <c r="Y14" s="28"/>
    </row>
    <row r="15" spans="1:43" s="22" customFormat="1" ht="16.399999999999999" customHeight="1" x14ac:dyDescent="0.25">
      <c r="A15" s="21"/>
      <c r="B15" s="22">
        <v>488.325502974085</v>
      </c>
      <c r="C15" s="22">
        <f t="shared" si="0"/>
        <v>32.318121020972583</v>
      </c>
      <c r="D15" s="21">
        <f t="shared" ref="D15:D27" si="1">D14+1</f>
        <v>2012</v>
      </c>
      <c r="F15" s="29">
        <v>488.24418292283099</v>
      </c>
      <c r="H15" s="30">
        <v>7.0461988213686294E-2</v>
      </c>
      <c r="I15" s="28">
        <v>0.36171783293583398</v>
      </c>
      <c r="J15" s="28">
        <v>0.49682113304732101</v>
      </c>
      <c r="K15" s="28">
        <v>0.54460437283139895</v>
      </c>
      <c r="L15" s="28">
        <v>0.55164224663470796</v>
      </c>
      <c r="M15" s="28">
        <v>0.58414891769856603</v>
      </c>
      <c r="N15" s="28">
        <v>0.62284623281809404</v>
      </c>
      <c r="O15" s="28">
        <v>0.67245975580884099</v>
      </c>
      <c r="P15" s="28">
        <v>0.66140775781590699</v>
      </c>
      <c r="Q15" s="28">
        <v>0.665758350400528</v>
      </c>
      <c r="R15" s="28">
        <v>0.65682723698092804</v>
      </c>
      <c r="S15" s="28">
        <v>0.65429185011695001</v>
      </c>
      <c r="T15" s="31">
        <v>0.65353321983402901</v>
      </c>
      <c r="U15" s="28"/>
      <c r="V15" s="28"/>
      <c r="W15" s="28"/>
      <c r="X15" s="28"/>
      <c r="Y15" s="28"/>
    </row>
    <row r="16" spans="1:43" s="22" customFormat="1" ht="16.399999999999999" customHeight="1" x14ac:dyDescent="0.25">
      <c r="A16" s="21"/>
      <c r="B16" s="22">
        <v>474.94266993226501</v>
      </c>
      <c r="C16" s="22">
        <f t="shared" si="0"/>
        <v>4.7917988469288035</v>
      </c>
      <c r="D16" s="21">
        <f t="shared" si="1"/>
        <v>2013</v>
      </c>
      <c r="F16" s="32">
        <v>474.29118442082802</v>
      </c>
      <c r="H16" s="33">
        <v>0.13065020247136799</v>
      </c>
      <c r="I16" s="34">
        <v>0.44720004839868199</v>
      </c>
      <c r="J16" s="34">
        <v>0.54852712557864003</v>
      </c>
      <c r="K16" s="34">
        <v>0.57301864739409303</v>
      </c>
      <c r="L16" s="34">
        <v>0.63000251442529498</v>
      </c>
      <c r="M16" s="34">
        <v>0.62640805798032195</v>
      </c>
      <c r="N16" s="34">
        <v>0.62365674894846601</v>
      </c>
      <c r="O16" s="34">
        <v>0.63072809186303103</v>
      </c>
      <c r="P16" s="34">
        <v>0.63542266981805096</v>
      </c>
      <c r="Q16" s="34">
        <v>0.63245473340216196</v>
      </c>
      <c r="R16" s="34">
        <v>0.62834912417406896</v>
      </c>
      <c r="S16" s="36">
        <v>0.63066157194151895</v>
      </c>
      <c r="T16" s="28"/>
      <c r="U16" s="28"/>
      <c r="V16" s="28"/>
      <c r="W16" s="28"/>
      <c r="X16" s="28"/>
      <c r="Y16" s="28"/>
    </row>
    <row r="17" spans="1:25" s="22" customFormat="1" ht="16.399999999999999" customHeight="1" x14ac:dyDescent="0.25">
      <c r="A17" s="21"/>
      <c r="B17" s="22">
        <v>565.852794282525</v>
      </c>
      <c r="C17" s="22">
        <f t="shared" si="0"/>
        <v>10.861758984083474</v>
      </c>
      <c r="D17" s="21">
        <f t="shared" si="1"/>
        <v>2014</v>
      </c>
      <c r="F17" s="29">
        <v>564.31585529223696</v>
      </c>
      <c r="H17" s="30">
        <v>8.3231037700416205E-2</v>
      </c>
      <c r="I17" s="28">
        <v>0.43726041777721297</v>
      </c>
      <c r="J17" s="28">
        <v>0.520436716432916</v>
      </c>
      <c r="K17" s="28">
        <v>0.56320597681720197</v>
      </c>
      <c r="L17" s="28">
        <v>0.62208743168844405</v>
      </c>
      <c r="M17" s="28">
        <v>0.673567638258319</v>
      </c>
      <c r="N17" s="28">
        <v>0.67797919385134697</v>
      </c>
      <c r="O17" s="28">
        <v>0.68294525534207795</v>
      </c>
      <c r="P17" s="28">
        <v>0.68093779975886204</v>
      </c>
      <c r="Q17" s="28">
        <v>0.680043226330586</v>
      </c>
      <c r="R17" s="31">
        <v>0.68822316292395003</v>
      </c>
      <c r="S17" s="28"/>
      <c r="T17" s="28"/>
      <c r="U17" s="28"/>
      <c r="V17" s="28"/>
      <c r="W17" s="28"/>
      <c r="X17" s="28"/>
      <c r="Y17" s="28"/>
    </row>
    <row r="18" spans="1:25" s="22" customFormat="1" ht="16.399999999999999" customHeight="1" x14ac:dyDescent="0.25">
      <c r="A18" s="21"/>
      <c r="B18" s="22">
        <v>555.10570787008498</v>
      </c>
      <c r="C18" s="22">
        <f t="shared" si="0"/>
        <v>8.239527675617822</v>
      </c>
      <c r="D18" s="21">
        <f t="shared" si="1"/>
        <v>2015</v>
      </c>
      <c r="F18" s="32">
        <v>553.82872727496294</v>
      </c>
      <c r="H18" s="33">
        <v>0.14330150507908701</v>
      </c>
      <c r="I18" s="34">
        <v>0.56444496622973095</v>
      </c>
      <c r="J18" s="34">
        <v>0.67738931549107595</v>
      </c>
      <c r="K18" s="34">
        <v>0.81687268702003502</v>
      </c>
      <c r="L18" s="34">
        <v>0.86168442174089799</v>
      </c>
      <c r="M18" s="34">
        <v>0.86710478835730498</v>
      </c>
      <c r="N18" s="34">
        <v>0.87265957842067099</v>
      </c>
      <c r="O18" s="34">
        <v>0.87242896093327005</v>
      </c>
      <c r="P18" s="34">
        <v>0.87151994451801096</v>
      </c>
      <c r="Q18" s="36">
        <v>0.863484946389525</v>
      </c>
      <c r="R18" s="28"/>
      <c r="S18" s="28"/>
      <c r="T18" s="28"/>
      <c r="U18" s="28"/>
      <c r="V18" s="28"/>
      <c r="W18" s="28"/>
      <c r="X18" s="28"/>
      <c r="Y18" s="28"/>
    </row>
    <row r="19" spans="1:25" s="22" customFormat="1" ht="16.399999999999999" customHeight="1" x14ac:dyDescent="0.25">
      <c r="A19" s="21"/>
      <c r="B19" s="22">
        <v>564.97370035300605</v>
      </c>
      <c r="C19" s="22">
        <f t="shared" si="0"/>
        <v>42.186571405495151</v>
      </c>
      <c r="D19" s="21">
        <f t="shared" si="1"/>
        <v>2016</v>
      </c>
      <c r="F19" s="29">
        <v>562.73576360514801</v>
      </c>
      <c r="H19" s="30">
        <v>0.10048193138766</v>
      </c>
      <c r="I19" s="28">
        <v>0.45280112004560902</v>
      </c>
      <c r="J19" s="28">
        <v>0.63637019024243402</v>
      </c>
      <c r="K19" s="28">
        <v>0.68057034307145603</v>
      </c>
      <c r="L19" s="28">
        <v>0.71048813633857699</v>
      </c>
      <c r="M19" s="28">
        <v>0.72276499939872096</v>
      </c>
      <c r="N19" s="28">
        <v>0.73855749770478396</v>
      </c>
      <c r="O19" s="28">
        <v>0.74072899939262404</v>
      </c>
      <c r="P19" s="31">
        <v>0.76408103325631305</v>
      </c>
      <c r="Q19" s="28"/>
      <c r="R19" s="28"/>
      <c r="S19" s="28"/>
      <c r="T19" s="28"/>
      <c r="U19" s="28"/>
      <c r="V19" s="28"/>
      <c r="W19" s="28"/>
      <c r="X19" s="28"/>
      <c r="Y19" s="28"/>
    </row>
    <row r="20" spans="1:25" s="22" customFormat="1" ht="16.399999999999999" customHeight="1" x14ac:dyDescent="0.25">
      <c r="A20" s="21"/>
      <c r="B20" s="22">
        <v>524.40122592373905</v>
      </c>
      <c r="C20" s="22">
        <f t="shared" si="0"/>
        <v>74.299818842886864</v>
      </c>
      <c r="D20" s="21">
        <f t="shared" si="1"/>
        <v>2017</v>
      </c>
      <c r="F20" s="32">
        <v>518.46342718500102</v>
      </c>
      <c r="H20" s="33">
        <v>0.12501205837194199</v>
      </c>
      <c r="I20" s="34">
        <v>0.53726857498192704</v>
      </c>
      <c r="J20" s="34">
        <v>0.89057893496252305</v>
      </c>
      <c r="K20" s="34">
        <v>0.95823999379447</v>
      </c>
      <c r="L20" s="34">
        <v>0.99646087559198904</v>
      </c>
      <c r="M20" s="34">
        <v>1.23179122183977</v>
      </c>
      <c r="N20" s="34">
        <v>1.2748084939986399</v>
      </c>
      <c r="O20" s="36">
        <v>1.3058375811410701</v>
      </c>
      <c r="P20" s="28"/>
      <c r="Q20" s="28"/>
      <c r="R20" s="28"/>
      <c r="S20" s="28"/>
      <c r="T20" s="28"/>
      <c r="U20" s="28"/>
      <c r="V20" s="28"/>
      <c r="W20" s="28"/>
      <c r="X20" s="28"/>
      <c r="Y20" s="28"/>
    </row>
    <row r="21" spans="1:25" s="22" customFormat="1" ht="16.399999999999999" customHeight="1" x14ac:dyDescent="0.25">
      <c r="A21" s="21"/>
      <c r="B21" s="22">
        <v>671.30498900585201</v>
      </c>
      <c r="C21" s="22">
        <f t="shared" si="0"/>
        <v>168.49105176275313</v>
      </c>
      <c r="D21" s="21">
        <f t="shared" si="1"/>
        <v>2018</v>
      </c>
      <c r="F21" s="29">
        <v>659.94558219733506</v>
      </c>
      <c r="H21" s="30">
        <v>0.11987925616537801</v>
      </c>
      <c r="I21" s="28">
        <v>0.532150522343943</v>
      </c>
      <c r="J21" s="28">
        <v>0.66528961665736297</v>
      </c>
      <c r="K21" s="28">
        <v>0.740297259500447</v>
      </c>
      <c r="L21" s="28">
        <v>0.92201538837615604</v>
      </c>
      <c r="M21" s="28">
        <v>0.93125351084207397</v>
      </c>
      <c r="N21" s="37">
        <v>0.99435510626075396</v>
      </c>
      <c r="O21" s="28"/>
      <c r="P21" s="28"/>
      <c r="Q21" s="28"/>
      <c r="R21" s="28"/>
      <c r="S21" s="28"/>
      <c r="T21" s="28"/>
      <c r="U21" s="28"/>
      <c r="V21" s="28"/>
      <c r="W21" s="28"/>
      <c r="X21" s="28"/>
      <c r="Y21" s="28"/>
    </row>
    <row r="22" spans="1:25" s="22" customFormat="1" ht="16.399999999999999" customHeight="1" x14ac:dyDescent="0.25">
      <c r="A22" s="21"/>
      <c r="B22" s="22">
        <v>813.73870112571103</v>
      </c>
      <c r="C22" s="22">
        <f t="shared" si="0"/>
        <v>111.68912739785443</v>
      </c>
      <c r="D22" s="21">
        <f t="shared" si="1"/>
        <v>2019</v>
      </c>
      <c r="F22" s="32">
        <v>778.26999723479298</v>
      </c>
      <c r="H22" s="33">
        <v>9.60833421519246E-2</v>
      </c>
      <c r="I22" s="34">
        <v>0.31968090182806203</v>
      </c>
      <c r="J22" s="34">
        <v>0.44966861776782702</v>
      </c>
      <c r="K22" s="34">
        <v>0.55977960899668</v>
      </c>
      <c r="L22" s="34">
        <v>0.68871575283170405</v>
      </c>
      <c r="M22" s="36">
        <v>0.72771606446153103</v>
      </c>
      <c r="N22" s="28"/>
      <c r="O22" s="28"/>
      <c r="P22" s="28"/>
      <c r="Q22" s="28"/>
      <c r="R22" s="28"/>
      <c r="S22" s="28"/>
      <c r="U22" s="38"/>
      <c r="V22" s="39"/>
      <c r="W22" s="39"/>
      <c r="X22" s="38"/>
      <c r="Y22" s="39"/>
    </row>
    <row r="23" spans="1:25" s="22" customFormat="1" ht="16.399999999999999" customHeight="1" x14ac:dyDescent="0.25">
      <c r="A23" s="21"/>
      <c r="B23" s="22">
        <v>716.78470806662403</v>
      </c>
      <c r="C23" s="22">
        <f t="shared" si="0"/>
        <v>88.013665478788866</v>
      </c>
      <c r="D23" s="21">
        <f t="shared" si="1"/>
        <v>2020</v>
      </c>
      <c r="F23" s="40">
        <v>675.17209936689699</v>
      </c>
      <c r="H23" s="30">
        <v>6.7073709968904105E-2</v>
      </c>
      <c r="I23" s="28">
        <v>0.23280380218976399</v>
      </c>
      <c r="J23" s="28">
        <v>0.31477776602808499</v>
      </c>
      <c r="K23" s="28">
        <v>0.37716575349796599</v>
      </c>
      <c r="L23" s="31">
        <v>0.45743415633895801</v>
      </c>
      <c r="M23" s="28"/>
      <c r="N23" s="28"/>
      <c r="O23" s="28"/>
      <c r="P23" s="28"/>
      <c r="Q23" s="28"/>
      <c r="R23" s="28"/>
      <c r="S23" s="28"/>
      <c r="U23" s="38"/>
      <c r="V23" s="38"/>
      <c r="W23" s="38"/>
      <c r="X23" s="38"/>
      <c r="Y23" s="38"/>
    </row>
    <row r="24" spans="1:25" s="22" customFormat="1" ht="16.399999999999999" customHeight="1" x14ac:dyDescent="0.25">
      <c r="A24" s="21"/>
      <c r="B24" s="22">
        <v>776.81214093185201</v>
      </c>
      <c r="C24" s="22">
        <f t="shared" si="0"/>
        <v>248.10750520078827</v>
      </c>
      <c r="D24" s="21">
        <f t="shared" si="1"/>
        <v>2021</v>
      </c>
      <c r="F24" s="32">
        <v>716.11351337321003</v>
      </c>
      <c r="H24" s="34">
        <v>6.6235787222175893E-2</v>
      </c>
      <c r="I24" s="34">
        <v>0.43630860791696402</v>
      </c>
      <c r="J24" s="34">
        <v>0.64370179623859702</v>
      </c>
      <c r="K24" s="36">
        <v>0.83752373176935901</v>
      </c>
      <c r="L24" s="28"/>
      <c r="M24" s="28"/>
      <c r="N24" s="28"/>
      <c r="O24" s="28"/>
      <c r="P24" s="28"/>
      <c r="Q24" s="28"/>
      <c r="R24" s="28"/>
      <c r="S24" s="28"/>
      <c r="U24" s="38"/>
      <c r="V24" s="38"/>
      <c r="W24" s="38"/>
      <c r="X24" s="38"/>
      <c r="Y24" s="38"/>
    </row>
    <row r="25" spans="1:25" s="22" customFormat="1" ht="16.399999999999999" customHeight="1" x14ac:dyDescent="0.25">
      <c r="A25" s="21"/>
      <c r="B25" s="22">
        <v>835.23498249397505</v>
      </c>
      <c r="C25" s="22">
        <f t="shared" si="0"/>
        <v>192.3474745440123</v>
      </c>
      <c r="D25" s="21">
        <f t="shared" si="1"/>
        <v>2022</v>
      </c>
      <c r="F25" s="29">
        <v>751.75979723218404</v>
      </c>
      <c r="H25" s="30">
        <v>7.8076143396657194E-2</v>
      </c>
      <c r="I25" s="28">
        <v>0.29507070224531701</v>
      </c>
      <c r="J25" s="31">
        <v>0.38181576723676602</v>
      </c>
      <c r="K25" s="28"/>
      <c r="L25" s="28"/>
      <c r="M25" s="28"/>
      <c r="N25" s="28"/>
      <c r="O25" s="28"/>
      <c r="P25" s="28"/>
      <c r="Q25" s="28"/>
      <c r="R25" s="28"/>
      <c r="S25" s="28"/>
      <c r="U25" s="38"/>
      <c r="V25" s="38"/>
      <c r="W25" s="38"/>
      <c r="X25" s="38"/>
      <c r="Y25" s="38"/>
    </row>
    <row r="26" spans="1:25" s="22" customFormat="1" ht="16.399999999999999" customHeight="1" x14ac:dyDescent="0.25">
      <c r="A26" s="21"/>
      <c r="B26" s="22">
        <v>922.94841026495305</v>
      </c>
      <c r="C26" s="22">
        <f t="shared" si="0"/>
        <v>329.72594024541814</v>
      </c>
      <c r="D26" s="21">
        <f t="shared" si="1"/>
        <v>2023</v>
      </c>
      <c r="F26" s="32">
        <v>746.38274251195298</v>
      </c>
      <c r="H26" s="41">
        <v>9.7486448057738206E-2</v>
      </c>
      <c r="I26" s="36">
        <v>0.36312798526539702</v>
      </c>
      <c r="J26" s="28"/>
      <c r="K26" s="28"/>
      <c r="L26" s="28"/>
      <c r="M26" s="28"/>
      <c r="N26" s="28"/>
      <c r="O26" s="28"/>
      <c r="P26" s="28"/>
      <c r="Q26" s="28"/>
      <c r="R26" s="28"/>
      <c r="S26" s="28"/>
      <c r="U26" s="38"/>
      <c r="V26" s="38"/>
      <c r="W26" s="38"/>
      <c r="X26" s="38"/>
      <c r="Y26" s="38"/>
    </row>
    <row r="27" spans="1:25" s="22" customFormat="1" ht="16.399999999999999" customHeight="1" x14ac:dyDescent="0.25">
      <c r="A27" s="21"/>
      <c r="B27" s="22">
        <v>873.41518591186195</v>
      </c>
      <c r="C27" s="22">
        <f>+IF(I66="",J66*F27, IF(J66="", I66*F27,(I66+J66)*F27))</f>
        <v>213.39977572342008</v>
      </c>
      <c r="D27" s="21">
        <f t="shared" si="1"/>
        <v>2024</v>
      </c>
      <c r="F27" s="42">
        <v>348.50550418177198</v>
      </c>
      <c r="H27" s="43">
        <v>0.215527231277133</v>
      </c>
      <c r="I27" s="28"/>
      <c r="J27" s="28"/>
      <c r="K27" s="28"/>
      <c r="L27" s="28"/>
      <c r="M27" s="28"/>
      <c r="N27" s="28"/>
      <c r="O27" s="28"/>
      <c r="P27" s="28"/>
      <c r="Q27" s="28"/>
      <c r="R27" s="28"/>
      <c r="S27" s="28"/>
      <c r="U27" s="38"/>
      <c r="V27" s="38"/>
      <c r="W27" s="38"/>
      <c r="X27" s="38"/>
      <c r="Y27" s="38"/>
    </row>
    <row r="28" spans="1:25" ht="15.65" customHeight="1" x14ac:dyDescent="0.25">
      <c r="A28" s="15"/>
      <c r="D28" s="15"/>
      <c r="E28" s="15"/>
      <c r="F28" s="15"/>
      <c r="G28" s="15"/>
      <c r="H28" s="15"/>
      <c r="I28" s="15"/>
      <c r="J28" s="15"/>
      <c r="K28" s="44"/>
      <c r="L28" s="44"/>
      <c r="M28" s="44"/>
      <c r="N28" s="44"/>
      <c r="O28" s="44"/>
      <c r="P28" s="44"/>
      <c r="Q28" s="44"/>
      <c r="R28" s="44"/>
      <c r="S28" s="44"/>
      <c r="U28" s="45"/>
      <c r="V28" s="45"/>
      <c r="W28" s="45"/>
      <c r="X28" s="45"/>
      <c r="Y28" s="45"/>
    </row>
    <row r="29" spans="1:25" ht="40.4" customHeight="1" x14ac:dyDescent="0.25">
      <c r="A29" s="15"/>
      <c r="D29" s="17" t="s">
        <v>1</v>
      </c>
      <c r="E29" s="18"/>
      <c r="F29" s="17" t="s">
        <v>2</v>
      </c>
      <c r="G29" s="17"/>
      <c r="H29" s="88" t="s">
        <v>4</v>
      </c>
      <c r="I29" s="88"/>
      <c r="J29" s="88"/>
      <c r="K29" s="88"/>
      <c r="L29" s="88"/>
      <c r="M29" s="88"/>
      <c r="N29" s="88"/>
      <c r="O29" s="88"/>
      <c r="P29" s="88"/>
      <c r="Q29" s="88"/>
      <c r="R29" s="88"/>
      <c r="S29" s="88"/>
      <c r="T29" s="46"/>
      <c r="U29" s="46"/>
    </row>
    <row r="30" spans="1:25" s="48" customFormat="1" ht="15.65" customHeight="1" x14ac:dyDescent="0.25">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99999999999999" customHeight="1" x14ac:dyDescent="0.25">
      <c r="D31" s="21">
        <v>2009</v>
      </c>
      <c r="E31" s="51"/>
      <c r="F31" s="52">
        <v>379.917127846553</v>
      </c>
      <c r="G31" s="17"/>
      <c r="H31" s="24">
        <v>1.5116697935147499E-2</v>
      </c>
      <c r="I31" s="25">
        <v>0.113913360096126</v>
      </c>
      <c r="J31" s="25">
        <v>0.220650595905343</v>
      </c>
      <c r="K31" s="25">
        <v>0.272416306613113</v>
      </c>
      <c r="L31" s="25">
        <v>0.29949012797365099</v>
      </c>
      <c r="M31" s="25">
        <v>0.31546194793465698</v>
      </c>
      <c r="N31" s="25">
        <v>0.32926296729239701</v>
      </c>
      <c r="O31" s="25">
        <v>0.33436556064197498</v>
      </c>
      <c r="P31" s="25">
        <v>0.34137190837321801</v>
      </c>
      <c r="Q31" s="25">
        <v>0.34251466774200001</v>
      </c>
      <c r="R31" s="25">
        <v>0.344654607673544</v>
      </c>
      <c r="S31" s="25">
        <v>0.34573384650143901</v>
      </c>
      <c r="T31" s="25">
        <v>0.34623327482930699</v>
      </c>
      <c r="U31" s="25">
        <v>0.34658059317415801</v>
      </c>
      <c r="V31" s="53">
        <v>0.34696260970985598</v>
      </c>
      <c r="W31" s="54">
        <v>0.34783455584710798</v>
      </c>
    </row>
    <row r="32" spans="1:25" s="48" customFormat="1" ht="19.399999999999999" customHeight="1" x14ac:dyDescent="0.25">
      <c r="D32" s="21">
        <f>D31+1</f>
        <v>2010</v>
      </c>
      <c r="E32" s="51"/>
      <c r="F32" s="55">
        <v>387.65488773856902</v>
      </c>
      <c r="G32" s="17"/>
      <c r="H32" s="30">
        <v>2.1851389771243498E-2</v>
      </c>
      <c r="I32" s="28">
        <v>0.15436702597638</v>
      </c>
      <c r="J32" s="28">
        <v>0.30994956595637901</v>
      </c>
      <c r="K32" s="28">
        <v>0.42879751280947298</v>
      </c>
      <c r="L32" s="28">
        <v>0.46380491767110799</v>
      </c>
      <c r="M32" s="28">
        <v>0.46295524015586798</v>
      </c>
      <c r="N32" s="28">
        <v>0.57316269188043001</v>
      </c>
      <c r="O32" s="28">
        <v>0.59172106172376204</v>
      </c>
      <c r="P32" s="28">
        <v>0.59650656445357397</v>
      </c>
      <c r="Q32" s="28">
        <v>0.59969675961983204</v>
      </c>
      <c r="R32" s="28">
        <v>0.60197474727802203</v>
      </c>
      <c r="S32" s="28">
        <v>0.60274112938215796</v>
      </c>
      <c r="T32" s="28">
        <v>0.60282393293601999</v>
      </c>
      <c r="U32" s="28">
        <v>0.60282393293601999</v>
      </c>
      <c r="V32" s="31">
        <v>0.60361367711102198</v>
      </c>
    </row>
    <row r="33" spans="1:21" s="48" customFormat="1" ht="16.399999999999999" customHeight="1" x14ac:dyDescent="0.25">
      <c r="D33" s="21">
        <f>D32+1</f>
        <v>2011</v>
      </c>
      <c r="F33" s="56">
        <v>352.997627605221</v>
      </c>
      <c r="G33" s="17"/>
      <c r="H33" s="33">
        <v>4.8492262650940303E-2</v>
      </c>
      <c r="I33" s="34">
        <v>0.26968238705514402</v>
      </c>
      <c r="J33" s="34">
        <v>0.40209231516386601</v>
      </c>
      <c r="K33" s="34">
        <v>0.45756145617397997</v>
      </c>
      <c r="L33" s="34">
        <v>0.68136279648145903</v>
      </c>
      <c r="M33" s="34">
        <v>0.70402872887385504</v>
      </c>
      <c r="N33" s="34">
        <v>0.74093598001144401</v>
      </c>
      <c r="O33" s="34">
        <v>0.763913319669693</v>
      </c>
      <c r="P33" s="34">
        <v>0.77336920581258894</v>
      </c>
      <c r="Q33" s="34">
        <v>0.77635284541347105</v>
      </c>
      <c r="R33" s="34">
        <v>0.77875951899832696</v>
      </c>
      <c r="S33" s="34">
        <v>0.78010555070853105</v>
      </c>
      <c r="T33" s="34">
        <v>0.78076930419825497</v>
      </c>
      <c r="U33" s="35">
        <v>0.78090723526711303</v>
      </c>
    </row>
    <row r="34" spans="1:21" s="48" customFormat="1" ht="16.399999999999999" customHeight="1" x14ac:dyDescent="0.25">
      <c r="D34" s="21">
        <f t="shared" ref="D34:D46" si="2">D33+1</f>
        <v>2012</v>
      </c>
      <c r="F34" s="55">
        <v>488.24418292283099</v>
      </c>
      <c r="G34" s="17"/>
      <c r="H34" s="30">
        <v>2.7775642940801998E-2</v>
      </c>
      <c r="I34" s="28">
        <v>0.241673426579746</v>
      </c>
      <c r="J34" s="28">
        <v>0.39598650161430798</v>
      </c>
      <c r="K34" s="28">
        <v>0.480856075989471</v>
      </c>
      <c r="L34" s="28">
        <v>0.51207819374442598</v>
      </c>
      <c r="M34" s="28">
        <v>0.53811436101375398</v>
      </c>
      <c r="N34" s="28">
        <v>0.569292548551665</v>
      </c>
      <c r="O34" s="28">
        <v>0.574423961777206</v>
      </c>
      <c r="P34" s="28">
        <v>0.57315077139581705</v>
      </c>
      <c r="Q34" s="28">
        <v>0.57804012891823497</v>
      </c>
      <c r="R34" s="28">
        <v>0.58551760730579305</v>
      </c>
      <c r="S34" s="28">
        <v>0.58631342452161295</v>
      </c>
      <c r="T34" s="57">
        <v>0.58742217551831299</v>
      </c>
    </row>
    <row r="35" spans="1:21" s="48" customFormat="1" ht="16.399999999999999" customHeight="1" x14ac:dyDescent="0.25">
      <c r="A35" s="21"/>
      <c r="D35" s="21">
        <f t="shared" si="2"/>
        <v>2013</v>
      </c>
      <c r="F35" s="56">
        <v>474.29118442082802</v>
      </c>
      <c r="G35" s="17"/>
      <c r="H35" s="33">
        <v>6.1156298517107702E-2</v>
      </c>
      <c r="I35" s="34">
        <v>0.23570537949233999</v>
      </c>
      <c r="J35" s="34">
        <v>0.378415202165305</v>
      </c>
      <c r="K35" s="34">
        <v>0.47978033226906502</v>
      </c>
      <c r="L35" s="34">
        <v>0.537799998016398</v>
      </c>
      <c r="M35" s="34">
        <v>0.57357471441581498</v>
      </c>
      <c r="N35" s="34">
        <v>0.59409640972892896</v>
      </c>
      <c r="O35" s="34">
        <v>0.60262153093858695</v>
      </c>
      <c r="P35" s="34">
        <v>0.60737058080536299</v>
      </c>
      <c r="Q35" s="34">
        <v>0.61353948483867504</v>
      </c>
      <c r="R35" s="34">
        <v>0.61800758805470202</v>
      </c>
      <c r="S35" s="34">
        <v>0.62180126633447796</v>
      </c>
    </row>
    <row r="36" spans="1:21" s="48" customFormat="1" ht="16.399999999999999" customHeight="1" x14ac:dyDescent="0.25">
      <c r="A36" s="21"/>
      <c r="D36" s="21">
        <f t="shared" si="2"/>
        <v>2014</v>
      </c>
      <c r="F36" s="55">
        <v>564.31585529223696</v>
      </c>
      <c r="G36" s="17"/>
      <c r="H36" s="30">
        <v>2.9364265198608901E-2</v>
      </c>
      <c r="I36" s="28">
        <v>0.23507132450219301</v>
      </c>
      <c r="J36" s="28">
        <v>0.371504192334631</v>
      </c>
      <c r="K36" s="28">
        <v>0.469118653714371</v>
      </c>
      <c r="L36" s="28">
        <v>0.51337014993546304</v>
      </c>
      <c r="M36" s="28">
        <v>0.58419931827596305</v>
      </c>
      <c r="N36" s="28">
        <v>0.61284253995724902</v>
      </c>
      <c r="O36" s="28">
        <v>0.63376681961193404</v>
      </c>
      <c r="P36" s="28">
        <v>0.64503486228610196</v>
      </c>
      <c r="Q36" s="28">
        <v>0.65565502333088099</v>
      </c>
      <c r="R36" s="31">
        <v>0.669898722565062</v>
      </c>
      <c r="S36" s="28"/>
    </row>
    <row r="37" spans="1:21" s="48" customFormat="1" ht="16.399999999999999" customHeight="1" x14ac:dyDescent="0.25">
      <c r="A37" s="21"/>
      <c r="D37" s="21">
        <f t="shared" si="2"/>
        <v>2015</v>
      </c>
      <c r="F37" s="56">
        <v>553.82872727496294</v>
      </c>
      <c r="G37" s="17"/>
      <c r="H37" s="33">
        <v>7.6321956670870397E-2</v>
      </c>
      <c r="I37" s="34">
        <v>0.308128259548128</v>
      </c>
      <c r="J37" s="34">
        <v>0.48256027360796</v>
      </c>
      <c r="K37" s="34">
        <v>0.61167748057441795</v>
      </c>
      <c r="L37" s="34">
        <v>0.77648701913167795</v>
      </c>
      <c r="M37" s="34">
        <v>0.79999663860549397</v>
      </c>
      <c r="N37" s="34">
        <v>0.81529215696059398</v>
      </c>
      <c r="O37" s="34">
        <v>0.83615040783860906</v>
      </c>
      <c r="P37" s="34">
        <v>0.84378026599101397</v>
      </c>
      <c r="Q37" s="36">
        <v>0.85009019590342705</v>
      </c>
      <c r="R37" s="28"/>
      <c r="S37" s="28"/>
    </row>
    <row r="38" spans="1:21" s="48" customFormat="1" ht="16.399999999999999" customHeight="1" x14ac:dyDescent="0.25">
      <c r="A38" s="21"/>
      <c r="D38" s="21">
        <f t="shared" si="2"/>
        <v>2016</v>
      </c>
      <c r="F38" s="55">
        <v>562.73576360514801</v>
      </c>
      <c r="G38" s="17"/>
      <c r="H38" s="30">
        <v>4.2217893369992203E-2</v>
      </c>
      <c r="I38" s="28">
        <v>0.277849023291319</v>
      </c>
      <c r="J38" s="28">
        <v>0.47030757157590802</v>
      </c>
      <c r="K38" s="28">
        <v>0.56129939136157503</v>
      </c>
      <c r="L38" s="28">
        <v>0.60615732811367296</v>
      </c>
      <c r="M38" s="28">
        <v>0.64036355471961903</v>
      </c>
      <c r="N38" s="28">
        <v>0.66399595613446505</v>
      </c>
      <c r="O38" s="28">
        <v>0.68351351922019499</v>
      </c>
      <c r="P38" s="31">
        <v>0.69351848828893103</v>
      </c>
      <c r="Q38" s="28"/>
      <c r="R38" s="28"/>
      <c r="S38" s="28"/>
    </row>
    <row r="39" spans="1:21" s="48" customFormat="1" ht="16.399999999999999" customHeight="1" x14ac:dyDescent="0.25">
      <c r="A39" s="21"/>
      <c r="D39" s="21">
        <f t="shared" si="2"/>
        <v>2017</v>
      </c>
      <c r="F39" s="56">
        <v>518.46342718500102</v>
      </c>
      <c r="G39" s="17"/>
      <c r="H39" s="33">
        <v>3.7675092553512902E-2</v>
      </c>
      <c r="I39" s="34">
        <v>0.29296004349286597</v>
      </c>
      <c r="J39" s="34">
        <v>0.56728779234858795</v>
      </c>
      <c r="K39" s="34">
        <v>0.72848925951663701</v>
      </c>
      <c r="L39" s="34">
        <v>0.81066265374854696</v>
      </c>
      <c r="M39" s="34">
        <v>0.94607797451971698</v>
      </c>
      <c r="N39" s="34">
        <v>1.0789486027366799</v>
      </c>
      <c r="O39" s="36">
        <v>1.16685186502382</v>
      </c>
      <c r="P39" s="28"/>
      <c r="Q39" s="28"/>
      <c r="R39" s="28"/>
      <c r="S39" s="28"/>
    </row>
    <row r="40" spans="1:21" s="48" customFormat="1" ht="16.399999999999999" customHeight="1" x14ac:dyDescent="0.25">
      <c r="A40" s="21"/>
      <c r="D40" s="21">
        <f t="shared" si="2"/>
        <v>2018</v>
      </c>
      <c r="F40" s="55">
        <v>659.94558219733506</v>
      </c>
      <c r="G40" s="17"/>
      <c r="H40" s="30">
        <v>4.5166890215513997E-2</v>
      </c>
      <c r="I40" s="28">
        <v>0.30611690579318401</v>
      </c>
      <c r="J40" s="28">
        <v>0.47480637143566501</v>
      </c>
      <c r="K40" s="58">
        <v>0.54789418989730698</v>
      </c>
      <c r="L40" s="28">
        <v>0.60736696546073099</v>
      </c>
      <c r="M40" s="28">
        <v>0.68202403578733295</v>
      </c>
      <c r="N40" s="31">
        <v>0.75045088735408505</v>
      </c>
      <c r="O40" s="28"/>
      <c r="P40" s="28"/>
      <c r="Q40" s="28"/>
      <c r="R40" s="28"/>
      <c r="S40" s="28"/>
    </row>
    <row r="41" spans="1:21" s="48" customFormat="1" ht="15.65" customHeight="1" x14ac:dyDescent="0.25">
      <c r="A41" s="21"/>
      <c r="D41" s="21">
        <f t="shared" si="2"/>
        <v>2019</v>
      </c>
      <c r="F41" s="56">
        <v>778.26999723479298</v>
      </c>
      <c r="G41" s="17"/>
      <c r="H41" s="33">
        <v>3.2181490178241103E-2</v>
      </c>
      <c r="I41" s="34">
        <v>0.16271051903502101</v>
      </c>
      <c r="J41" s="34">
        <v>0.271862119220389</v>
      </c>
      <c r="K41" s="34">
        <v>0.34748806291471102</v>
      </c>
      <c r="L41" s="34">
        <v>0.48463786790473001</v>
      </c>
      <c r="M41" s="36">
        <v>0.61161010855198406</v>
      </c>
      <c r="N41" s="28"/>
      <c r="O41" s="28"/>
      <c r="P41" s="28"/>
      <c r="Q41" s="28"/>
      <c r="R41" s="28"/>
      <c r="S41" s="28"/>
    </row>
    <row r="42" spans="1:21" s="48" customFormat="1" ht="18.649999999999999" customHeight="1" x14ac:dyDescent="0.25">
      <c r="A42" s="21"/>
      <c r="D42" s="21">
        <f t="shared" si="2"/>
        <v>2020</v>
      </c>
      <c r="E42" s="59"/>
      <c r="F42" s="55">
        <v>675.17209936689699</v>
      </c>
      <c r="G42" s="17"/>
      <c r="H42" s="60">
        <v>2.05564067809107E-2</v>
      </c>
      <c r="I42" s="28">
        <v>0.111123686292551</v>
      </c>
      <c r="J42" s="28">
        <v>0.18552385354904199</v>
      </c>
      <c r="K42" s="28">
        <v>0.26227461806181201</v>
      </c>
      <c r="L42" s="31">
        <v>0.365899327069308</v>
      </c>
      <c r="M42" s="28"/>
      <c r="N42" s="28"/>
      <c r="O42" s="28"/>
      <c r="P42" s="28"/>
      <c r="Q42" s="28"/>
      <c r="R42" s="28"/>
      <c r="S42" s="28"/>
    </row>
    <row r="43" spans="1:21" s="48" customFormat="1" ht="18.649999999999999" customHeight="1" x14ac:dyDescent="0.25">
      <c r="A43" s="21"/>
      <c r="D43" s="21">
        <f t="shared" si="2"/>
        <v>2021</v>
      </c>
      <c r="E43" s="59"/>
      <c r="F43" s="56">
        <v>716.11351337321003</v>
      </c>
      <c r="G43" s="17"/>
      <c r="H43" s="34">
        <v>2.32303393164148E-2</v>
      </c>
      <c r="I43" s="34">
        <v>0.143547003875029</v>
      </c>
      <c r="J43" s="34">
        <v>0.26690554790927701</v>
      </c>
      <c r="K43" s="34">
        <v>0.57565969132836803</v>
      </c>
      <c r="L43" s="28"/>
      <c r="M43" s="28"/>
      <c r="N43" s="28"/>
      <c r="O43" s="28"/>
      <c r="P43" s="28"/>
      <c r="Q43" s="28"/>
      <c r="R43" s="28"/>
      <c r="S43" s="28"/>
    </row>
    <row r="44" spans="1:21" s="48" customFormat="1" ht="18.649999999999999" customHeight="1" x14ac:dyDescent="0.25">
      <c r="A44" s="21"/>
      <c r="D44" s="21">
        <f t="shared" si="2"/>
        <v>2022</v>
      </c>
      <c r="E44" s="59"/>
      <c r="F44" s="55">
        <v>751.75979723218404</v>
      </c>
      <c r="G44" s="17"/>
      <c r="H44" s="61">
        <v>1.23438219112754E-2</v>
      </c>
      <c r="I44" s="28">
        <v>9.7287568791912193E-2</v>
      </c>
      <c r="J44" s="31">
        <v>0.23585908698323901</v>
      </c>
      <c r="K44" s="28"/>
      <c r="L44" s="28"/>
      <c r="M44" s="28"/>
      <c r="N44" s="28"/>
      <c r="O44" s="28"/>
      <c r="P44" s="28"/>
      <c r="Q44" s="28"/>
      <c r="R44" s="28"/>
      <c r="S44" s="28"/>
    </row>
    <row r="45" spans="1:21" s="48" customFormat="1" ht="18.649999999999999" customHeight="1" x14ac:dyDescent="0.25">
      <c r="A45" s="21"/>
      <c r="D45" s="21">
        <f t="shared" si="2"/>
        <v>2023</v>
      </c>
      <c r="E45" s="59"/>
      <c r="F45" s="56">
        <v>746.38274251195298</v>
      </c>
      <c r="G45" s="17"/>
      <c r="H45" s="41">
        <v>2.9116504824345298E-2</v>
      </c>
      <c r="I45" s="36">
        <v>0.14750874906095299</v>
      </c>
      <c r="J45" s="28"/>
      <c r="K45" s="28"/>
      <c r="L45" s="28"/>
      <c r="M45" s="28"/>
      <c r="N45" s="28"/>
      <c r="O45" s="28"/>
      <c r="P45" s="28"/>
      <c r="Q45" s="28"/>
      <c r="R45" s="28"/>
      <c r="S45" s="28"/>
    </row>
    <row r="46" spans="1:21" s="48" customFormat="1" ht="18.649999999999999" customHeight="1" x14ac:dyDescent="0.25">
      <c r="A46" s="21"/>
      <c r="D46" s="21">
        <f t="shared" si="2"/>
        <v>2024</v>
      </c>
      <c r="E46" s="59"/>
      <c r="F46" s="62">
        <v>348.50550418177198</v>
      </c>
      <c r="G46" s="17"/>
      <c r="H46" s="63">
        <v>6.9907232949371595E-2</v>
      </c>
      <c r="I46" s="28"/>
      <c r="J46" s="28"/>
      <c r="K46" s="28"/>
      <c r="L46" s="28"/>
      <c r="M46" s="28"/>
      <c r="N46" s="28"/>
      <c r="O46" s="28"/>
      <c r="P46" s="28"/>
      <c r="Q46" s="28"/>
      <c r="R46" s="28"/>
      <c r="S46" s="28"/>
    </row>
    <row r="47" spans="1:21" ht="15" customHeight="1" x14ac:dyDescent="0.25">
      <c r="A47" s="15"/>
      <c r="D47" s="15"/>
      <c r="E47" s="18"/>
      <c r="F47" s="64"/>
      <c r="G47" s="17"/>
      <c r="H47" s="44"/>
      <c r="I47" s="44"/>
      <c r="J47" s="44"/>
      <c r="K47" s="44"/>
      <c r="L47" s="44"/>
      <c r="M47" s="44"/>
      <c r="N47" s="44"/>
      <c r="O47" s="44"/>
      <c r="P47" s="44"/>
      <c r="Q47" s="44"/>
      <c r="R47" s="44"/>
      <c r="S47" s="44"/>
    </row>
    <row r="48" spans="1:21" ht="2.5" customHeight="1" x14ac:dyDescent="0.25">
      <c r="A48" s="15"/>
      <c r="D48" s="17"/>
      <c r="F48" s="20"/>
      <c r="G48" s="17"/>
      <c r="H48" s="15"/>
      <c r="I48" s="15"/>
      <c r="J48" s="15"/>
      <c r="K48" s="15"/>
      <c r="L48" s="15"/>
      <c r="M48" s="15"/>
      <c r="N48" s="15"/>
      <c r="O48" s="15"/>
      <c r="P48" s="15"/>
      <c r="Q48" s="15"/>
    </row>
    <row r="49" spans="1:19" ht="15" customHeight="1" x14ac:dyDescent="0.25">
      <c r="A49" s="15"/>
      <c r="D49" s="65"/>
      <c r="F49" s="66"/>
      <c r="H49" s="44"/>
      <c r="I49" s="44"/>
      <c r="J49" s="44"/>
      <c r="K49" s="44"/>
      <c r="L49" s="44"/>
      <c r="M49" s="44"/>
      <c r="N49" s="44"/>
      <c r="O49" s="44"/>
      <c r="P49" s="44"/>
      <c r="Q49" s="44"/>
    </row>
    <row r="50" spans="1:19" ht="25" x14ac:dyDescent="0.25">
      <c r="A50" s="15"/>
      <c r="D50" s="17" t="s">
        <v>1</v>
      </c>
      <c r="E50" s="18"/>
      <c r="F50" s="17" t="s">
        <v>5</v>
      </c>
      <c r="G50" s="17"/>
      <c r="H50" s="17" t="s">
        <v>6</v>
      </c>
      <c r="I50" s="17" t="s">
        <v>7</v>
      </c>
      <c r="J50" s="17" t="s">
        <v>8</v>
      </c>
      <c r="K50" s="44"/>
      <c r="L50" s="89"/>
      <c r="M50" s="89"/>
      <c r="N50" s="89"/>
      <c r="O50" s="89"/>
      <c r="P50" s="89"/>
      <c r="Q50" s="89"/>
      <c r="R50" s="89"/>
      <c r="S50" s="89"/>
    </row>
    <row r="51" spans="1:19" s="22" customFormat="1" ht="16.399999999999999" customHeight="1" x14ac:dyDescent="0.25">
      <c r="A51" s="21"/>
      <c r="D51" s="49">
        <v>2009</v>
      </c>
      <c r="F51" s="67">
        <v>0.35074560632200202</v>
      </c>
      <c r="H51" s="68">
        <v>0.34783455584710798</v>
      </c>
      <c r="I51" s="68">
        <v>2.9104943437922898E-3</v>
      </c>
      <c r="J51" s="68">
        <v>5.5613110251547896E-7</v>
      </c>
      <c r="K51" s="28"/>
      <c r="L51" s="28"/>
      <c r="M51" s="28"/>
      <c r="N51" s="28"/>
      <c r="O51" s="28"/>
      <c r="P51" s="28"/>
      <c r="Q51" s="28"/>
    </row>
    <row r="52" spans="1:19" s="22" customFormat="1" ht="16.399999999999999" customHeight="1" x14ac:dyDescent="0.25">
      <c r="A52" s="21"/>
      <c r="D52" s="49">
        <f>D51+1</f>
        <v>2010</v>
      </c>
      <c r="F52" s="69">
        <v>0.60368778603094697</v>
      </c>
      <c r="H52" s="70">
        <v>0.60361367711102198</v>
      </c>
      <c r="I52" s="70">
        <v>1.02289661267221E-4</v>
      </c>
      <c r="J52" s="70">
        <v>-2.8180741342524201E-5</v>
      </c>
      <c r="K52" s="28"/>
      <c r="L52" s="28"/>
      <c r="M52" s="28"/>
      <c r="N52" s="28"/>
      <c r="O52" s="28"/>
      <c r="P52" s="28"/>
      <c r="Q52" s="28"/>
    </row>
    <row r="53" spans="1:19" s="22" customFormat="1" ht="16.399999999999999" customHeight="1" x14ac:dyDescent="0.25">
      <c r="A53" s="21"/>
      <c r="D53" s="49">
        <f>D52+1</f>
        <v>2011</v>
      </c>
      <c r="F53" s="71">
        <v>0.78334583247488698</v>
      </c>
      <c r="H53" s="72">
        <v>0.78090723526711303</v>
      </c>
      <c r="I53" s="72">
        <v>2.1988519018377498E-3</v>
      </c>
      <c r="J53" s="72">
        <v>2.3974530593613499E-4</v>
      </c>
      <c r="K53" s="28"/>
      <c r="L53" s="28"/>
      <c r="M53" s="28"/>
      <c r="N53" s="28"/>
      <c r="O53" s="28"/>
      <c r="P53" s="28"/>
      <c r="Q53" s="28"/>
    </row>
    <row r="54" spans="1:19" s="22" customFormat="1" ht="16.399999999999999" customHeight="1" x14ac:dyDescent="0.25">
      <c r="A54" s="21"/>
      <c r="D54" s="49">
        <f t="shared" ref="D54:D61" si="3">D53+1</f>
        <v>2012</v>
      </c>
      <c r="F54" s="69">
        <v>0.653614712268066</v>
      </c>
      <c r="H54" s="70">
        <v>0.58742217551831299</v>
      </c>
      <c r="I54" s="70">
        <v>6.6111044315715697E-2</v>
      </c>
      <c r="J54" s="70">
        <v>8.1492434037243997E-5</v>
      </c>
      <c r="K54" s="28"/>
      <c r="L54" s="28"/>
      <c r="M54" s="28"/>
      <c r="N54" s="28"/>
      <c r="O54" s="28"/>
      <c r="P54" s="28"/>
      <c r="Q54" s="28"/>
    </row>
    <row r="55" spans="1:19" s="22" customFormat="1" ht="16.399999999999999" customHeight="1" x14ac:dyDescent="0.25">
      <c r="A55" s="21"/>
      <c r="D55" s="49">
        <f t="shared" si="3"/>
        <v>2013</v>
      </c>
      <c r="F55" s="71">
        <v>0.63190434015142105</v>
      </c>
      <c r="H55" s="72">
        <v>0.62180126633447796</v>
      </c>
      <c r="I55" s="72">
        <v>8.8603056070411697E-3</v>
      </c>
      <c r="J55" s="72">
        <v>1.24276820990152E-3</v>
      </c>
      <c r="K55" s="28"/>
      <c r="L55" s="28"/>
      <c r="M55" s="28"/>
      <c r="N55" s="28"/>
      <c r="O55" s="28"/>
      <c r="P55" s="28"/>
      <c r="Q55" s="28"/>
    </row>
    <row r="56" spans="1:19" s="22" customFormat="1" ht="16.399999999999999" customHeight="1" x14ac:dyDescent="0.25">
      <c r="A56" s="21"/>
      <c r="D56" s="49">
        <f t="shared" si="3"/>
        <v>2014</v>
      </c>
      <c r="F56" s="69">
        <v>0.68914638126935002</v>
      </c>
      <c r="H56" s="70">
        <v>0.669898722565062</v>
      </c>
      <c r="I56" s="70">
        <v>1.83244403588885E-2</v>
      </c>
      <c r="J56" s="70">
        <v>9.2321834539971605E-4</v>
      </c>
      <c r="K56" s="28"/>
      <c r="L56" s="28"/>
      <c r="M56" s="28"/>
      <c r="N56" s="28"/>
      <c r="O56" s="28"/>
      <c r="P56" s="28"/>
      <c r="Q56" s="28"/>
    </row>
    <row r="57" spans="1:19" s="22" customFormat="1" ht="16.399999999999999" customHeight="1" x14ac:dyDescent="0.25">
      <c r="A57" s="21"/>
      <c r="D57" s="49">
        <f t="shared" si="3"/>
        <v>2015</v>
      </c>
      <c r="F57" s="71">
        <v>0.86496758898514703</v>
      </c>
      <c r="H57" s="72">
        <v>0.85009019590342705</v>
      </c>
      <c r="I57" s="72">
        <v>1.33947504860979E-2</v>
      </c>
      <c r="J57" s="72">
        <v>1.4826425956211899E-3</v>
      </c>
      <c r="K57" s="28"/>
      <c r="L57" s="28"/>
      <c r="M57" s="28"/>
      <c r="N57" s="28"/>
      <c r="O57" s="28"/>
      <c r="P57" s="28"/>
      <c r="Q57" s="28"/>
    </row>
    <row r="58" spans="1:19" s="22" customFormat="1" ht="16.399999999999999" customHeight="1" x14ac:dyDescent="0.25">
      <c r="A58" s="21"/>
      <c r="D58" s="49">
        <f t="shared" si="3"/>
        <v>2016</v>
      </c>
      <c r="F58" s="69">
        <v>0.768485416168596</v>
      </c>
      <c r="H58" s="70">
        <v>0.69351848828893103</v>
      </c>
      <c r="I58" s="70">
        <v>7.0562544967381402E-2</v>
      </c>
      <c r="J58" s="70">
        <v>4.4043829122832603E-3</v>
      </c>
      <c r="K58" s="28"/>
      <c r="L58" s="28"/>
      <c r="M58" s="28"/>
      <c r="N58" s="28"/>
      <c r="O58" s="28"/>
      <c r="P58" s="28"/>
      <c r="Q58" s="28"/>
    </row>
    <row r="59" spans="1:19" s="22" customFormat="1" ht="16.399999999999999" customHeight="1" x14ac:dyDescent="0.25">
      <c r="A59" s="21"/>
      <c r="D59" s="49">
        <f t="shared" si="3"/>
        <v>2017</v>
      </c>
      <c r="F59" s="71">
        <v>1.31015959889098</v>
      </c>
      <c r="H59" s="72">
        <v>1.16685186502382</v>
      </c>
      <c r="I59" s="72">
        <v>0.13898571611725799</v>
      </c>
      <c r="J59" s="72">
        <v>4.3220177499078902E-3</v>
      </c>
    </row>
    <row r="60" spans="1:19" s="22" customFormat="1" ht="16.399999999999999" customHeight="1" x14ac:dyDescent="0.25">
      <c r="A60" s="48"/>
      <c r="D60" s="49">
        <f t="shared" si="3"/>
        <v>2018</v>
      </c>
      <c r="F60" s="69">
        <v>1.0057614103850101</v>
      </c>
      <c r="H60" s="70">
        <v>0.75045088735408505</v>
      </c>
      <c r="I60" s="70">
        <v>0.243904218906669</v>
      </c>
      <c r="J60" s="70">
        <v>1.1406304124260899E-2</v>
      </c>
    </row>
    <row r="61" spans="1:19" s="22" customFormat="1" ht="15.65" customHeight="1" x14ac:dyDescent="0.25">
      <c r="D61" s="49">
        <f t="shared" si="3"/>
        <v>2019</v>
      </c>
      <c r="F61" s="71">
        <v>0.75511959471319801</v>
      </c>
      <c r="H61" s="72">
        <v>0.61161010855198406</v>
      </c>
      <c r="I61" s="72">
        <v>0.116105955909547</v>
      </c>
      <c r="J61" s="72">
        <v>2.7403530251666801E-2</v>
      </c>
    </row>
    <row r="62" spans="1:19" s="22" customFormat="1" ht="18.649999999999999" customHeight="1" x14ac:dyDescent="0.25">
      <c r="D62" s="21">
        <f>D61+1</f>
        <v>2020</v>
      </c>
      <c r="F62" s="69">
        <v>0.49625670641202402</v>
      </c>
      <c r="H62" s="70">
        <v>0.365899327069308</v>
      </c>
      <c r="I62" s="70">
        <v>9.1534829269649898E-2</v>
      </c>
      <c r="J62" s="70">
        <v>3.8822550073066599E-2</v>
      </c>
    </row>
    <row r="63" spans="1:19" s="22" customFormat="1" ht="18.649999999999999" customHeight="1" x14ac:dyDescent="0.25">
      <c r="D63" s="21">
        <f>D62+1</f>
        <v>2021</v>
      </c>
      <c r="F63" s="71">
        <v>0.92212362556149297</v>
      </c>
      <c r="H63" s="72">
        <v>0.57565969132836803</v>
      </c>
      <c r="I63" s="72">
        <v>0.26186404044099099</v>
      </c>
      <c r="J63" s="72">
        <v>8.4599893792134506E-2</v>
      </c>
    </row>
    <row r="64" spans="1:19" s="22" customFormat="1" ht="18.649999999999999" customHeight="1" x14ac:dyDescent="0.25">
      <c r="D64" s="21">
        <f t="shared" ref="D64:D65" si="4">D63+1</f>
        <v>2022</v>
      </c>
      <c r="F64" s="69">
        <v>0.49172203050880903</v>
      </c>
      <c r="H64" s="70">
        <v>0.23585908698323901</v>
      </c>
      <c r="I64" s="70">
        <v>0.14595668025352701</v>
      </c>
      <c r="J64" s="70">
        <v>0.109906263272043</v>
      </c>
    </row>
    <row r="65" spans="1:10" s="22" customFormat="1" ht="18.649999999999999" customHeight="1" x14ac:dyDescent="0.25">
      <c r="D65" s="21">
        <f t="shared" si="4"/>
        <v>2023</v>
      </c>
      <c r="F65" s="71">
        <v>0.58927397414604099</v>
      </c>
      <c r="H65" s="72">
        <v>0.14750874906095299</v>
      </c>
      <c r="I65" s="72">
        <v>0.21561923620444401</v>
      </c>
      <c r="J65" s="72">
        <v>0.22614598888064399</v>
      </c>
    </row>
    <row r="66" spans="1:10" s="22" customFormat="1" ht="18.649999999999999" customHeight="1" x14ac:dyDescent="0.25">
      <c r="D66" s="21">
        <f>D65+1</f>
        <v>2024</v>
      </c>
      <c r="F66" s="73">
        <v>0.68223551231025104</v>
      </c>
      <c r="H66" s="74">
        <v>6.9907232949371595E-2</v>
      </c>
      <c r="I66" s="74">
        <v>0.14561999832776101</v>
      </c>
      <c r="J66" s="74">
        <v>0.46670828103311801</v>
      </c>
    </row>
    <row r="67" spans="1:10" x14ac:dyDescent="0.25">
      <c r="A67" s="75"/>
    </row>
    <row r="68" spans="1:10" ht="12" customHeight="1" x14ac:dyDescent="0.25">
      <c r="A68" s="75"/>
    </row>
    <row r="69" spans="1:10" ht="10.4" customHeight="1" x14ac:dyDescent="0.25">
      <c r="A69" s="75"/>
    </row>
    <row r="70" spans="1:10" x14ac:dyDescent="0.25">
      <c r="A70" s="75"/>
    </row>
    <row r="71" spans="1:10" x14ac:dyDescent="0.25">
      <c r="A71" s="75"/>
    </row>
    <row r="72" spans="1:10" x14ac:dyDescent="0.25">
      <c r="A72" s="75"/>
    </row>
    <row r="73" spans="1:10" x14ac:dyDescent="0.25">
      <c r="A73" s="75"/>
    </row>
    <row r="74" spans="1:10" x14ac:dyDescent="0.25">
      <c r="A74" s="75"/>
    </row>
    <row r="75" spans="1:10" x14ac:dyDescent="0.25">
      <c r="A75" s="75"/>
    </row>
    <row r="76" spans="1:10" x14ac:dyDescent="0.25">
      <c r="A76" s="75"/>
    </row>
    <row r="77" spans="1:10" x14ac:dyDescent="0.25">
      <c r="A77" s="75"/>
    </row>
    <row r="78" spans="1:10" x14ac:dyDescent="0.25">
      <c r="A78" s="75"/>
    </row>
    <row r="79" spans="1:10" x14ac:dyDescent="0.25">
      <c r="A79" s="75"/>
    </row>
    <row r="80" spans="1:10" x14ac:dyDescent="0.25">
      <c r="A80" s="75"/>
    </row>
    <row r="81" spans="1:1" x14ac:dyDescent="0.25">
      <c r="A81" s="75"/>
    </row>
    <row r="82" spans="1:1" x14ac:dyDescent="0.25">
      <c r="A82" s="75"/>
    </row>
    <row r="83" spans="1:1" x14ac:dyDescent="0.25">
      <c r="A83" s="75"/>
    </row>
    <row r="84" spans="1:1" x14ac:dyDescent="0.25">
      <c r="A84" s="75"/>
    </row>
    <row r="85" spans="1:1" x14ac:dyDescent="0.25">
      <c r="A85" s="75"/>
    </row>
    <row r="86" spans="1:1" x14ac:dyDescent="0.25">
      <c r="A86" s="75"/>
    </row>
    <row r="87" spans="1:1" x14ac:dyDescent="0.25">
      <c r="A87" s="75"/>
    </row>
    <row r="91" spans="1:1" x14ac:dyDescent="0.25">
      <c r="A91" s="48"/>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76"/>
    </row>
    <row r="115" spans="1:1" x14ac:dyDescent="0.25">
      <c r="A115" s="76"/>
    </row>
    <row r="116" spans="1:1" x14ac:dyDescent="0.25">
      <c r="A116" s="77"/>
    </row>
    <row r="117" spans="1:1" x14ac:dyDescent="0.25">
      <c r="A117" s="78"/>
    </row>
    <row r="118" spans="1:1" x14ac:dyDescent="0.25">
      <c r="A118" s="78"/>
    </row>
    <row r="119" spans="1:1" x14ac:dyDescent="0.25">
      <c r="A119" s="78"/>
    </row>
    <row r="120" spans="1:1" x14ac:dyDescent="0.25">
      <c r="A120" s="78"/>
    </row>
    <row r="121" spans="1:1" x14ac:dyDescent="0.25">
      <c r="A121" s="78"/>
    </row>
    <row r="122" spans="1:1" x14ac:dyDescent="0.25">
      <c r="A122" s="78"/>
    </row>
    <row r="123" spans="1:1" x14ac:dyDescent="0.25">
      <c r="A123" s="78"/>
    </row>
    <row r="124" spans="1:1" x14ac:dyDescent="0.25">
      <c r="A124" s="78"/>
    </row>
    <row r="125" spans="1:1" x14ac:dyDescent="0.25">
      <c r="A125" s="78"/>
    </row>
    <row r="126" spans="1:1" x14ac:dyDescent="0.25">
      <c r="A126" s="78"/>
    </row>
    <row r="127" spans="1:1" x14ac:dyDescent="0.25">
      <c r="A127" s="78"/>
    </row>
    <row r="128" spans="1:1" x14ac:dyDescent="0.25">
      <c r="A128" s="78"/>
    </row>
    <row r="129" spans="1:1" x14ac:dyDescent="0.25">
      <c r="A129" s="78"/>
    </row>
    <row r="130" spans="1:1" x14ac:dyDescent="0.25">
      <c r="A130" s="78"/>
    </row>
    <row r="131" spans="1:1" x14ac:dyDescent="0.25">
      <c r="A131" s="78"/>
    </row>
    <row r="132" spans="1:1" x14ac:dyDescent="0.25">
      <c r="A132" s="78"/>
    </row>
    <row r="133" spans="1:1" x14ac:dyDescent="0.25">
      <c r="A133" s="78"/>
    </row>
    <row r="134" spans="1:1" x14ac:dyDescent="0.25">
      <c r="A134" s="78"/>
    </row>
    <row r="135" spans="1:1" x14ac:dyDescent="0.25">
      <c r="A135" s="78"/>
    </row>
    <row r="136" spans="1:1" x14ac:dyDescent="0.25">
      <c r="A136" s="78"/>
    </row>
    <row r="137" spans="1:1" x14ac:dyDescent="0.25">
      <c r="A137" s="78"/>
    </row>
  </sheetData>
  <mergeCells count="3">
    <mergeCell ref="H9:S9"/>
    <mergeCell ref="H29:S29"/>
    <mergeCell ref="L50:S50"/>
  </mergeCells>
  <pageMargins left="0.17" right="0.17" top="0.39370078740157483" bottom="0.19685039370078741" header="0.59055118110236227" footer="0.19685039370078741"/>
  <pageSetup paperSize="9" scale="45" orientation="landscape" r:id="rId1"/>
  <headerFooter scaleWithDoc="0" alignWithMargins="0">
    <oddFooter>&amp;LP&amp;&amp;C Actuarial Control&amp;RPage 2</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5546875" defaultRowHeight="12.5" x14ac:dyDescent="0.25"/>
  <cols>
    <col min="1" max="1" width="12.640625" style="2" hidden="1" customWidth="1"/>
    <col min="2" max="2" width="10.78515625" style="2" hidden="1" customWidth="1"/>
    <col min="3" max="3" width="9.78515625" style="2" hidden="1" customWidth="1"/>
    <col min="4" max="4" width="8.35546875" style="2" customWidth="1"/>
    <col min="5" max="5" width="4.0703125" style="2" customWidth="1"/>
    <col min="6" max="6" width="9.640625" style="2" customWidth="1"/>
    <col min="7" max="7" width="1.42578125" style="2" customWidth="1"/>
    <col min="8" max="8" width="8.35546875" style="2" customWidth="1"/>
    <col min="9" max="9" width="9.640625" style="2" customWidth="1"/>
    <col min="10" max="11" width="8.35546875" style="2" customWidth="1"/>
    <col min="12" max="17" width="7.2109375" style="2" customWidth="1"/>
    <col min="18" max="18" width="10.42578125" style="2" customWidth="1"/>
    <col min="19" max="19" width="6.7109375" style="2" customWidth="1"/>
    <col min="20" max="20" width="10.78515625" style="2" customWidth="1"/>
    <col min="21" max="21" width="11.28515625" style="2" customWidth="1"/>
    <col min="22" max="22" width="9.640625" style="2" customWidth="1"/>
    <col min="23" max="23" width="8.35546875" style="2" customWidth="1"/>
    <col min="24" max="24" width="24.92578125" style="2" customWidth="1"/>
    <col min="25" max="25" width="36.640625" style="2" customWidth="1"/>
    <col min="26" max="26" width="35.2109375" style="2" customWidth="1"/>
    <col min="27" max="16384" width="8.35546875" style="2"/>
  </cols>
  <sheetData>
    <row r="1" spans="1:43" ht="13" x14ac:dyDescent="0.3">
      <c r="A1" s="1" t="s">
        <v>10</v>
      </c>
      <c r="B1" s="2" t="s">
        <v>11</v>
      </c>
      <c r="D1" s="3"/>
      <c r="E1" s="3"/>
      <c r="F1" s="3"/>
      <c r="G1" s="3"/>
      <c r="H1" s="3"/>
      <c r="I1" s="3"/>
      <c r="J1" s="3"/>
      <c r="K1" s="3"/>
      <c r="L1" s="3"/>
      <c r="M1" s="3"/>
      <c r="N1" s="3"/>
      <c r="O1" s="3"/>
      <c r="P1" s="3"/>
      <c r="Q1" s="3"/>
      <c r="R1" s="3"/>
      <c r="S1" s="3"/>
      <c r="T1" s="3"/>
      <c r="U1" s="3"/>
      <c r="V1" s="3"/>
      <c r="W1" s="3"/>
      <c r="X1" s="3"/>
      <c r="Y1" s="3"/>
    </row>
    <row r="2" spans="1:43" ht="20.5" x14ac:dyDescent="0.4">
      <c r="A2" s="4" t="s">
        <v>12</v>
      </c>
      <c r="B2" s="2" t="s">
        <v>13</v>
      </c>
      <c r="D2" s="5" t="s">
        <v>14</v>
      </c>
      <c r="E2" s="3"/>
      <c r="F2" s="3"/>
      <c r="G2" s="3"/>
      <c r="I2" s="3"/>
      <c r="J2" s="3"/>
      <c r="K2" s="3"/>
      <c r="M2" s="3"/>
      <c r="N2" s="3"/>
      <c r="O2" s="3"/>
      <c r="P2" s="3"/>
      <c r="Q2" s="3"/>
      <c r="R2" s="3"/>
      <c r="S2" s="3"/>
      <c r="T2" s="3"/>
      <c r="U2" s="3"/>
      <c r="V2" s="3"/>
      <c r="W2" s="3"/>
      <c r="X2" s="3"/>
      <c r="Y2" s="3"/>
    </row>
    <row r="3" spans="1:43" ht="20.5" customHeight="1" x14ac:dyDescent="0.25">
      <c r="D3" s="3"/>
      <c r="E3" s="3"/>
      <c r="F3" s="3"/>
      <c r="G3" s="3"/>
      <c r="H3" s="3"/>
      <c r="I3" s="3"/>
      <c r="J3" s="3"/>
      <c r="K3" s="3"/>
      <c r="L3" s="3"/>
      <c r="M3" s="3"/>
      <c r="N3" s="3"/>
      <c r="O3" s="3"/>
      <c r="P3" s="3"/>
      <c r="Q3" s="3"/>
      <c r="R3" s="3"/>
      <c r="S3" s="3"/>
      <c r="T3" s="3"/>
      <c r="U3" s="3"/>
      <c r="V3" s="3"/>
      <c r="W3" s="3"/>
      <c r="X3" s="3"/>
      <c r="Y3" s="3"/>
    </row>
    <row r="4" spans="1:43" ht="13.4" customHeight="1" x14ac:dyDescent="0.25">
      <c r="D4" s="6"/>
      <c r="E4" s="6"/>
      <c r="F4" s="6"/>
      <c r="G4" s="6"/>
      <c r="H4" s="7"/>
      <c r="I4" s="7"/>
      <c r="J4" s="7"/>
      <c r="K4" s="7"/>
      <c r="L4" s="7"/>
      <c r="M4" s="7"/>
      <c r="N4" s="7"/>
      <c r="O4" s="7"/>
      <c r="P4" s="7"/>
      <c r="Q4" s="7"/>
      <c r="R4" s="7"/>
      <c r="S4" s="7"/>
      <c r="T4" s="7"/>
      <c r="U4" s="6"/>
      <c r="V4" s="6"/>
      <c r="W4" s="6"/>
      <c r="X4" s="6"/>
      <c r="Y4" s="6"/>
      <c r="Z4" s="8"/>
    </row>
    <row r="5" spans="1:43" ht="20.149999999999999" customHeight="1" x14ac:dyDescent="0.3">
      <c r="D5" s="9" t="str">
        <f>B2</f>
        <v>All Legal Entities</v>
      </c>
      <c r="H5" s="10"/>
      <c r="I5" s="10"/>
      <c r="J5" s="11"/>
      <c r="K5" s="12"/>
      <c r="L5" s="13"/>
      <c r="M5" s="12"/>
      <c r="N5" s="12"/>
      <c r="O5" s="10"/>
      <c r="P5" s="10"/>
      <c r="Q5" s="10"/>
      <c r="R5" s="10"/>
      <c r="S5" s="10"/>
      <c r="T5" s="10"/>
      <c r="Z5" s="14" t="s">
        <v>36</v>
      </c>
    </row>
    <row r="6" spans="1:43" ht="9.65" customHeight="1" x14ac:dyDescent="0.3">
      <c r="A6" s="15"/>
      <c r="D6" s="16"/>
    </row>
    <row r="7" spans="1:43" ht="3.65" customHeight="1" x14ac:dyDescent="0.25">
      <c r="A7" s="15"/>
      <c r="AC7"/>
      <c r="AD7"/>
      <c r="AE7"/>
      <c r="AF7"/>
      <c r="AG7"/>
      <c r="AH7"/>
      <c r="AI7"/>
      <c r="AJ7"/>
      <c r="AK7"/>
      <c r="AL7"/>
      <c r="AM7"/>
      <c r="AN7"/>
      <c r="AO7"/>
      <c r="AP7"/>
      <c r="AQ7"/>
    </row>
    <row r="8" spans="1:43" ht="6.65" customHeight="1" x14ac:dyDescent="0.25">
      <c r="A8" s="15"/>
      <c r="AC8"/>
      <c r="AD8"/>
      <c r="AE8"/>
      <c r="AF8"/>
      <c r="AG8"/>
      <c r="AH8"/>
      <c r="AI8"/>
      <c r="AJ8"/>
      <c r="AK8"/>
      <c r="AL8"/>
      <c r="AM8"/>
      <c r="AN8"/>
      <c r="AO8"/>
      <c r="AP8"/>
      <c r="AQ8"/>
    </row>
    <row r="9" spans="1:43" ht="37.5" x14ac:dyDescent="0.25">
      <c r="A9" s="15"/>
      <c r="B9" s="17" t="s">
        <v>9</v>
      </c>
      <c r="C9" s="17" t="s">
        <v>0</v>
      </c>
      <c r="D9" s="17" t="s">
        <v>1</v>
      </c>
      <c r="E9" s="18"/>
      <c r="F9" s="17" t="s">
        <v>2</v>
      </c>
      <c r="G9" s="18"/>
      <c r="H9" s="88" t="s">
        <v>3</v>
      </c>
      <c r="I9" s="88"/>
      <c r="J9" s="88"/>
      <c r="K9" s="88"/>
      <c r="L9" s="88"/>
      <c r="M9" s="88"/>
      <c r="N9" s="88"/>
      <c r="O9" s="88"/>
      <c r="P9" s="88"/>
      <c r="Q9" s="88"/>
      <c r="R9" s="88"/>
      <c r="S9" s="88"/>
      <c r="T9" s="19"/>
      <c r="U9" s="19"/>
      <c r="V9" s="19"/>
      <c r="W9" s="19"/>
      <c r="X9" s="19"/>
      <c r="Y9" s="19"/>
      <c r="AC9"/>
      <c r="AD9"/>
      <c r="AE9"/>
      <c r="AF9"/>
      <c r="AG9"/>
      <c r="AH9"/>
      <c r="AI9"/>
      <c r="AJ9"/>
      <c r="AK9"/>
      <c r="AL9"/>
      <c r="AM9"/>
      <c r="AN9"/>
      <c r="AO9"/>
      <c r="AP9"/>
      <c r="AQ9"/>
    </row>
    <row r="10" spans="1:43" ht="5.5" customHeight="1" x14ac:dyDescent="0.25">
      <c r="A10" s="15"/>
      <c r="D10" s="20"/>
      <c r="F10" s="20"/>
      <c r="V10" s="20"/>
      <c r="W10" s="20"/>
      <c r="AC10"/>
      <c r="AD10"/>
      <c r="AE10"/>
      <c r="AF10"/>
      <c r="AG10"/>
      <c r="AH10"/>
      <c r="AI10"/>
      <c r="AJ10"/>
      <c r="AK10"/>
      <c r="AL10"/>
      <c r="AM10"/>
      <c r="AN10"/>
      <c r="AO10"/>
      <c r="AP10"/>
      <c r="AQ10"/>
    </row>
    <row r="11" spans="1:43" s="22" customFormat="1" ht="16.399999999999999"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99999999999999" customHeight="1" x14ac:dyDescent="0.25">
      <c r="A12" s="21"/>
      <c r="B12" s="22">
        <v>502.86095425014298</v>
      </c>
      <c r="C12" s="22">
        <f>+IF(I51="",J51*F12, IF(J51="", I51*F12,(I51+J51)*F12))</f>
        <v>3.4413123414734934</v>
      </c>
      <c r="D12" s="21">
        <v>2009</v>
      </c>
      <c r="F12" s="23">
        <v>502.86457020227601</v>
      </c>
      <c r="H12" s="24">
        <v>7.5496183290035906E-2</v>
      </c>
      <c r="I12" s="25">
        <v>0.35861617719863198</v>
      </c>
      <c r="J12" s="25">
        <v>0.42976498118108403</v>
      </c>
      <c r="K12" s="25">
        <v>0.44597398464418497</v>
      </c>
      <c r="L12" s="25">
        <v>0.46130724057269501</v>
      </c>
      <c r="M12" s="25">
        <v>0.46433556793087299</v>
      </c>
      <c r="N12" s="25">
        <v>0.47053032527800098</v>
      </c>
      <c r="O12" s="25">
        <v>0.46823597963921099</v>
      </c>
      <c r="P12" s="25">
        <v>0.47151558918962799</v>
      </c>
      <c r="Q12" s="25">
        <v>0.47235562973858097</v>
      </c>
      <c r="R12" s="25">
        <v>0.47254687319695099</v>
      </c>
      <c r="S12" s="26">
        <v>0.471299860606399</v>
      </c>
      <c r="T12" s="26">
        <v>0.47245427610736201</v>
      </c>
      <c r="U12" s="26">
        <v>0.47137540144726497</v>
      </c>
      <c r="V12" s="26">
        <v>0.47282403471075002</v>
      </c>
      <c r="W12" s="27">
        <v>0.468605400867252</v>
      </c>
      <c r="X12" s="28"/>
      <c r="Y12" s="28"/>
    </row>
    <row r="13" spans="1:43" s="22" customFormat="1" ht="16.399999999999999" customHeight="1" x14ac:dyDescent="0.25">
      <c r="A13" s="21"/>
      <c r="B13" s="22">
        <v>356.99619838457301</v>
      </c>
      <c r="C13" s="22">
        <f t="shared" ref="C13:C26" si="0">+IF(I52="",J52*F13, IF(J52="", I52*F13,(I52+J52)*F13))</f>
        <v>2.2007924139293502</v>
      </c>
      <c r="D13" s="21">
        <f>D12+1</f>
        <v>2010</v>
      </c>
      <c r="F13" s="29">
        <v>357.00003397960302</v>
      </c>
      <c r="H13" s="30">
        <v>8.3793589768768606E-3</v>
      </c>
      <c r="I13" s="28">
        <v>0.19314133083182899</v>
      </c>
      <c r="J13" s="28">
        <v>0.321967874243206</v>
      </c>
      <c r="K13" s="28">
        <v>0.35315590484570503</v>
      </c>
      <c r="L13" s="28">
        <v>0.35714526536507002</v>
      </c>
      <c r="M13" s="28">
        <v>0.35894765011414997</v>
      </c>
      <c r="N13" s="28">
        <v>0.36158960485899999</v>
      </c>
      <c r="O13" s="28">
        <v>0.37373245035644898</v>
      </c>
      <c r="P13" s="28">
        <v>0.36878890178445001</v>
      </c>
      <c r="Q13" s="28">
        <v>0.35813633818378798</v>
      </c>
      <c r="R13" s="28">
        <v>0.35499038246429099</v>
      </c>
      <c r="S13" s="28">
        <v>0.35017196474460599</v>
      </c>
      <c r="T13" s="28">
        <v>0.34697716602846301</v>
      </c>
      <c r="U13" s="28">
        <v>0.35523916278406598</v>
      </c>
      <c r="V13" s="31">
        <v>0.35401418829722298</v>
      </c>
      <c r="W13" s="28"/>
      <c r="X13" s="28"/>
      <c r="Y13" s="28"/>
    </row>
    <row r="14" spans="1:43" s="22" customFormat="1" ht="16.399999999999999" customHeight="1" x14ac:dyDescent="0.25">
      <c r="A14" s="21"/>
      <c r="B14" s="22">
        <v>474.734237884832</v>
      </c>
      <c r="C14" s="22">
        <f t="shared" si="0"/>
        <v>2.4908808667328475</v>
      </c>
      <c r="D14" s="21">
        <f>D13+1</f>
        <v>2011</v>
      </c>
      <c r="F14" s="32">
        <v>474.20165036937499</v>
      </c>
      <c r="H14" s="33">
        <v>3.1946654299675699E-2</v>
      </c>
      <c r="I14" s="34">
        <v>0.22173699018924301</v>
      </c>
      <c r="J14" s="34">
        <v>0.32142558936594801</v>
      </c>
      <c r="K14" s="34">
        <v>0.38084866301925802</v>
      </c>
      <c r="L14" s="34">
        <v>0.39541308202778702</v>
      </c>
      <c r="M14" s="34">
        <v>0.42463214843434999</v>
      </c>
      <c r="N14" s="34">
        <v>0.42767800699391001</v>
      </c>
      <c r="O14" s="34">
        <v>0.43568119884495499</v>
      </c>
      <c r="P14" s="34">
        <v>0.435374855049596</v>
      </c>
      <c r="Q14" s="34">
        <v>0.42197004485093198</v>
      </c>
      <c r="R14" s="34">
        <v>0.41516127382572499</v>
      </c>
      <c r="S14" s="34">
        <v>0.41236792681443901</v>
      </c>
      <c r="T14" s="34">
        <v>0.41136697107522702</v>
      </c>
      <c r="U14" s="35">
        <v>0.40912993420432298</v>
      </c>
      <c r="V14" s="28"/>
      <c r="W14" s="28"/>
      <c r="X14" s="28"/>
      <c r="Y14" s="28"/>
    </row>
    <row r="15" spans="1:43" s="22" customFormat="1" ht="16.399999999999999" customHeight="1" x14ac:dyDescent="0.25">
      <c r="A15" s="21"/>
      <c r="B15" s="22">
        <v>443.486235519986</v>
      </c>
      <c r="C15" s="22">
        <f t="shared" si="0"/>
        <v>4.3296178406502674</v>
      </c>
      <c r="D15" s="21">
        <f t="shared" ref="D15:D27" si="1">D14+1</f>
        <v>2012</v>
      </c>
      <c r="F15" s="29">
        <v>442.565549096952</v>
      </c>
      <c r="H15" s="30">
        <v>2.38844348039015E-2</v>
      </c>
      <c r="I15" s="28">
        <v>0.18264928458044999</v>
      </c>
      <c r="J15" s="28">
        <v>0.39763605468362401</v>
      </c>
      <c r="K15" s="28">
        <v>0.45733069424505401</v>
      </c>
      <c r="L15" s="28">
        <v>0.49102219043719803</v>
      </c>
      <c r="M15" s="28">
        <v>0.49010876247774898</v>
      </c>
      <c r="N15" s="28">
        <v>0.47172015971776698</v>
      </c>
      <c r="O15" s="28">
        <v>0.47273226010033798</v>
      </c>
      <c r="P15" s="28">
        <v>0.47064467521907499</v>
      </c>
      <c r="Q15" s="28">
        <v>0.47030194892633997</v>
      </c>
      <c r="R15" s="28">
        <v>0.48739904277886997</v>
      </c>
      <c r="S15" s="28">
        <v>0.487382072682156</v>
      </c>
      <c r="T15" s="31">
        <v>0.48587364939792099</v>
      </c>
      <c r="U15" s="28"/>
      <c r="V15" s="28"/>
      <c r="W15" s="28"/>
      <c r="X15" s="28"/>
      <c r="Y15" s="28"/>
    </row>
    <row r="16" spans="1:43" s="22" customFormat="1" ht="16.399999999999999" customHeight="1" x14ac:dyDescent="0.25">
      <c r="A16" s="21"/>
      <c r="B16" s="22">
        <v>513.44054388687198</v>
      </c>
      <c r="C16" s="22">
        <f t="shared" si="0"/>
        <v>11.782549528159498</v>
      </c>
      <c r="D16" s="21">
        <f t="shared" si="1"/>
        <v>2013</v>
      </c>
      <c r="F16" s="32">
        <v>512.90080292299399</v>
      </c>
      <c r="H16" s="33">
        <v>3.2952617028788003E-2</v>
      </c>
      <c r="I16" s="34">
        <v>0.20249339903953001</v>
      </c>
      <c r="J16" s="34">
        <v>0.424819630570208</v>
      </c>
      <c r="K16" s="34">
        <v>0.53480324747880004</v>
      </c>
      <c r="L16" s="34">
        <v>0.59279556312716197</v>
      </c>
      <c r="M16" s="34">
        <v>0.59409060998673002</v>
      </c>
      <c r="N16" s="34">
        <v>0.58569608373419202</v>
      </c>
      <c r="O16" s="34">
        <v>0.58339973633730402</v>
      </c>
      <c r="P16" s="34">
        <v>0.58875420315879001</v>
      </c>
      <c r="Q16" s="34">
        <v>0.58186482051769906</v>
      </c>
      <c r="R16" s="34">
        <v>0.57178333390821701</v>
      </c>
      <c r="S16" s="36">
        <v>0.56756873056561397</v>
      </c>
      <c r="T16" s="28"/>
      <c r="U16" s="28"/>
      <c r="V16" s="28"/>
      <c r="W16" s="28"/>
      <c r="X16" s="28"/>
      <c r="Y16" s="28"/>
    </row>
    <row r="17" spans="1:25" s="22" customFormat="1" ht="16.399999999999999" customHeight="1" x14ac:dyDescent="0.25">
      <c r="A17" s="21"/>
      <c r="B17" s="22">
        <v>575.76444094591704</v>
      </c>
      <c r="C17" s="22">
        <f t="shared" si="0"/>
        <v>14.88570299798427</v>
      </c>
      <c r="D17" s="21">
        <f t="shared" si="1"/>
        <v>2014</v>
      </c>
      <c r="F17" s="29">
        <v>574.03565456157799</v>
      </c>
      <c r="H17" s="30">
        <v>2.2478971735737999E-2</v>
      </c>
      <c r="I17" s="28">
        <v>0.21113400091058901</v>
      </c>
      <c r="J17" s="28">
        <v>0.35867612706938901</v>
      </c>
      <c r="K17" s="28">
        <v>0.44033695361436698</v>
      </c>
      <c r="L17" s="28">
        <v>0.49089786352358999</v>
      </c>
      <c r="M17" s="28">
        <v>0.52407338995924102</v>
      </c>
      <c r="N17" s="28">
        <v>0.53158670845476297</v>
      </c>
      <c r="O17" s="28">
        <v>0.52509052812849499</v>
      </c>
      <c r="P17" s="28">
        <v>0.53877142410239198</v>
      </c>
      <c r="Q17" s="28">
        <v>0.53807128081889299</v>
      </c>
      <c r="R17" s="31">
        <v>0.54363084467399003</v>
      </c>
      <c r="S17" s="28"/>
      <c r="T17" s="28"/>
      <c r="U17" s="28"/>
      <c r="V17" s="28"/>
      <c r="W17" s="28"/>
      <c r="X17" s="28"/>
      <c r="Y17" s="28"/>
    </row>
    <row r="18" spans="1:25" s="22" customFormat="1" ht="16.399999999999999" customHeight="1" x14ac:dyDescent="0.25">
      <c r="A18" s="21"/>
      <c r="B18" s="22">
        <v>638.03630760495798</v>
      </c>
      <c r="C18" s="22">
        <f t="shared" si="0"/>
        <v>10.071013702383093</v>
      </c>
      <c r="D18" s="21">
        <f t="shared" si="1"/>
        <v>2015</v>
      </c>
      <c r="F18" s="32">
        <v>629.81237246463104</v>
      </c>
      <c r="H18" s="33">
        <v>1.5655324081584002E-2</v>
      </c>
      <c r="I18" s="34">
        <v>0.31906538365300702</v>
      </c>
      <c r="J18" s="34">
        <v>0.490871140730815</v>
      </c>
      <c r="K18" s="34">
        <v>0.51964089042650097</v>
      </c>
      <c r="L18" s="34">
        <v>0.60685795661853303</v>
      </c>
      <c r="M18" s="34">
        <v>0.63853371373194101</v>
      </c>
      <c r="N18" s="34">
        <v>0.67197147879320196</v>
      </c>
      <c r="O18" s="34">
        <v>0.77016976841519902</v>
      </c>
      <c r="P18" s="34">
        <v>0.77375308969217305</v>
      </c>
      <c r="Q18" s="36">
        <v>0.75612964836109897</v>
      </c>
      <c r="R18" s="28"/>
      <c r="S18" s="28"/>
      <c r="T18" s="28"/>
      <c r="U18" s="28"/>
      <c r="V18" s="28"/>
      <c r="W18" s="28"/>
      <c r="X18" s="28"/>
      <c r="Y18" s="28"/>
    </row>
    <row r="19" spans="1:25" s="22" customFormat="1" ht="16.399999999999999" customHeight="1" x14ac:dyDescent="0.25">
      <c r="A19" s="21"/>
      <c r="B19" s="22">
        <v>738.91827765128198</v>
      </c>
      <c r="C19" s="22">
        <f t="shared" si="0"/>
        <v>26.002127920846227</v>
      </c>
      <c r="D19" s="21">
        <f t="shared" si="1"/>
        <v>2016</v>
      </c>
      <c r="F19" s="29">
        <v>712.661639931168</v>
      </c>
      <c r="H19" s="30">
        <v>6.0800479199905003E-3</v>
      </c>
      <c r="I19" s="28">
        <v>0.16911738705111001</v>
      </c>
      <c r="J19" s="28">
        <v>0.32087233729446102</v>
      </c>
      <c r="K19" s="28">
        <v>0.417445205951327</v>
      </c>
      <c r="L19" s="28">
        <v>0.43813755208407901</v>
      </c>
      <c r="M19" s="28">
        <v>0.46866240885605098</v>
      </c>
      <c r="N19" s="28">
        <v>0.52340508105814498</v>
      </c>
      <c r="O19" s="28">
        <v>0.51019319833182097</v>
      </c>
      <c r="P19" s="31">
        <v>0.50430004829744002</v>
      </c>
      <c r="Q19" s="28"/>
      <c r="R19" s="28"/>
      <c r="S19" s="28"/>
      <c r="T19" s="28"/>
      <c r="U19" s="28"/>
      <c r="V19" s="28"/>
      <c r="W19" s="28"/>
      <c r="X19" s="28"/>
      <c r="Y19" s="28"/>
    </row>
    <row r="20" spans="1:25" s="22" customFormat="1" ht="16.399999999999999" customHeight="1" x14ac:dyDescent="0.25">
      <c r="A20" s="21"/>
      <c r="B20" s="22">
        <v>681.16787581101596</v>
      </c>
      <c r="C20" s="22">
        <f t="shared" si="0"/>
        <v>51.832296060131874</v>
      </c>
      <c r="D20" s="21">
        <f t="shared" si="1"/>
        <v>2017</v>
      </c>
      <c r="F20" s="32">
        <v>671.13773222070404</v>
      </c>
      <c r="H20" s="33">
        <v>4.3125996603185099E-2</v>
      </c>
      <c r="I20" s="34">
        <v>0.18663503873309101</v>
      </c>
      <c r="J20" s="34">
        <v>0.42035292858962497</v>
      </c>
      <c r="K20" s="34">
        <v>0.53836865234461095</v>
      </c>
      <c r="L20" s="34">
        <v>0.54902885332963303</v>
      </c>
      <c r="M20" s="34">
        <v>0.55975667140665297</v>
      </c>
      <c r="N20" s="34">
        <v>0.57692135856513604</v>
      </c>
      <c r="O20" s="36">
        <v>0.58890430910896197</v>
      </c>
      <c r="P20" s="28"/>
      <c r="Q20" s="28"/>
      <c r="R20" s="28"/>
      <c r="S20" s="28"/>
      <c r="T20" s="28"/>
      <c r="U20" s="28"/>
      <c r="V20" s="28"/>
      <c r="W20" s="28"/>
      <c r="X20" s="28"/>
      <c r="Y20" s="28"/>
    </row>
    <row r="21" spans="1:25" s="22" customFormat="1" ht="16.399999999999999" customHeight="1" x14ac:dyDescent="0.25">
      <c r="A21" s="21"/>
      <c r="B21" s="22">
        <v>780.37545757814303</v>
      </c>
      <c r="C21" s="22">
        <f t="shared" si="0"/>
        <v>76.506858779505805</v>
      </c>
      <c r="D21" s="21">
        <f t="shared" si="1"/>
        <v>2018</v>
      </c>
      <c r="F21" s="29">
        <v>757.425066042597</v>
      </c>
      <c r="H21" s="30">
        <v>9.77320983649419E-2</v>
      </c>
      <c r="I21" s="28">
        <v>0.29889897741211402</v>
      </c>
      <c r="J21" s="28">
        <v>0.43398673468434101</v>
      </c>
      <c r="K21" s="28">
        <v>0.46725849573449302</v>
      </c>
      <c r="L21" s="28">
        <v>0.50807598258478504</v>
      </c>
      <c r="M21" s="28">
        <v>0.54799655678246195</v>
      </c>
      <c r="N21" s="37">
        <v>0.55970113972108504</v>
      </c>
      <c r="O21" s="28"/>
      <c r="P21" s="28"/>
      <c r="Q21" s="28"/>
      <c r="R21" s="28"/>
      <c r="S21" s="28"/>
      <c r="T21" s="28"/>
      <c r="U21" s="28"/>
      <c r="V21" s="28"/>
      <c r="W21" s="28"/>
      <c r="X21" s="28"/>
      <c r="Y21" s="28"/>
    </row>
    <row r="22" spans="1:25" s="22" customFormat="1" ht="16.399999999999999" customHeight="1" x14ac:dyDescent="0.25">
      <c r="A22" s="21"/>
      <c r="B22" s="22">
        <v>856.18666233682097</v>
      </c>
      <c r="C22" s="22">
        <f t="shared" si="0"/>
        <v>102.62460049059359</v>
      </c>
      <c r="D22" s="21">
        <f t="shared" si="1"/>
        <v>2019</v>
      </c>
      <c r="F22" s="32">
        <v>810.54391563890294</v>
      </c>
      <c r="H22" s="33">
        <v>0.11974355403152399</v>
      </c>
      <c r="I22" s="34">
        <v>0.465998448238436</v>
      </c>
      <c r="J22" s="34">
        <v>0.54760813654810703</v>
      </c>
      <c r="K22" s="34">
        <v>0.60628838944128804</v>
      </c>
      <c r="L22" s="34">
        <v>0.63081703231483299</v>
      </c>
      <c r="M22" s="36">
        <v>0.64503337359538004</v>
      </c>
      <c r="N22" s="28"/>
      <c r="O22" s="28"/>
      <c r="P22" s="28"/>
      <c r="Q22" s="28"/>
      <c r="R22" s="28"/>
      <c r="S22" s="28"/>
      <c r="U22" s="38"/>
      <c r="V22" s="39"/>
      <c r="W22" s="39"/>
      <c r="X22" s="38"/>
      <c r="Y22" s="39"/>
    </row>
    <row r="23" spans="1:25" s="22" customFormat="1" ht="16.399999999999999" customHeight="1" x14ac:dyDescent="0.25">
      <c r="A23" s="21"/>
      <c r="B23" s="22">
        <v>606.99265741721297</v>
      </c>
      <c r="C23" s="22">
        <f t="shared" si="0"/>
        <v>120.13014652425386</v>
      </c>
      <c r="D23" s="21">
        <f t="shared" si="1"/>
        <v>2020</v>
      </c>
      <c r="F23" s="40">
        <v>572.49145572855502</v>
      </c>
      <c r="H23" s="30">
        <v>0.15683344318993001</v>
      </c>
      <c r="I23" s="28">
        <v>0.239034641061734</v>
      </c>
      <c r="J23" s="28">
        <v>0.32576521846273798</v>
      </c>
      <c r="K23" s="28">
        <v>0.44692531203687702</v>
      </c>
      <c r="L23" s="31">
        <v>0.492887077566386</v>
      </c>
      <c r="M23" s="28"/>
      <c r="N23" s="28"/>
      <c r="O23" s="28"/>
      <c r="P23" s="28"/>
      <c r="Q23" s="28"/>
      <c r="R23" s="28"/>
      <c r="S23" s="28"/>
      <c r="U23" s="38"/>
      <c r="V23" s="38"/>
      <c r="W23" s="38"/>
      <c r="X23" s="38"/>
      <c r="Y23" s="38"/>
    </row>
    <row r="24" spans="1:25" s="22" customFormat="1" ht="16.399999999999999" customHeight="1" x14ac:dyDescent="0.25">
      <c r="A24" s="21"/>
      <c r="B24" s="22">
        <v>664.10068272748094</v>
      </c>
      <c r="C24" s="22">
        <f t="shared" si="0"/>
        <v>190.58242873902608</v>
      </c>
      <c r="D24" s="21">
        <f t="shared" si="1"/>
        <v>2021</v>
      </c>
      <c r="F24" s="32">
        <v>622.64699886090398</v>
      </c>
      <c r="H24" s="34">
        <v>4.2635546917101801E-2</v>
      </c>
      <c r="I24" s="34">
        <v>0.18003877612339</v>
      </c>
      <c r="J24" s="34">
        <v>0.27904918507552501</v>
      </c>
      <c r="K24" s="36">
        <v>0.35204308307493098</v>
      </c>
      <c r="L24" s="28"/>
      <c r="M24" s="28"/>
      <c r="N24" s="28"/>
      <c r="O24" s="28"/>
      <c r="P24" s="28"/>
      <c r="Q24" s="28"/>
      <c r="R24" s="28"/>
      <c r="S24" s="28"/>
      <c r="U24" s="38"/>
      <c r="V24" s="38"/>
      <c r="W24" s="38"/>
      <c r="X24" s="38"/>
      <c r="Y24" s="38"/>
    </row>
    <row r="25" spans="1:25" s="22" customFormat="1" ht="16.399999999999999" customHeight="1" x14ac:dyDescent="0.25">
      <c r="A25" s="21"/>
      <c r="B25" s="22">
        <v>788.28184450484105</v>
      </c>
      <c r="C25" s="22">
        <f t="shared" si="0"/>
        <v>274.29005178454906</v>
      </c>
      <c r="D25" s="21">
        <f t="shared" si="1"/>
        <v>2022</v>
      </c>
      <c r="F25" s="29">
        <v>700.337658765436</v>
      </c>
      <c r="H25" s="30">
        <v>4.3041769349716999E-2</v>
      </c>
      <c r="I25" s="28">
        <v>0.215388885669902</v>
      </c>
      <c r="J25" s="31">
        <v>0.33581858533400599</v>
      </c>
      <c r="K25" s="28"/>
      <c r="L25" s="28"/>
      <c r="M25" s="28"/>
      <c r="N25" s="28"/>
      <c r="O25" s="28"/>
      <c r="P25" s="28"/>
      <c r="Q25" s="28"/>
      <c r="R25" s="28"/>
      <c r="S25" s="28"/>
      <c r="U25" s="38"/>
      <c r="V25" s="38"/>
      <c r="W25" s="38"/>
      <c r="X25" s="38"/>
      <c r="Y25" s="38"/>
    </row>
    <row r="26" spans="1:25" s="22" customFormat="1" ht="16.399999999999999" customHeight="1" x14ac:dyDescent="0.25">
      <c r="A26" s="21"/>
      <c r="B26" s="22">
        <v>850.60665428081904</v>
      </c>
      <c r="C26" s="22">
        <f t="shared" si="0"/>
        <v>323.17617193111977</v>
      </c>
      <c r="D26" s="21">
        <f t="shared" si="1"/>
        <v>2023</v>
      </c>
      <c r="F26" s="32">
        <v>623.20619366364099</v>
      </c>
      <c r="H26" s="41">
        <v>5.8507542529007701E-2</v>
      </c>
      <c r="I26" s="36">
        <v>0.207129053436512</v>
      </c>
      <c r="J26" s="28"/>
      <c r="K26" s="28"/>
      <c r="L26" s="28"/>
      <c r="M26" s="28"/>
      <c r="N26" s="28"/>
      <c r="O26" s="28"/>
      <c r="P26" s="28"/>
      <c r="Q26" s="28"/>
      <c r="R26" s="28"/>
      <c r="S26" s="28"/>
      <c r="U26" s="38"/>
      <c r="V26" s="38"/>
      <c r="W26" s="38"/>
      <c r="X26" s="38"/>
      <c r="Y26" s="38"/>
    </row>
    <row r="27" spans="1:25" s="22" customFormat="1" ht="16.399999999999999" customHeight="1" x14ac:dyDescent="0.25">
      <c r="A27" s="21"/>
      <c r="B27" s="22">
        <v>812.25463152733198</v>
      </c>
      <c r="C27" s="22">
        <f>+IF(I66="",J66*F27, IF(J66="", I66*F27,(I66+J66)*F27))</f>
        <v>268.46007489507542</v>
      </c>
      <c r="D27" s="21">
        <f t="shared" si="1"/>
        <v>2024</v>
      </c>
      <c r="F27" s="42">
        <v>329.80119501780001</v>
      </c>
      <c r="H27" s="43">
        <v>0.25138530378392698</v>
      </c>
      <c r="I27" s="28"/>
      <c r="J27" s="28"/>
      <c r="K27" s="28"/>
      <c r="L27" s="28"/>
      <c r="M27" s="28"/>
      <c r="N27" s="28"/>
      <c r="O27" s="28"/>
      <c r="P27" s="28"/>
      <c r="Q27" s="28"/>
      <c r="R27" s="28"/>
      <c r="S27" s="28"/>
      <c r="U27" s="38"/>
      <c r="V27" s="38"/>
      <c r="W27" s="38"/>
      <c r="X27" s="38"/>
      <c r="Y27" s="38"/>
    </row>
    <row r="28" spans="1:25" ht="15.65" customHeight="1" x14ac:dyDescent="0.25">
      <c r="A28" s="15"/>
      <c r="D28" s="15"/>
      <c r="E28" s="15"/>
      <c r="F28" s="15"/>
      <c r="G28" s="15"/>
      <c r="H28" s="15"/>
      <c r="I28" s="15"/>
      <c r="J28" s="15"/>
      <c r="K28" s="44"/>
      <c r="L28" s="44"/>
      <c r="M28" s="44"/>
      <c r="N28" s="44"/>
      <c r="O28" s="44"/>
      <c r="P28" s="44"/>
      <c r="Q28" s="44"/>
      <c r="R28" s="44"/>
      <c r="S28" s="44"/>
      <c r="U28" s="45"/>
      <c r="V28" s="45"/>
      <c r="W28" s="45"/>
      <c r="X28" s="45"/>
      <c r="Y28" s="45"/>
    </row>
    <row r="29" spans="1:25" ht="40.4" customHeight="1" x14ac:dyDescent="0.25">
      <c r="A29" s="15"/>
      <c r="D29" s="17" t="s">
        <v>1</v>
      </c>
      <c r="E29" s="18"/>
      <c r="F29" s="17" t="s">
        <v>2</v>
      </c>
      <c r="G29" s="17"/>
      <c r="H29" s="88" t="s">
        <v>4</v>
      </c>
      <c r="I29" s="88"/>
      <c r="J29" s="88"/>
      <c r="K29" s="88"/>
      <c r="L29" s="88"/>
      <c r="M29" s="88"/>
      <c r="N29" s="88"/>
      <c r="O29" s="88"/>
      <c r="P29" s="88"/>
      <c r="Q29" s="88"/>
      <c r="R29" s="88"/>
      <c r="S29" s="88"/>
      <c r="T29" s="46"/>
      <c r="U29" s="46"/>
    </row>
    <row r="30" spans="1:25" s="48" customFormat="1" ht="15.65" customHeight="1" x14ac:dyDescent="0.25">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99999999999999" customHeight="1" x14ac:dyDescent="0.25">
      <c r="D31" s="21">
        <v>2009</v>
      </c>
      <c r="E31" s="51"/>
      <c r="F31" s="52">
        <v>502.86457020227601</v>
      </c>
      <c r="G31" s="17"/>
      <c r="H31" s="24">
        <v>2.26781394711498E-2</v>
      </c>
      <c r="I31" s="25">
        <v>0.24744360697300399</v>
      </c>
      <c r="J31" s="25">
        <v>0.373896285318504</v>
      </c>
      <c r="K31" s="25">
        <v>0.40658649482523701</v>
      </c>
      <c r="L31" s="25">
        <v>0.42976424088447002</v>
      </c>
      <c r="M31" s="25">
        <v>0.44060216037515998</v>
      </c>
      <c r="N31" s="25">
        <v>0.44461367785856498</v>
      </c>
      <c r="O31" s="25">
        <v>0.45281467455261198</v>
      </c>
      <c r="P31" s="25">
        <v>0.45692309513434398</v>
      </c>
      <c r="Q31" s="25">
        <v>0.45526487857435199</v>
      </c>
      <c r="R31" s="25">
        <v>0.45849616789672898</v>
      </c>
      <c r="S31" s="25">
        <v>0.458384389981707</v>
      </c>
      <c r="T31" s="25">
        <v>0.46195319660948198</v>
      </c>
      <c r="U31" s="25">
        <v>0.46138587584468599</v>
      </c>
      <c r="V31" s="53">
        <v>0.46376940319515803</v>
      </c>
      <c r="W31" s="54">
        <v>0.46199841549403198</v>
      </c>
    </row>
    <row r="32" spans="1:25" s="48" customFormat="1" ht="19.399999999999999" customHeight="1" x14ac:dyDescent="0.25">
      <c r="D32" s="21">
        <f>D31+1</f>
        <v>2010</v>
      </c>
      <c r="E32" s="51"/>
      <c r="F32" s="55">
        <v>357.00003397960302</v>
      </c>
      <c r="G32" s="17"/>
      <c r="H32" s="30">
        <v>2.0391255282260902E-3</v>
      </c>
      <c r="I32" s="28">
        <v>0.124961780693781</v>
      </c>
      <c r="J32" s="28">
        <v>0.27350790134633102</v>
      </c>
      <c r="K32" s="28">
        <v>0.31980711758252001</v>
      </c>
      <c r="L32" s="28">
        <v>0.330526063623235</v>
      </c>
      <c r="M32" s="28">
        <v>0.33782409479763498</v>
      </c>
      <c r="N32" s="28">
        <v>0.351317720679998</v>
      </c>
      <c r="O32" s="28">
        <v>0.36305094167003599</v>
      </c>
      <c r="P32" s="28">
        <v>0.34800660778704701</v>
      </c>
      <c r="Q32" s="28">
        <v>0.35007772503343099</v>
      </c>
      <c r="R32" s="28">
        <v>0.34660738246040301</v>
      </c>
      <c r="S32" s="28">
        <v>0.34325653950059998</v>
      </c>
      <c r="T32" s="28">
        <v>0.341172959762577</v>
      </c>
      <c r="U32" s="28">
        <v>0.34842564601926301</v>
      </c>
      <c r="V32" s="31">
        <v>0.34743651709186701</v>
      </c>
    </row>
    <row r="33" spans="1:21" s="48" customFormat="1" ht="16.399999999999999" customHeight="1" x14ac:dyDescent="0.25">
      <c r="D33" s="21">
        <f>D32+1</f>
        <v>2011</v>
      </c>
      <c r="F33" s="56">
        <v>474.20165036937499</v>
      </c>
      <c r="G33" s="17"/>
      <c r="H33" s="33">
        <v>1.0905022632381601E-2</v>
      </c>
      <c r="I33" s="34">
        <v>0.15294550682267799</v>
      </c>
      <c r="J33" s="34">
        <v>0.28421540145187302</v>
      </c>
      <c r="K33" s="34">
        <v>0.32275934629162301</v>
      </c>
      <c r="L33" s="34">
        <v>0.37326937596383802</v>
      </c>
      <c r="M33" s="34">
        <v>0.422840116939731</v>
      </c>
      <c r="N33" s="34">
        <v>0.425725288278476</v>
      </c>
      <c r="O33" s="34">
        <v>0.405700431010521</v>
      </c>
      <c r="P33" s="34">
        <v>0.43412055552093398</v>
      </c>
      <c r="Q33" s="34">
        <v>0.41308826212336702</v>
      </c>
      <c r="R33" s="34">
        <v>0.40679741210904302</v>
      </c>
      <c r="S33" s="34">
        <v>0.404580074022794</v>
      </c>
      <c r="T33" s="34">
        <v>0.40570173492575001</v>
      </c>
      <c r="U33" s="35">
        <v>0.40413646831156003</v>
      </c>
    </row>
    <row r="34" spans="1:21" s="48" customFormat="1" ht="16.399999999999999" customHeight="1" x14ac:dyDescent="0.25">
      <c r="D34" s="21">
        <f t="shared" ref="D34:D46" si="2">D33+1</f>
        <v>2012</v>
      </c>
      <c r="F34" s="55">
        <v>442.565549096952</v>
      </c>
      <c r="G34" s="17"/>
      <c r="H34" s="30">
        <v>8.3281077664136196E-3</v>
      </c>
      <c r="I34" s="28">
        <v>0.119389004324452</v>
      </c>
      <c r="J34" s="28">
        <v>0.33287985317159502</v>
      </c>
      <c r="K34" s="28">
        <v>0.42963216211796401</v>
      </c>
      <c r="L34" s="28">
        <v>0.49306136260654398</v>
      </c>
      <c r="M34" s="28">
        <v>0.47534341537700298</v>
      </c>
      <c r="N34" s="28">
        <v>0.44977459246187301</v>
      </c>
      <c r="O34" s="28">
        <v>0.450287247870995</v>
      </c>
      <c r="P34" s="28">
        <v>0.44805115071037299</v>
      </c>
      <c r="Q34" s="28">
        <v>0.454184143657338</v>
      </c>
      <c r="R34" s="28">
        <v>0.47393955493290102</v>
      </c>
      <c r="S34" s="28">
        <v>0.47707395710871903</v>
      </c>
      <c r="T34" s="57">
        <v>0.47669302886175802</v>
      </c>
    </row>
    <row r="35" spans="1:21" s="48" customFormat="1" ht="16.399999999999999" customHeight="1" x14ac:dyDescent="0.25">
      <c r="A35" s="21"/>
      <c r="D35" s="21">
        <f t="shared" si="2"/>
        <v>2013</v>
      </c>
      <c r="F35" s="56">
        <v>512.90080292299399</v>
      </c>
      <c r="G35" s="17"/>
      <c r="H35" s="33">
        <v>9.9302974702001508E-3</v>
      </c>
      <c r="I35" s="34">
        <v>0.176578713937104</v>
      </c>
      <c r="J35" s="34">
        <v>0.40325140788327701</v>
      </c>
      <c r="K35" s="34">
        <v>0.50420708895991095</v>
      </c>
      <c r="L35" s="34">
        <v>0.54562135229653597</v>
      </c>
      <c r="M35" s="34">
        <v>0.53417943179812999</v>
      </c>
      <c r="N35" s="34">
        <v>0.55087233829845705</v>
      </c>
      <c r="O35" s="34">
        <v>0.56307430391283597</v>
      </c>
      <c r="P35" s="34">
        <v>0.56677701361477095</v>
      </c>
      <c r="Q35" s="34">
        <v>0.56323267081665396</v>
      </c>
      <c r="R35" s="34">
        <v>0.55086576403692</v>
      </c>
      <c r="S35" s="34">
        <v>0.54650751406696696</v>
      </c>
    </row>
    <row r="36" spans="1:21" s="48" customFormat="1" ht="16.399999999999999" customHeight="1" x14ac:dyDescent="0.25">
      <c r="A36" s="21"/>
      <c r="D36" s="21">
        <f t="shared" si="2"/>
        <v>2014</v>
      </c>
      <c r="F36" s="55">
        <v>574.03565456157799</v>
      </c>
      <c r="G36" s="17"/>
      <c r="H36" s="30">
        <v>1.46739577904732E-2</v>
      </c>
      <c r="I36" s="28">
        <v>0.112013991127873</v>
      </c>
      <c r="J36" s="28">
        <v>0.29017219930586902</v>
      </c>
      <c r="K36" s="28">
        <v>0.37717210539662099</v>
      </c>
      <c r="L36" s="28">
        <v>0.436467541882336</v>
      </c>
      <c r="M36" s="28">
        <v>0.49092033816001701</v>
      </c>
      <c r="N36" s="28">
        <v>0.50020035069426305</v>
      </c>
      <c r="O36" s="28">
        <v>0.49384143714866402</v>
      </c>
      <c r="P36" s="28">
        <v>0.50186017363934199</v>
      </c>
      <c r="Q36" s="28">
        <v>0.50264229664076998</v>
      </c>
      <c r="R36" s="31">
        <v>0.513906929004186</v>
      </c>
      <c r="S36" s="28"/>
    </row>
    <row r="37" spans="1:21" s="48" customFormat="1" ht="16.399999999999999" customHeight="1" x14ac:dyDescent="0.25">
      <c r="A37" s="21"/>
      <c r="D37" s="21">
        <f t="shared" si="2"/>
        <v>2015</v>
      </c>
      <c r="F37" s="56">
        <v>629.81237246463104</v>
      </c>
      <c r="G37" s="17"/>
      <c r="H37" s="33">
        <v>4.2044311161044904E-3</v>
      </c>
      <c r="I37" s="34">
        <v>0.19049979872763501</v>
      </c>
      <c r="J37" s="34">
        <v>0.416182193265066</v>
      </c>
      <c r="K37" s="34">
        <v>0.461148776435237</v>
      </c>
      <c r="L37" s="34">
        <v>0.52293189614061497</v>
      </c>
      <c r="M37" s="34">
        <v>0.55649174031470205</v>
      </c>
      <c r="N37" s="34">
        <v>0.56482568006238898</v>
      </c>
      <c r="O37" s="34">
        <v>0.73613222163568504</v>
      </c>
      <c r="P37" s="34">
        <v>0.74140544475534098</v>
      </c>
      <c r="Q37" s="36">
        <v>0.73357598986295103</v>
      </c>
      <c r="R37" s="28"/>
      <c r="S37" s="28"/>
    </row>
    <row r="38" spans="1:21" s="48" customFormat="1" ht="16.399999999999999" customHeight="1" x14ac:dyDescent="0.25">
      <c r="A38" s="21"/>
      <c r="D38" s="21">
        <f t="shared" si="2"/>
        <v>2016</v>
      </c>
      <c r="F38" s="55">
        <v>712.661639931168</v>
      </c>
      <c r="G38" s="17"/>
      <c r="H38" s="30">
        <v>4.5689773679027596E-3</v>
      </c>
      <c r="I38" s="28">
        <v>0.115674408330145</v>
      </c>
      <c r="J38" s="28">
        <v>0.217968407472415</v>
      </c>
      <c r="K38" s="28">
        <v>0.29528632813412797</v>
      </c>
      <c r="L38" s="28">
        <v>0.32905115279810399</v>
      </c>
      <c r="M38" s="28">
        <v>0.34967620993395898</v>
      </c>
      <c r="N38" s="28">
        <v>0.45015435675859899</v>
      </c>
      <c r="O38" s="28">
        <v>0.466919783587188</v>
      </c>
      <c r="P38" s="31">
        <v>0.47424195962162702</v>
      </c>
      <c r="Q38" s="28"/>
      <c r="R38" s="28"/>
      <c r="S38" s="28"/>
    </row>
    <row r="39" spans="1:21" s="48" customFormat="1" ht="16.399999999999999" customHeight="1" x14ac:dyDescent="0.25">
      <c r="A39" s="21"/>
      <c r="D39" s="21">
        <f t="shared" si="2"/>
        <v>2017</v>
      </c>
      <c r="F39" s="56">
        <v>671.13773222070404</v>
      </c>
      <c r="G39" s="17"/>
      <c r="H39" s="33">
        <v>6.97008023113245E-3</v>
      </c>
      <c r="I39" s="34">
        <v>0.121328023165808</v>
      </c>
      <c r="J39" s="34">
        <v>0.31913998113728598</v>
      </c>
      <c r="K39" s="34">
        <v>0.40727365432467</v>
      </c>
      <c r="L39" s="34">
        <v>0.486975996406457</v>
      </c>
      <c r="M39" s="34">
        <v>0.51701240087965805</v>
      </c>
      <c r="N39" s="34">
        <v>0.52537646961673501</v>
      </c>
      <c r="O39" s="36">
        <v>0.52750191159698101</v>
      </c>
      <c r="P39" s="28"/>
      <c r="Q39" s="28"/>
      <c r="R39" s="28"/>
      <c r="S39" s="28"/>
    </row>
    <row r="40" spans="1:21" s="48" customFormat="1" ht="16.399999999999999" customHeight="1" x14ac:dyDescent="0.25">
      <c r="A40" s="21"/>
      <c r="D40" s="21">
        <f t="shared" si="2"/>
        <v>2018</v>
      </c>
      <c r="F40" s="55">
        <v>757.425066042597</v>
      </c>
      <c r="G40" s="17"/>
      <c r="H40" s="30">
        <v>3.8182011304006801E-2</v>
      </c>
      <c r="I40" s="28">
        <v>0.20016704808629501</v>
      </c>
      <c r="J40" s="28">
        <v>0.32397238660240202</v>
      </c>
      <c r="K40" s="58">
        <v>0.37843975060487201</v>
      </c>
      <c r="L40" s="28">
        <v>0.43264126308282802</v>
      </c>
      <c r="M40" s="28">
        <v>0.46266507165722098</v>
      </c>
      <c r="N40" s="31">
        <v>0.48662869986099999</v>
      </c>
      <c r="O40" s="28"/>
      <c r="P40" s="28"/>
      <c r="Q40" s="28"/>
      <c r="R40" s="28"/>
      <c r="S40" s="28"/>
    </row>
    <row r="41" spans="1:21" s="48" customFormat="1" ht="15.65" customHeight="1" x14ac:dyDescent="0.25">
      <c r="A41" s="21"/>
      <c r="D41" s="21">
        <f t="shared" si="2"/>
        <v>2019</v>
      </c>
      <c r="F41" s="56">
        <v>810.54391563890294</v>
      </c>
      <c r="G41" s="17"/>
      <c r="H41" s="33">
        <v>1.4794632127235899E-2</v>
      </c>
      <c r="I41" s="34">
        <v>0.296450481947648</v>
      </c>
      <c r="J41" s="34">
        <v>0.40566972897058601</v>
      </c>
      <c r="K41" s="34">
        <v>0.50926755680042801</v>
      </c>
      <c r="L41" s="34">
        <v>0.54008205707419199</v>
      </c>
      <c r="M41" s="36">
        <v>0.58445318835396498</v>
      </c>
      <c r="N41" s="28"/>
      <c r="O41" s="28"/>
      <c r="P41" s="28"/>
      <c r="Q41" s="28"/>
      <c r="R41" s="28"/>
      <c r="S41" s="28"/>
    </row>
    <row r="42" spans="1:21" s="48" customFormat="1" ht="18.649999999999999" customHeight="1" x14ac:dyDescent="0.25">
      <c r="A42" s="21"/>
      <c r="D42" s="21">
        <f t="shared" si="2"/>
        <v>2020</v>
      </c>
      <c r="E42" s="59"/>
      <c r="F42" s="55">
        <v>572.49145572855502</v>
      </c>
      <c r="G42" s="17"/>
      <c r="H42" s="60">
        <v>6.1719132977236801E-2</v>
      </c>
      <c r="I42" s="28">
        <v>0.128620273445024</v>
      </c>
      <c r="J42" s="28">
        <v>0.26878913188432801</v>
      </c>
      <c r="K42" s="28">
        <v>0.35328325103483299</v>
      </c>
      <c r="L42" s="31">
        <v>0.40482961635352899</v>
      </c>
      <c r="M42" s="28"/>
      <c r="N42" s="28"/>
      <c r="O42" s="28"/>
      <c r="P42" s="28"/>
      <c r="Q42" s="28"/>
      <c r="R42" s="28"/>
      <c r="S42" s="28"/>
    </row>
    <row r="43" spans="1:21" s="48" customFormat="1" ht="18.649999999999999" customHeight="1" x14ac:dyDescent="0.25">
      <c r="A43" s="21"/>
      <c r="D43" s="21">
        <f t="shared" si="2"/>
        <v>2021</v>
      </c>
      <c r="E43" s="59"/>
      <c r="F43" s="56">
        <v>622.64699886090398</v>
      </c>
      <c r="G43" s="17"/>
      <c r="H43" s="34">
        <v>1.87407528641415E-3</v>
      </c>
      <c r="I43" s="34">
        <v>5.0805816103349999E-2</v>
      </c>
      <c r="J43" s="34">
        <v>0.16211835090573201</v>
      </c>
      <c r="K43" s="34">
        <v>0.231533418043263</v>
      </c>
      <c r="L43" s="28"/>
      <c r="M43" s="28"/>
      <c r="N43" s="28"/>
      <c r="O43" s="28"/>
      <c r="P43" s="28"/>
      <c r="Q43" s="28"/>
      <c r="R43" s="28"/>
      <c r="S43" s="28"/>
    </row>
    <row r="44" spans="1:21" s="48" customFormat="1" ht="18.649999999999999" customHeight="1" x14ac:dyDescent="0.25">
      <c r="A44" s="21"/>
      <c r="D44" s="21">
        <f t="shared" si="2"/>
        <v>2022</v>
      </c>
      <c r="E44" s="59"/>
      <c r="F44" s="55">
        <v>700.337658765436</v>
      </c>
      <c r="G44" s="17"/>
      <c r="H44" s="61">
        <v>3.4923389219997801E-3</v>
      </c>
      <c r="I44" s="28">
        <v>0.13355976136937001</v>
      </c>
      <c r="J44" s="31">
        <v>0.22248502548229601</v>
      </c>
      <c r="K44" s="28"/>
      <c r="L44" s="28"/>
      <c r="M44" s="28"/>
      <c r="N44" s="28"/>
      <c r="O44" s="28"/>
      <c r="P44" s="28"/>
      <c r="Q44" s="28"/>
      <c r="R44" s="28"/>
      <c r="S44" s="28"/>
    </row>
    <row r="45" spans="1:21" s="48" customFormat="1" ht="18.649999999999999" customHeight="1" x14ac:dyDescent="0.25">
      <c r="A45" s="21"/>
      <c r="D45" s="21">
        <f t="shared" si="2"/>
        <v>2023</v>
      </c>
      <c r="E45" s="59"/>
      <c r="F45" s="56">
        <v>623.20619366364099</v>
      </c>
      <c r="G45" s="17"/>
      <c r="H45" s="41">
        <v>1.6127728732130499E-2</v>
      </c>
      <c r="I45" s="36">
        <v>0.10498877077763601</v>
      </c>
      <c r="J45" s="28"/>
      <c r="K45" s="28"/>
      <c r="L45" s="28"/>
      <c r="M45" s="28"/>
      <c r="N45" s="28"/>
      <c r="O45" s="28"/>
      <c r="P45" s="28"/>
      <c r="Q45" s="28"/>
      <c r="R45" s="28"/>
      <c r="S45" s="28"/>
    </row>
    <row r="46" spans="1:21" s="48" customFormat="1" ht="18.649999999999999" customHeight="1" x14ac:dyDescent="0.25">
      <c r="A46" s="21"/>
      <c r="D46" s="21">
        <f t="shared" si="2"/>
        <v>2024</v>
      </c>
      <c r="E46" s="59"/>
      <c r="F46" s="62">
        <v>329.80119501780001</v>
      </c>
      <c r="G46" s="17"/>
      <c r="H46" s="63">
        <v>1.7534217658684698E-2</v>
      </c>
      <c r="I46" s="28"/>
      <c r="J46" s="28"/>
      <c r="K46" s="28"/>
      <c r="L46" s="28"/>
      <c r="M46" s="28"/>
      <c r="N46" s="28"/>
      <c r="O46" s="28"/>
      <c r="P46" s="28"/>
      <c r="Q46" s="28"/>
      <c r="R46" s="28"/>
      <c r="S46" s="28"/>
    </row>
    <row r="47" spans="1:21" ht="15" customHeight="1" x14ac:dyDescent="0.25">
      <c r="A47" s="15"/>
      <c r="D47" s="15"/>
      <c r="E47" s="18"/>
      <c r="F47" s="64"/>
      <c r="G47" s="17"/>
      <c r="H47" s="44"/>
      <c r="I47" s="44"/>
      <c r="J47" s="44"/>
      <c r="K47" s="44"/>
      <c r="L47" s="44"/>
      <c r="M47" s="44"/>
      <c r="N47" s="44"/>
      <c r="O47" s="44"/>
      <c r="P47" s="44"/>
      <c r="Q47" s="44"/>
      <c r="R47" s="44"/>
      <c r="S47" s="44"/>
    </row>
    <row r="48" spans="1:21" ht="2.5" customHeight="1" x14ac:dyDescent="0.25">
      <c r="A48" s="15"/>
      <c r="D48" s="17"/>
      <c r="F48" s="20"/>
      <c r="G48" s="17"/>
      <c r="H48" s="15"/>
      <c r="I48" s="15"/>
      <c r="J48" s="15"/>
      <c r="K48" s="15"/>
      <c r="L48" s="15"/>
      <c r="M48" s="15"/>
      <c r="N48" s="15"/>
      <c r="O48" s="15"/>
      <c r="P48" s="15"/>
      <c r="Q48" s="15"/>
    </row>
    <row r="49" spans="1:19" ht="15" customHeight="1" x14ac:dyDescent="0.25">
      <c r="A49" s="15"/>
      <c r="D49" s="65"/>
      <c r="F49" s="66"/>
      <c r="H49" s="44"/>
      <c r="I49" s="44"/>
      <c r="J49" s="44"/>
      <c r="K49" s="44"/>
      <c r="L49" s="44"/>
      <c r="M49" s="44"/>
      <c r="N49" s="44"/>
      <c r="O49" s="44"/>
      <c r="P49" s="44"/>
      <c r="Q49" s="44"/>
    </row>
    <row r="50" spans="1:19" ht="25" x14ac:dyDescent="0.25">
      <c r="A50" s="15"/>
      <c r="D50" s="17" t="s">
        <v>1</v>
      </c>
      <c r="E50" s="18"/>
      <c r="F50" s="17" t="s">
        <v>5</v>
      </c>
      <c r="G50" s="17"/>
      <c r="H50" s="17" t="s">
        <v>6</v>
      </c>
      <c r="I50" s="17" t="s">
        <v>7</v>
      </c>
      <c r="J50" s="17" t="s">
        <v>8</v>
      </c>
      <c r="K50" s="44"/>
      <c r="L50" s="89"/>
      <c r="M50" s="89"/>
      <c r="N50" s="89"/>
      <c r="O50" s="89"/>
      <c r="P50" s="89"/>
      <c r="Q50" s="89"/>
      <c r="R50" s="89"/>
      <c r="S50" s="89"/>
    </row>
    <row r="51" spans="1:19" s="22" customFormat="1" ht="16.399999999999999" customHeight="1" x14ac:dyDescent="0.25">
      <c r="A51" s="21"/>
      <c r="D51" s="49">
        <v>2009</v>
      </c>
      <c r="F51" s="67">
        <v>0.46884183327566098</v>
      </c>
      <c r="H51" s="68">
        <v>0.46199841549403198</v>
      </c>
      <c r="I51" s="68">
        <v>6.6069853732204998E-3</v>
      </c>
      <c r="J51" s="68">
        <v>2.3643240840852701E-4</v>
      </c>
      <c r="K51" s="28"/>
      <c r="L51" s="28"/>
      <c r="M51" s="28"/>
      <c r="N51" s="28"/>
      <c r="O51" s="28"/>
      <c r="P51" s="28"/>
      <c r="Q51" s="28"/>
    </row>
    <row r="52" spans="1:19" s="22" customFormat="1" ht="16.399999999999999" customHeight="1" x14ac:dyDescent="0.25">
      <c r="A52" s="21"/>
      <c r="D52" s="49">
        <f>D51+1</f>
        <v>2010</v>
      </c>
      <c r="F52" s="69">
        <v>0.35360120113796201</v>
      </c>
      <c r="H52" s="70">
        <v>0.34743651709186701</v>
      </c>
      <c r="I52" s="70">
        <v>6.5776712053560501E-3</v>
      </c>
      <c r="J52" s="70">
        <v>-4.1298715926127899E-4</v>
      </c>
      <c r="K52" s="28"/>
      <c r="L52" s="28"/>
      <c r="M52" s="28"/>
      <c r="N52" s="28"/>
      <c r="O52" s="28"/>
      <c r="P52" s="28"/>
      <c r="Q52" s="28"/>
    </row>
    <row r="53" spans="1:19" s="22" customFormat="1" ht="16.399999999999999" customHeight="1" x14ac:dyDescent="0.25">
      <c r="A53" s="21"/>
      <c r="D53" s="49">
        <f>D52+1</f>
        <v>2011</v>
      </c>
      <c r="F53" s="71">
        <v>0.40938925658168202</v>
      </c>
      <c r="H53" s="72">
        <v>0.40413646831156003</v>
      </c>
      <c r="I53" s="72">
        <v>4.9934658927633701E-3</v>
      </c>
      <c r="J53" s="72">
        <v>2.5932237735884202E-4</v>
      </c>
      <c r="K53" s="28"/>
      <c r="L53" s="28"/>
      <c r="M53" s="28"/>
      <c r="N53" s="28"/>
      <c r="O53" s="28"/>
      <c r="P53" s="28"/>
      <c r="Q53" s="28"/>
    </row>
    <row r="54" spans="1:19" s="22" customFormat="1" ht="16.399999999999999" customHeight="1" x14ac:dyDescent="0.25">
      <c r="A54" s="21"/>
      <c r="D54" s="49">
        <f t="shared" ref="D54:D61" si="3">D53+1</f>
        <v>2012</v>
      </c>
      <c r="F54" s="69">
        <v>0.486476026769039</v>
      </c>
      <c r="H54" s="70">
        <v>0.47669302886175802</v>
      </c>
      <c r="I54" s="70">
        <v>9.1806205361630502E-3</v>
      </c>
      <c r="J54" s="70">
        <v>6.0237737111821902E-4</v>
      </c>
      <c r="K54" s="28"/>
      <c r="L54" s="28"/>
      <c r="M54" s="28"/>
      <c r="N54" s="28"/>
      <c r="O54" s="28"/>
      <c r="P54" s="28"/>
      <c r="Q54" s="28"/>
    </row>
    <row r="55" spans="1:19" s="22" customFormat="1" ht="16.399999999999999" customHeight="1" x14ac:dyDescent="0.25">
      <c r="A55" s="21"/>
      <c r="D55" s="49">
        <f t="shared" si="3"/>
        <v>2013</v>
      </c>
      <c r="F55" s="71">
        <v>0.56947988896092505</v>
      </c>
      <c r="H55" s="72">
        <v>0.54650751406696696</v>
      </c>
      <c r="I55" s="72">
        <v>2.1061216498647398E-2</v>
      </c>
      <c r="J55" s="72">
        <v>1.9111583953114E-3</v>
      </c>
      <c r="K55" s="28"/>
      <c r="L55" s="28"/>
      <c r="M55" s="28"/>
      <c r="N55" s="28"/>
      <c r="O55" s="28"/>
      <c r="P55" s="28"/>
      <c r="Q55" s="28"/>
    </row>
    <row r="56" spans="1:19" s="22" customFormat="1" ht="16.399999999999999" customHeight="1" x14ac:dyDescent="0.25">
      <c r="A56" s="21"/>
      <c r="D56" s="49">
        <f t="shared" si="3"/>
        <v>2014</v>
      </c>
      <c r="F56" s="69">
        <v>0.53983859871789597</v>
      </c>
      <c r="H56" s="70">
        <v>0.513906929004186</v>
      </c>
      <c r="I56" s="70">
        <v>2.9723915669804001E-2</v>
      </c>
      <c r="J56" s="70">
        <v>-3.7922459560938201E-3</v>
      </c>
      <c r="K56" s="28"/>
      <c r="L56" s="28"/>
      <c r="M56" s="28"/>
      <c r="N56" s="28"/>
      <c r="O56" s="28"/>
      <c r="P56" s="28"/>
      <c r="Q56" s="28"/>
    </row>
    <row r="57" spans="1:19" s="22" customFormat="1" ht="16.399999999999999" customHeight="1" x14ac:dyDescent="0.25">
      <c r="A57" s="21"/>
      <c r="D57" s="49">
        <f t="shared" si="3"/>
        <v>2015</v>
      </c>
      <c r="F57" s="71">
        <v>0.74956648821243999</v>
      </c>
      <c r="H57" s="72">
        <v>0.73357598986295103</v>
      </c>
      <c r="I57" s="72">
        <v>2.2553658498147399E-2</v>
      </c>
      <c r="J57" s="72">
        <v>-6.5631601486589404E-3</v>
      </c>
      <c r="K57" s="28"/>
      <c r="L57" s="28"/>
      <c r="M57" s="28"/>
      <c r="N57" s="28"/>
      <c r="O57" s="28"/>
      <c r="P57" s="28"/>
      <c r="Q57" s="28"/>
    </row>
    <row r="58" spans="1:19" s="22" customFormat="1" ht="16.399999999999999" customHeight="1" x14ac:dyDescent="0.25">
      <c r="A58" s="21"/>
      <c r="D58" s="49">
        <f t="shared" si="3"/>
        <v>2016</v>
      </c>
      <c r="F58" s="69">
        <v>0.51072789693594201</v>
      </c>
      <c r="H58" s="70">
        <v>0.47424195962162702</v>
      </c>
      <c r="I58" s="70">
        <v>3.0058088675813398E-2</v>
      </c>
      <c r="J58" s="70">
        <v>6.4278486385025901E-3</v>
      </c>
      <c r="K58" s="28"/>
      <c r="L58" s="28"/>
      <c r="M58" s="28"/>
      <c r="N58" s="28"/>
      <c r="O58" s="28"/>
      <c r="P58" s="28"/>
      <c r="Q58" s="28"/>
    </row>
    <row r="59" spans="1:19" s="22" customFormat="1" ht="16.399999999999999" customHeight="1" x14ac:dyDescent="0.25">
      <c r="A59" s="21"/>
      <c r="D59" s="49">
        <f t="shared" si="3"/>
        <v>2017</v>
      </c>
      <c r="F59" s="71">
        <v>0.60473240181040699</v>
      </c>
      <c r="H59" s="72">
        <v>0.52750191159698101</v>
      </c>
      <c r="I59" s="72">
        <v>6.1402397511980802E-2</v>
      </c>
      <c r="J59" s="72">
        <v>1.5828092701445001E-2</v>
      </c>
    </row>
    <row r="60" spans="1:19" s="22" customFormat="1" ht="16.399999999999999" customHeight="1" x14ac:dyDescent="0.25">
      <c r="A60" s="48"/>
      <c r="D60" s="49">
        <f t="shared" si="3"/>
        <v>2018</v>
      </c>
      <c r="F60" s="69">
        <v>0.58763784546432696</v>
      </c>
      <c r="H60" s="70">
        <v>0.48662869986099999</v>
      </c>
      <c r="I60" s="70">
        <v>7.3072439860084507E-2</v>
      </c>
      <c r="J60" s="70">
        <v>2.7936705743241901E-2</v>
      </c>
    </row>
    <row r="61" spans="1:19" s="22" customFormat="1" ht="15.65" customHeight="1" x14ac:dyDescent="0.25">
      <c r="D61" s="49">
        <f t="shared" si="3"/>
        <v>2019</v>
      </c>
      <c r="F61" s="71">
        <v>0.71106520592700495</v>
      </c>
      <c r="H61" s="72">
        <v>0.58445318835396498</v>
      </c>
      <c r="I61" s="72">
        <v>6.0580185241414501E-2</v>
      </c>
      <c r="J61" s="72">
        <v>6.6031832331625698E-2</v>
      </c>
    </row>
    <row r="62" spans="1:19" s="22" customFormat="1" ht="18.649999999999999" customHeight="1" x14ac:dyDescent="0.25">
      <c r="D62" s="21">
        <f>D61+1</f>
        <v>2020</v>
      </c>
      <c r="F62" s="69">
        <v>0.61466706514370495</v>
      </c>
      <c r="H62" s="70">
        <v>0.40482961635352899</v>
      </c>
      <c r="I62" s="70">
        <v>8.8057461212856805E-2</v>
      </c>
      <c r="J62" s="70">
        <v>0.121779987577319</v>
      </c>
    </row>
    <row r="63" spans="1:19" s="22" customFormat="1" ht="18.649999999999999" customHeight="1" x14ac:dyDescent="0.25">
      <c r="D63" s="21">
        <f>D62+1</f>
        <v>2021</v>
      </c>
      <c r="F63" s="71">
        <v>0.53761765050192101</v>
      </c>
      <c r="H63" s="72">
        <v>0.231533418043263</v>
      </c>
      <c r="I63" s="72">
        <v>0.120509665031668</v>
      </c>
      <c r="J63" s="72">
        <v>0.185574567426989</v>
      </c>
    </row>
    <row r="64" spans="1:19" s="22" customFormat="1" ht="18.649999999999999" customHeight="1" x14ac:dyDescent="0.25">
      <c r="D64" s="21">
        <f t="shared" ref="D64:D65" si="4">D63+1</f>
        <v>2022</v>
      </c>
      <c r="F64" s="69">
        <v>0.61413903458994701</v>
      </c>
      <c r="H64" s="70">
        <v>0.22248502548229601</v>
      </c>
      <c r="I64" s="70">
        <v>0.11333355985171099</v>
      </c>
      <c r="J64" s="70">
        <v>0.27832044925594002</v>
      </c>
    </row>
    <row r="65" spans="1:10" s="22" customFormat="1" ht="18.649999999999999" customHeight="1" x14ac:dyDescent="0.25">
      <c r="D65" s="21">
        <f t="shared" si="4"/>
        <v>2023</v>
      </c>
      <c r="F65" s="71">
        <v>0.62355898913709196</v>
      </c>
      <c r="H65" s="72">
        <v>0.10498877077763601</v>
      </c>
      <c r="I65" s="72">
        <v>0.10214028265887599</v>
      </c>
      <c r="J65" s="72">
        <v>0.41642993570058001</v>
      </c>
    </row>
    <row r="66" spans="1:10" s="22" customFormat="1" ht="18.649999999999999" customHeight="1" x14ac:dyDescent="0.25">
      <c r="D66" s="21">
        <f>D65+1</f>
        <v>2024</v>
      </c>
      <c r="F66" s="73">
        <v>0.83153998522598005</v>
      </c>
      <c r="H66" s="74">
        <v>1.7534217658684698E-2</v>
      </c>
      <c r="I66" s="74">
        <v>0.233851086125242</v>
      </c>
      <c r="J66" s="74">
        <v>0.58015468144205296</v>
      </c>
    </row>
    <row r="67" spans="1:10" x14ac:dyDescent="0.25">
      <c r="A67" s="75"/>
    </row>
    <row r="68" spans="1:10" ht="12" customHeight="1" x14ac:dyDescent="0.25">
      <c r="A68" s="75"/>
    </row>
    <row r="69" spans="1:10" ht="10.4" customHeight="1" x14ac:dyDescent="0.25">
      <c r="A69" s="75"/>
    </row>
    <row r="70" spans="1:10" x14ac:dyDescent="0.25">
      <c r="A70" s="75"/>
    </row>
    <row r="71" spans="1:10" x14ac:dyDescent="0.25">
      <c r="A71" s="75"/>
    </row>
    <row r="72" spans="1:10" x14ac:dyDescent="0.25">
      <c r="A72" s="75"/>
    </row>
    <row r="73" spans="1:10" x14ac:dyDescent="0.25">
      <c r="A73" s="75"/>
    </row>
    <row r="74" spans="1:10" x14ac:dyDescent="0.25">
      <c r="A74" s="75"/>
    </row>
    <row r="75" spans="1:10" x14ac:dyDescent="0.25">
      <c r="A75" s="75"/>
    </row>
    <row r="76" spans="1:10" x14ac:dyDescent="0.25">
      <c r="A76" s="75"/>
    </row>
    <row r="77" spans="1:10" x14ac:dyDescent="0.25">
      <c r="A77" s="75"/>
    </row>
    <row r="78" spans="1:10" x14ac:dyDescent="0.25">
      <c r="A78" s="75"/>
    </row>
    <row r="79" spans="1:10" x14ac:dyDescent="0.25">
      <c r="A79" s="75"/>
    </row>
    <row r="80" spans="1:10" x14ac:dyDescent="0.25">
      <c r="A80" s="75"/>
    </row>
    <row r="81" spans="1:1" x14ac:dyDescent="0.25">
      <c r="A81" s="75"/>
    </row>
    <row r="82" spans="1:1" x14ac:dyDescent="0.25">
      <c r="A82" s="75"/>
    </row>
    <row r="83" spans="1:1" x14ac:dyDescent="0.25">
      <c r="A83" s="75"/>
    </row>
    <row r="84" spans="1:1" x14ac:dyDescent="0.25">
      <c r="A84" s="75"/>
    </row>
    <row r="85" spans="1:1" x14ac:dyDescent="0.25">
      <c r="A85" s="75"/>
    </row>
    <row r="86" spans="1:1" x14ac:dyDescent="0.25">
      <c r="A86" s="75"/>
    </row>
    <row r="87" spans="1:1" x14ac:dyDescent="0.25">
      <c r="A87" s="75"/>
    </row>
    <row r="91" spans="1:1" x14ac:dyDescent="0.25">
      <c r="A91" s="48"/>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76"/>
    </row>
    <row r="115" spans="1:1" x14ac:dyDescent="0.25">
      <c r="A115" s="76"/>
    </row>
    <row r="116" spans="1:1" x14ac:dyDescent="0.25">
      <c r="A116" s="77"/>
    </row>
    <row r="117" spans="1:1" x14ac:dyDescent="0.25">
      <c r="A117" s="78"/>
    </row>
    <row r="118" spans="1:1" x14ac:dyDescent="0.25">
      <c r="A118" s="78"/>
    </row>
    <row r="119" spans="1:1" x14ac:dyDescent="0.25">
      <c r="A119" s="78"/>
    </row>
    <row r="120" spans="1:1" x14ac:dyDescent="0.25">
      <c r="A120" s="78"/>
    </row>
    <row r="121" spans="1:1" x14ac:dyDescent="0.25">
      <c r="A121" s="78"/>
    </row>
    <row r="122" spans="1:1" x14ac:dyDescent="0.25">
      <c r="A122" s="78"/>
    </row>
    <row r="123" spans="1:1" x14ac:dyDescent="0.25">
      <c r="A123" s="78"/>
    </row>
    <row r="124" spans="1:1" x14ac:dyDescent="0.25">
      <c r="A124" s="78"/>
    </row>
    <row r="125" spans="1:1" x14ac:dyDescent="0.25">
      <c r="A125" s="78"/>
    </row>
    <row r="126" spans="1:1" x14ac:dyDescent="0.25">
      <c r="A126" s="78"/>
    </row>
    <row r="127" spans="1:1" x14ac:dyDescent="0.25">
      <c r="A127" s="78"/>
    </row>
    <row r="128" spans="1:1" x14ac:dyDescent="0.25">
      <c r="A128" s="78"/>
    </row>
    <row r="129" spans="1:1" x14ac:dyDescent="0.25">
      <c r="A129" s="78"/>
    </row>
    <row r="130" spans="1:1" x14ac:dyDescent="0.25">
      <c r="A130" s="78"/>
    </row>
    <row r="131" spans="1:1" x14ac:dyDescent="0.25">
      <c r="A131" s="78"/>
    </row>
    <row r="132" spans="1:1" x14ac:dyDescent="0.25">
      <c r="A132" s="78"/>
    </row>
    <row r="133" spans="1:1" x14ac:dyDescent="0.25">
      <c r="A133" s="78"/>
    </row>
    <row r="134" spans="1:1" x14ac:dyDescent="0.25">
      <c r="A134" s="78"/>
    </row>
    <row r="135" spans="1:1" x14ac:dyDescent="0.25">
      <c r="A135" s="78"/>
    </row>
    <row r="136" spans="1:1" x14ac:dyDescent="0.25">
      <c r="A136" s="78"/>
    </row>
    <row r="137" spans="1:1" x14ac:dyDescent="0.25">
      <c r="A137" s="78"/>
    </row>
  </sheetData>
  <mergeCells count="3">
    <mergeCell ref="H9:S9"/>
    <mergeCell ref="H29:S29"/>
    <mergeCell ref="L50:S50"/>
  </mergeCells>
  <pageMargins left="0.17" right="0.17" top="0.39370078740157483" bottom="0.19685039370078741" header="0.59055118110236227" footer="0.19685039370078741"/>
  <pageSetup paperSize="9" scale="45" orientation="landscape" r:id="rId1"/>
  <headerFooter scaleWithDoc="0" alignWithMargins="0">
    <oddFooter>&amp;LP&amp;&amp;C Actuarial Control&amp;RPage 2</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5546875" defaultRowHeight="12.5" x14ac:dyDescent="0.25"/>
  <cols>
    <col min="1" max="1" width="12.640625" style="2" hidden="1" customWidth="1"/>
    <col min="2" max="2" width="10.78515625" style="2" hidden="1" customWidth="1"/>
    <col min="3" max="3" width="9.78515625" style="2" hidden="1" customWidth="1"/>
    <col min="4" max="4" width="8.35546875" style="2" customWidth="1"/>
    <col min="5" max="5" width="4.0703125" style="2" customWidth="1"/>
    <col min="6" max="6" width="9.640625" style="2" customWidth="1"/>
    <col min="7" max="7" width="1.42578125" style="2" customWidth="1"/>
    <col min="8" max="8" width="8.35546875" style="2" customWidth="1"/>
    <col min="9" max="9" width="9.640625" style="2" customWidth="1"/>
    <col min="10" max="11" width="8.35546875" style="2" customWidth="1"/>
    <col min="12" max="17" width="7.2109375" style="2" customWidth="1"/>
    <col min="18" max="18" width="10.42578125" style="2" customWidth="1"/>
    <col min="19" max="19" width="6.7109375" style="2" customWidth="1"/>
    <col min="20" max="20" width="10.78515625" style="2" customWidth="1"/>
    <col min="21" max="21" width="11.28515625" style="2" customWidth="1"/>
    <col min="22" max="22" width="9.640625" style="2" customWidth="1"/>
    <col min="23" max="23" width="8.35546875" style="2" customWidth="1"/>
    <col min="24" max="24" width="24.92578125" style="2" customWidth="1"/>
    <col min="25" max="25" width="36.640625" style="2" customWidth="1"/>
    <col min="26" max="26" width="35.2109375" style="2" customWidth="1"/>
    <col min="27" max="16384" width="8.35546875" style="2"/>
  </cols>
  <sheetData>
    <row r="1" spans="1:43" ht="13" x14ac:dyDescent="0.3">
      <c r="A1" s="1" t="s">
        <v>10</v>
      </c>
      <c r="B1" s="2" t="s">
        <v>11</v>
      </c>
      <c r="D1" s="3"/>
      <c r="E1" s="3"/>
      <c r="F1" s="3"/>
      <c r="G1" s="3"/>
      <c r="H1" s="3"/>
      <c r="I1" s="3"/>
      <c r="J1" s="3"/>
      <c r="K1" s="3"/>
      <c r="L1" s="3"/>
      <c r="M1" s="3"/>
      <c r="N1" s="3"/>
      <c r="O1" s="3"/>
      <c r="P1" s="3"/>
      <c r="Q1" s="3"/>
      <c r="R1" s="3"/>
      <c r="S1" s="3"/>
      <c r="T1" s="3"/>
      <c r="U1" s="3"/>
      <c r="V1" s="3"/>
      <c r="W1" s="3"/>
      <c r="X1" s="3"/>
      <c r="Y1" s="3"/>
    </row>
    <row r="2" spans="1:43" ht="20.5" x14ac:dyDescent="0.4">
      <c r="A2" s="4" t="s">
        <v>12</v>
      </c>
      <c r="B2" s="2" t="s">
        <v>13</v>
      </c>
      <c r="D2" s="5" t="s">
        <v>14</v>
      </c>
      <c r="E2" s="3"/>
      <c r="F2" s="3"/>
      <c r="G2" s="3"/>
      <c r="I2" s="3"/>
      <c r="J2" s="3"/>
      <c r="K2" s="3"/>
      <c r="M2" s="3"/>
      <c r="N2" s="3"/>
      <c r="O2" s="3"/>
      <c r="P2" s="3"/>
      <c r="Q2" s="3"/>
      <c r="R2" s="3"/>
      <c r="S2" s="3"/>
      <c r="T2" s="3"/>
      <c r="U2" s="3"/>
      <c r="V2" s="3"/>
      <c r="W2" s="3"/>
      <c r="X2" s="3"/>
      <c r="Y2" s="3"/>
    </row>
    <row r="3" spans="1:43" ht="20.5" customHeight="1" x14ac:dyDescent="0.25">
      <c r="D3" s="3"/>
      <c r="E3" s="3"/>
      <c r="F3" s="3"/>
      <c r="G3" s="3"/>
      <c r="H3" s="3"/>
      <c r="I3" s="3"/>
      <c r="J3" s="3"/>
      <c r="K3" s="3"/>
      <c r="L3" s="3"/>
      <c r="M3" s="3"/>
      <c r="N3" s="3"/>
      <c r="O3" s="3"/>
      <c r="P3" s="3"/>
      <c r="Q3" s="3"/>
      <c r="R3" s="3"/>
      <c r="S3" s="3"/>
      <c r="T3" s="3"/>
      <c r="U3" s="3"/>
      <c r="V3" s="3"/>
      <c r="W3" s="3"/>
      <c r="X3" s="3"/>
      <c r="Y3" s="3"/>
    </row>
    <row r="4" spans="1:43" ht="13.4" customHeight="1" x14ac:dyDescent="0.25">
      <c r="D4" s="6"/>
      <c r="E4" s="6"/>
      <c r="F4" s="6"/>
      <c r="G4" s="6"/>
      <c r="H4" s="7"/>
      <c r="I4" s="7"/>
      <c r="J4" s="7"/>
      <c r="K4" s="7"/>
      <c r="L4" s="7"/>
      <c r="M4" s="7"/>
      <c r="N4" s="7"/>
      <c r="O4" s="7"/>
      <c r="P4" s="7"/>
      <c r="Q4" s="7"/>
      <c r="R4" s="7"/>
      <c r="S4" s="7"/>
      <c r="T4" s="7"/>
      <c r="U4" s="6"/>
      <c r="V4" s="6"/>
      <c r="W4" s="6"/>
      <c r="X4" s="6"/>
      <c r="Y4" s="6"/>
      <c r="Z4" s="8"/>
    </row>
    <row r="5" spans="1:43" ht="20.149999999999999" customHeight="1" x14ac:dyDescent="0.3">
      <c r="D5" s="9" t="str">
        <f>B2</f>
        <v>All Legal Entities</v>
      </c>
      <c r="H5" s="10"/>
      <c r="I5" s="10"/>
      <c r="J5" s="11"/>
      <c r="K5" s="12"/>
      <c r="L5" s="13"/>
      <c r="M5" s="12"/>
      <c r="N5" s="12"/>
      <c r="O5" s="10"/>
      <c r="P5" s="10"/>
      <c r="Q5" s="10"/>
      <c r="R5" s="10"/>
      <c r="S5" s="10"/>
      <c r="T5" s="10"/>
      <c r="Z5" s="14" t="s">
        <v>37</v>
      </c>
    </row>
    <row r="6" spans="1:43" ht="9.65" customHeight="1" x14ac:dyDescent="0.3">
      <c r="A6" s="15"/>
      <c r="D6" s="16"/>
    </row>
    <row r="7" spans="1:43" ht="3.65" customHeight="1" x14ac:dyDescent="0.25">
      <c r="A7" s="15"/>
      <c r="AC7"/>
      <c r="AD7"/>
      <c r="AE7"/>
      <c r="AF7"/>
      <c r="AG7"/>
      <c r="AH7"/>
      <c r="AI7"/>
      <c r="AJ7"/>
      <c r="AK7"/>
      <c r="AL7"/>
      <c r="AM7"/>
      <c r="AN7"/>
      <c r="AO7"/>
      <c r="AP7"/>
      <c r="AQ7"/>
    </row>
    <row r="8" spans="1:43" ht="6.65" customHeight="1" x14ac:dyDescent="0.25">
      <c r="A8" s="15"/>
      <c r="AC8"/>
      <c r="AD8"/>
      <c r="AE8"/>
      <c r="AF8"/>
      <c r="AG8"/>
      <c r="AH8"/>
      <c r="AI8"/>
      <c r="AJ8"/>
      <c r="AK8"/>
      <c r="AL8"/>
      <c r="AM8"/>
      <c r="AN8"/>
      <c r="AO8"/>
      <c r="AP8"/>
      <c r="AQ8"/>
    </row>
    <row r="9" spans="1:43" ht="37.5" x14ac:dyDescent="0.25">
      <c r="A9" s="15"/>
      <c r="B9" s="17" t="s">
        <v>9</v>
      </c>
      <c r="C9" s="17" t="s">
        <v>0</v>
      </c>
      <c r="D9" s="17" t="s">
        <v>1</v>
      </c>
      <c r="E9" s="18"/>
      <c r="F9" s="17" t="s">
        <v>2</v>
      </c>
      <c r="G9" s="18"/>
      <c r="H9" s="88" t="s">
        <v>3</v>
      </c>
      <c r="I9" s="88"/>
      <c r="J9" s="88"/>
      <c r="K9" s="88"/>
      <c r="L9" s="88"/>
      <c r="M9" s="88"/>
      <c r="N9" s="88"/>
      <c r="O9" s="88"/>
      <c r="P9" s="88"/>
      <c r="Q9" s="88"/>
      <c r="R9" s="88"/>
      <c r="S9" s="88"/>
      <c r="T9" s="19"/>
      <c r="U9" s="19"/>
      <c r="V9" s="19"/>
      <c r="W9" s="19"/>
      <c r="X9" s="19"/>
      <c r="Y9" s="19"/>
      <c r="AC9"/>
      <c r="AD9"/>
      <c r="AE9"/>
      <c r="AF9"/>
      <c r="AG9"/>
      <c r="AH9"/>
      <c r="AI9"/>
      <c r="AJ9"/>
      <c r="AK9"/>
      <c r="AL9"/>
      <c r="AM9"/>
      <c r="AN9"/>
      <c r="AO9"/>
      <c r="AP9"/>
      <c r="AQ9"/>
    </row>
    <row r="10" spans="1:43" ht="5.5" customHeight="1" x14ac:dyDescent="0.25">
      <c r="A10" s="15"/>
      <c r="D10" s="20"/>
      <c r="F10" s="20"/>
      <c r="V10" s="20"/>
      <c r="W10" s="20"/>
      <c r="AC10"/>
      <c r="AD10"/>
      <c r="AE10"/>
      <c r="AF10"/>
      <c r="AG10"/>
      <c r="AH10"/>
      <c r="AI10"/>
      <c r="AJ10"/>
      <c r="AK10"/>
      <c r="AL10"/>
      <c r="AM10"/>
      <c r="AN10"/>
      <c r="AO10"/>
      <c r="AP10"/>
      <c r="AQ10"/>
    </row>
    <row r="11" spans="1:43" s="22" customFormat="1" ht="16.399999999999999"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99999999999999" customHeight="1" x14ac:dyDescent="0.25">
      <c r="A12" s="21"/>
      <c r="B12" s="22">
        <v>393.817482717877</v>
      </c>
      <c r="C12" s="22">
        <f>+IF(I51="",J51*F12, IF(J51="", I51*F12,(I51+J51)*F12))</f>
        <v>3.4392144410788137</v>
      </c>
      <c r="D12" s="21">
        <v>2009</v>
      </c>
      <c r="F12" s="23">
        <v>393.82109868391802</v>
      </c>
      <c r="H12" s="24">
        <v>8.6020954306398306E-2</v>
      </c>
      <c r="I12" s="25">
        <v>0.41964414125245703</v>
      </c>
      <c r="J12" s="25">
        <v>0.48041194668637999</v>
      </c>
      <c r="K12" s="25">
        <v>0.49334884090982101</v>
      </c>
      <c r="L12" s="25">
        <v>0.51211725218625304</v>
      </c>
      <c r="M12" s="25">
        <v>0.51353959858012999</v>
      </c>
      <c r="N12" s="25">
        <v>0.52193384922392605</v>
      </c>
      <c r="O12" s="25">
        <v>0.51952898292952998</v>
      </c>
      <c r="P12" s="25">
        <v>0.52222146188470697</v>
      </c>
      <c r="Q12" s="25">
        <v>0.52299628478697302</v>
      </c>
      <c r="R12" s="25">
        <v>0.52293855797889099</v>
      </c>
      <c r="S12" s="26">
        <v>0.52137883144452402</v>
      </c>
      <c r="T12" s="26">
        <v>0.52289159746434399</v>
      </c>
      <c r="U12" s="26">
        <v>0.52266743030455398</v>
      </c>
      <c r="V12" s="26">
        <v>0.52453337654366805</v>
      </c>
      <c r="W12" s="27">
        <v>0.52122669095501195</v>
      </c>
      <c r="X12" s="28"/>
      <c r="Y12" s="28"/>
    </row>
    <row r="13" spans="1:43" s="22" customFormat="1" ht="16.399999999999999" customHeight="1" x14ac:dyDescent="0.25">
      <c r="A13" s="21"/>
      <c r="B13" s="22">
        <v>208.986019385828</v>
      </c>
      <c r="C13" s="22">
        <f t="shared" ref="C13:C26" si="0">+IF(I52="",J52*F13, IF(J52="", I52*F13,(I52+J52)*F13))</f>
        <v>2.0542393821698046</v>
      </c>
      <c r="D13" s="21">
        <f>D12+1</f>
        <v>2010</v>
      </c>
      <c r="F13" s="29">
        <v>208.98987324390399</v>
      </c>
      <c r="H13" s="30">
        <v>1.1889903103086699E-2</v>
      </c>
      <c r="I13" s="28">
        <v>0.233249486855303</v>
      </c>
      <c r="J13" s="28">
        <v>0.39281770039134101</v>
      </c>
      <c r="K13" s="28">
        <v>0.43812339863116401</v>
      </c>
      <c r="L13" s="28">
        <v>0.46225697589003101</v>
      </c>
      <c r="M13" s="28">
        <v>0.46796898597097603</v>
      </c>
      <c r="N13" s="28">
        <v>0.47618491194637402</v>
      </c>
      <c r="O13" s="28">
        <v>0.49531020264926501</v>
      </c>
      <c r="P13" s="28">
        <v>0.48902585644413499</v>
      </c>
      <c r="Q13" s="28">
        <v>0.46938243948641301</v>
      </c>
      <c r="R13" s="28">
        <v>0.46438175192831799</v>
      </c>
      <c r="S13" s="28">
        <v>0.45574537113428099</v>
      </c>
      <c r="T13" s="28">
        <v>0.45313168817803501</v>
      </c>
      <c r="U13" s="28">
        <v>0.46728246006475899</v>
      </c>
      <c r="V13" s="31">
        <v>0.46556196109745601</v>
      </c>
      <c r="W13" s="28"/>
      <c r="X13" s="28"/>
      <c r="Y13" s="28"/>
    </row>
    <row r="14" spans="1:43" s="22" customFormat="1" ht="16.399999999999999" customHeight="1" x14ac:dyDescent="0.25">
      <c r="A14" s="21"/>
      <c r="B14" s="22">
        <v>274.11888092035502</v>
      </c>
      <c r="C14" s="22">
        <f t="shared" si="0"/>
        <v>2.4309925323077124</v>
      </c>
      <c r="D14" s="21">
        <f>D13+1</f>
        <v>2011</v>
      </c>
      <c r="F14" s="32">
        <v>274.15087312703702</v>
      </c>
      <c r="H14" s="33">
        <v>4.9597159445740301E-2</v>
      </c>
      <c r="I14" s="34">
        <v>0.31350763709452001</v>
      </c>
      <c r="J14" s="34">
        <v>0.47257388498929398</v>
      </c>
      <c r="K14" s="34">
        <v>0.51435378503565599</v>
      </c>
      <c r="L14" s="34">
        <v>0.53712100455402301</v>
      </c>
      <c r="M14" s="34">
        <v>0.55389710848122398</v>
      </c>
      <c r="N14" s="34">
        <v>0.56080205684997197</v>
      </c>
      <c r="O14" s="34">
        <v>0.562609041546973</v>
      </c>
      <c r="P14" s="34">
        <v>0.55540869063777698</v>
      </c>
      <c r="Q14" s="34">
        <v>0.55612896733543304</v>
      </c>
      <c r="R14" s="34">
        <v>0.55409728881907905</v>
      </c>
      <c r="S14" s="34">
        <v>0.55191729120389399</v>
      </c>
      <c r="T14" s="34">
        <v>0.55093745775343295</v>
      </c>
      <c r="U14" s="35">
        <v>0.54963741255700305</v>
      </c>
      <c r="V14" s="28"/>
      <c r="W14" s="28"/>
      <c r="X14" s="28"/>
      <c r="Y14" s="28"/>
    </row>
    <row r="15" spans="1:43" s="22" customFormat="1" ht="16.399999999999999" customHeight="1" x14ac:dyDescent="0.25">
      <c r="A15" s="21"/>
      <c r="B15" s="22">
        <v>240.43535174917901</v>
      </c>
      <c r="C15" s="22">
        <f t="shared" si="0"/>
        <v>4.2759488677944342</v>
      </c>
      <c r="D15" s="21">
        <f t="shared" ref="D15:D27" si="1">D14+1</f>
        <v>2012</v>
      </c>
      <c r="F15" s="29">
        <v>240.145952774036</v>
      </c>
      <c r="H15" s="30">
        <v>4.1470693585033198E-2</v>
      </c>
      <c r="I15" s="28">
        <v>0.300286996068172</v>
      </c>
      <c r="J15" s="28">
        <v>0.51441494279191102</v>
      </c>
      <c r="K15" s="28">
        <v>0.597669054662191</v>
      </c>
      <c r="L15" s="28">
        <v>0.62471046146808695</v>
      </c>
      <c r="M15" s="28">
        <v>0.63662679485582496</v>
      </c>
      <c r="N15" s="28">
        <v>0.61642524525891196</v>
      </c>
      <c r="O15" s="28">
        <v>0.61642515948407794</v>
      </c>
      <c r="P15" s="28">
        <v>0.61317371032644097</v>
      </c>
      <c r="Q15" s="28">
        <v>0.61264152180244302</v>
      </c>
      <c r="R15" s="28">
        <v>0.644585057473957</v>
      </c>
      <c r="S15" s="28">
        <v>0.64449759216409896</v>
      </c>
      <c r="T15" s="31">
        <v>0.64206900233228503</v>
      </c>
      <c r="U15" s="28"/>
      <c r="V15" s="28"/>
      <c r="W15" s="28"/>
      <c r="X15" s="28"/>
      <c r="Y15" s="28"/>
    </row>
    <row r="16" spans="1:43" s="22" customFormat="1" ht="16.399999999999999" customHeight="1" x14ac:dyDescent="0.25">
      <c r="A16" s="21"/>
      <c r="B16" s="22">
        <v>248.02037493303601</v>
      </c>
      <c r="C16" s="22">
        <f t="shared" si="0"/>
        <v>10.891711269211747</v>
      </c>
      <c r="D16" s="21">
        <f t="shared" si="1"/>
        <v>2013</v>
      </c>
      <c r="F16" s="32">
        <v>247.806502279662</v>
      </c>
      <c r="H16" s="33">
        <v>6.4312511559900698E-2</v>
      </c>
      <c r="I16" s="34">
        <v>0.28768464474900102</v>
      </c>
      <c r="J16" s="34">
        <v>0.69712366295616901</v>
      </c>
      <c r="K16" s="34">
        <v>0.88274522842855097</v>
      </c>
      <c r="L16" s="34">
        <v>0.95316552569967306</v>
      </c>
      <c r="M16" s="34">
        <v>0.949205389770713</v>
      </c>
      <c r="N16" s="34">
        <v>0.924063249885272</v>
      </c>
      <c r="O16" s="34">
        <v>0.91130761076949196</v>
      </c>
      <c r="P16" s="34">
        <v>0.934951914503514</v>
      </c>
      <c r="Q16" s="34">
        <v>0.92171098431206899</v>
      </c>
      <c r="R16" s="34">
        <v>0.91389850429701303</v>
      </c>
      <c r="S16" s="36">
        <v>0.91424656199842003</v>
      </c>
      <c r="T16" s="28"/>
      <c r="U16" s="28"/>
      <c r="V16" s="28"/>
      <c r="W16" s="28"/>
      <c r="X16" s="28"/>
      <c r="Y16" s="28"/>
    </row>
    <row r="17" spans="1:25" s="22" customFormat="1" ht="16.399999999999999" customHeight="1" x14ac:dyDescent="0.25">
      <c r="A17" s="21"/>
      <c r="B17" s="22">
        <v>269.19009262338699</v>
      </c>
      <c r="C17" s="22">
        <f t="shared" si="0"/>
        <v>13.019506692569324</v>
      </c>
      <c r="D17" s="21">
        <f t="shared" si="1"/>
        <v>2014</v>
      </c>
      <c r="F17" s="29">
        <v>268.64257137246801</v>
      </c>
      <c r="H17" s="30">
        <v>4.7626480068834701E-2</v>
      </c>
      <c r="I17" s="28">
        <v>0.36915961084963</v>
      </c>
      <c r="J17" s="28">
        <v>0.59402316472389705</v>
      </c>
      <c r="K17" s="28">
        <v>0.71012091326083204</v>
      </c>
      <c r="L17" s="28">
        <v>0.73358421625291903</v>
      </c>
      <c r="M17" s="28">
        <v>0.77968270219236602</v>
      </c>
      <c r="N17" s="28">
        <v>0.79085410311320004</v>
      </c>
      <c r="O17" s="28">
        <v>0.77836639075163705</v>
      </c>
      <c r="P17" s="28">
        <v>0.79326373041250497</v>
      </c>
      <c r="Q17" s="28">
        <v>0.79519053332446099</v>
      </c>
      <c r="R17" s="31">
        <v>0.80835059752640603</v>
      </c>
      <c r="S17" s="28"/>
      <c r="T17" s="28"/>
      <c r="U17" s="28"/>
      <c r="V17" s="28"/>
      <c r="W17" s="28"/>
      <c r="X17" s="28"/>
      <c r="Y17" s="28"/>
    </row>
    <row r="18" spans="1:25" s="22" customFormat="1" ht="16.399999999999999" customHeight="1" x14ac:dyDescent="0.25">
      <c r="A18" s="21"/>
      <c r="B18" s="22">
        <v>310.37212783253199</v>
      </c>
      <c r="C18" s="22">
        <f t="shared" si="0"/>
        <v>7.3985908478509099</v>
      </c>
      <c r="D18" s="21">
        <f t="shared" si="1"/>
        <v>2015</v>
      </c>
      <c r="F18" s="32">
        <v>307.86200208216701</v>
      </c>
      <c r="H18" s="33">
        <v>3.07704769586888E-2</v>
      </c>
      <c r="I18" s="34">
        <v>0.40843467262194599</v>
      </c>
      <c r="J18" s="34">
        <v>0.64481222152059103</v>
      </c>
      <c r="K18" s="34">
        <v>0.70190056233849396</v>
      </c>
      <c r="L18" s="34">
        <v>0.73314793444607695</v>
      </c>
      <c r="M18" s="34">
        <v>0.78860547219652399</v>
      </c>
      <c r="N18" s="34">
        <v>0.82413027372314895</v>
      </c>
      <c r="O18" s="34">
        <v>0.85582554738278904</v>
      </c>
      <c r="P18" s="34">
        <v>0.86877439678568502</v>
      </c>
      <c r="Q18" s="36">
        <v>0.87195409101559895</v>
      </c>
      <c r="R18" s="28"/>
      <c r="S18" s="28"/>
      <c r="T18" s="28"/>
      <c r="U18" s="28"/>
      <c r="V18" s="28"/>
      <c r="W18" s="28"/>
      <c r="X18" s="28"/>
      <c r="Y18" s="28"/>
    </row>
    <row r="19" spans="1:25" s="22" customFormat="1" ht="16.399999999999999" customHeight="1" x14ac:dyDescent="0.25">
      <c r="A19" s="21"/>
      <c r="B19" s="22">
        <v>402.47057243664801</v>
      </c>
      <c r="C19" s="22">
        <f t="shared" si="0"/>
        <v>13.576355303697758</v>
      </c>
      <c r="D19" s="21">
        <f t="shared" si="1"/>
        <v>2016</v>
      </c>
      <c r="F19" s="29">
        <v>391.10306522570897</v>
      </c>
      <c r="H19" s="30">
        <v>2.9644568612187901E-2</v>
      </c>
      <c r="I19" s="28">
        <v>0.23230269475989501</v>
      </c>
      <c r="J19" s="28">
        <v>0.37717035932445198</v>
      </c>
      <c r="K19" s="28">
        <v>0.425446609956036</v>
      </c>
      <c r="L19" s="28">
        <v>0.45295146361056798</v>
      </c>
      <c r="M19" s="28">
        <v>0.46793926350850501</v>
      </c>
      <c r="N19" s="28">
        <v>0.49595973850917802</v>
      </c>
      <c r="O19" s="28">
        <v>0.49565139001585301</v>
      </c>
      <c r="P19" s="31">
        <v>0.49648480458382499</v>
      </c>
      <c r="Q19" s="28"/>
      <c r="R19" s="28"/>
      <c r="S19" s="28"/>
      <c r="T19" s="28"/>
      <c r="U19" s="28"/>
      <c r="V19" s="28"/>
      <c r="W19" s="28"/>
      <c r="X19" s="28"/>
      <c r="Y19" s="28"/>
    </row>
    <row r="20" spans="1:25" s="22" customFormat="1" ht="16.399999999999999" customHeight="1" x14ac:dyDescent="0.25">
      <c r="A20" s="21"/>
      <c r="B20" s="22">
        <v>329.867554316324</v>
      </c>
      <c r="C20" s="22">
        <f t="shared" si="0"/>
        <v>33.404954407796865</v>
      </c>
      <c r="D20" s="21">
        <f t="shared" si="1"/>
        <v>2017</v>
      </c>
      <c r="F20" s="32">
        <v>327.317910574699</v>
      </c>
      <c r="H20" s="33">
        <v>4.7327356580446497E-2</v>
      </c>
      <c r="I20" s="34">
        <v>0.310765472553936</v>
      </c>
      <c r="J20" s="34">
        <v>0.49388478492542498</v>
      </c>
      <c r="K20" s="34">
        <v>0.54514471596925296</v>
      </c>
      <c r="L20" s="34">
        <v>0.59028289118999799</v>
      </c>
      <c r="M20" s="34">
        <v>0.63964826056908897</v>
      </c>
      <c r="N20" s="34">
        <v>0.65560886758644099</v>
      </c>
      <c r="O20" s="36">
        <v>0.68018015043458502</v>
      </c>
      <c r="P20" s="28"/>
      <c r="Q20" s="28"/>
      <c r="R20" s="28"/>
      <c r="S20" s="28"/>
      <c r="T20" s="28"/>
      <c r="U20" s="28"/>
      <c r="V20" s="28"/>
      <c r="W20" s="28"/>
      <c r="X20" s="28"/>
      <c r="Y20" s="28"/>
    </row>
    <row r="21" spans="1:25" s="22" customFormat="1" ht="16.399999999999999" customHeight="1" x14ac:dyDescent="0.25">
      <c r="A21" s="21"/>
      <c r="B21" s="22">
        <v>390.88705900416602</v>
      </c>
      <c r="C21" s="22">
        <f t="shared" si="0"/>
        <v>40.471244765138174</v>
      </c>
      <c r="D21" s="21">
        <f t="shared" si="1"/>
        <v>2018</v>
      </c>
      <c r="F21" s="29">
        <v>375.84267181583198</v>
      </c>
      <c r="H21" s="30">
        <v>0.15819865861775601</v>
      </c>
      <c r="I21" s="28">
        <v>0.42822444490697198</v>
      </c>
      <c r="J21" s="28">
        <v>0.58230838834216003</v>
      </c>
      <c r="K21" s="28">
        <v>0.65257156316852805</v>
      </c>
      <c r="L21" s="28">
        <v>0.71783172566252396</v>
      </c>
      <c r="M21" s="28">
        <v>0.74928360157767004</v>
      </c>
      <c r="N21" s="37">
        <v>0.789273938386851</v>
      </c>
      <c r="O21" s="28"/>
      <c r="P21" s="28"/>
      <c r="Q21" s="28"/>
      <c r="R21" s="28"/>
      <c r="S21" s="28"/>
      <c r="T21" s="28"/>
      <c r="U21" s="28"/>
      <c r="V21" s="28"/>
      <c r="W21" s="28"/>
      <c r="X21" s="28"/>
      <c r="Y21" s="28"/>
    </row>
    <row r="22" spans="1:25" s="22" customFormat="1" ht="16.399999999999999" customHeight="1" x14ac:dyDescent="0.25">
      <c r="A22" s="21"/>
      <c r="B22" s="22">
        <v>420.312357376374</v>
      </c>
      <c r="C22" s="22">
        <f t="shared" si="0"/>
        <v>70.899124978320486</v>
      </c>
      <c r="D22" s="21">
        <f t="shared" si="1"/>
        <v>2019</v>
      </c>
      <c r="F22" s="32">
        <v>399.37481932049297</v>
      </c>
      <c r="H22" s="33">
        <v>8.9915858764095594E-2</v>
      </c>
      <c r="I22" s="34">
        <v>0.45339862490691402</v>
      </c>
      <c r="J22" s="34">
        <v>0.57107965532002303</v>
      </c>
      <c r="K22" s="34">
        <v>0.61650506990818998</v>
      </c>
      <c r="L22" s="34">
        <v>0.68273933695868605</v>
      </c>
      <c r="M22" s="36">
        <v>0.75661219223763498</v>
      </c>
      <c r="N22" s="28"/>
      <c r="O22" s="28"/>
      <c r="P22" s="28"/>
      <c r="Q22" s="28"/>
      <c r="R22" s="28"/>
      <c r="S22" s="28"/>
      <c r="U22" s="38"/>
      <c r="V22" s="39"/>
      <c r="W22" s="39"/>
      <c r="X22" s="38"/>
      <c r="Y22" s="39"/>
    </row>
    <row r="23" spans="1:25" s="22" customFormat="1" ht="16.399999999999999" customHeight="1" x14ac:dyDescent="0.25">
      <c r="A23" s="21"/>
      <c r="B23" s="22">
        <v>316.27958860068298</v>
      </c>
      <c r="C23" s="22">
        <f t="shared" si="0"/>
        <v>58.417746297330005</v>
      </c>
      <c r="D23" s="21">
        <f t="shared" si="1"/>
        <v>2020</v>
      </c>
      <c r="F23" s="40">
        <v>303.15819655261203</v>
      </c>
      <c r="H23" s="30">
        <v>8.6432254440880596E-2</v>
      </c>
      <c r="I23" s="28">
        <v>0.191599439208227</v>
      </c>
      <c r="J23" s="28">
        <v>0.291713564080198</v>
      </c>
      <c r="K23" s="28">
        <v>0.452984272110526</v>
      </c>
      <c r="L23" s="31">
        <v>0.49140013833859097</v>
      </c>
      <c r="M23" s="28"/>
      <c r="N23" s="28"/>
      <c r="O23" s="28"/>
      <c r="P23" s="28"/>
      <c r="Q23" s="28"/>
      <c r="R23" s="28"/>
      <c r="S23" s="28"/>
      <c r="U23" s="38"/>
      <c r="V23" s="38"/>
      <c r="W23" s="38"/>
      <c r="X23" s="38"/>
      <c r="Y23" s="38"/>
    </row>
    <row r="24" spans="1:25" s="22" customFormat="1" ht="16.399999999999999" customHeight="1" x14ac:dyDescent="0.25">
      <c r="A24" s="21"/>
      <c r="B24" s="22">
        <v>313.65986116334199</v>
      </c>
      <c r="C24" s="22">
        <f t="shared" si="0"/>
        <v>110.45406761550267</v>
      </c>
      <c r="D24" s="21">
        <f t="shared" si="1"/>
        <v>2021</v>
      </c>
      <c r="F24" s="32">
        <v>300.86284494053598</v>
      </c>
      <c r="H24" s="34">
        <v>2.1475095999166201E-2</v>
      </c>
      <c r="I24" s="34">
        <v>0.17852683103315001</v>
      </c>
      <c r="J24" s="34">
        <v>0.30936780392629298</v>
      </c>
      <c r="K24" s="36">
        <v>0.45460688187555698</v>
      </c>
      <c r="L24" s="28"/>
      <c r="M24" s="28"/>
      <c r="N24" s="28"/>
      <c r="O24" s="28"/>
      <c r="P24" s="28"/>
      <c r="Q24" s="28"/>
      <c r="R24" s="28"/>
      <c r="S24" s="28"/>
      <c r="U24" s="38"/>
      <c r="V24" s="38"/>
      <c r="W24" s="38"/>
      <c r="X24" s="38"/>
      <c r="Y24" s="38"/>
    </row>
    <row r="25" spans="1:25" s="22" customFormat="1" ht="16.399999999999999" customHeight="1" x14ac:dyDescent="0.25">
      <c r="A25" s="21"/>
      <c r="B25" s="22">
        <v>370.256302227633</v>
      </c>
      <c r="C25" s="22">
        <f t="shared" si="0"/>
        <v>139.93924440727011</v>
      </c>
      <c r="D25" s="21">
        <f t="shared" si="1"/>
        <v>2022</v>
      </c>
      <c r="F25" s="29">
        <v>343.90103534522802</v>
      </c>
      <c r="H25" s="30">
        <v>2.7941387436803699E-2</v>
      </c>
      <c r="I25" s="28">
        <v>0.26163401725873803</v>
      </c>
      <c r="J25" s="31">
        <v>0.45212756339330701</v>
      </c>
      <c r="K25" s="28"/>
      <c r="L25" s="28"/>
      <c r="M25" s="28"/>
      <c r="N25" s="28"/>
      <c r="O25" s="28"/>
      <c r="P25" s="28"/>
      <c r="Q25" s="28"/>
      <c r="R25" s="28"/>
      <c r="S25" s="28"/>
      <c r="U25" s="38"/>
      <c r="V25" s="38"/>
      <c r="W25" s="38"/>
      <c r="X25" s="38"/>
      <c r="Y25" s="38"/>
    </row>
    <row r="26" spans="1:25" s="22" customFormat="1" ht="16.399999999999999" customHeight="1" x14ac:dyDescent="0.25">
      <c r="A26" s="21"/>
      <c r="B26" s="22">
        <v>343.89021784064198</v>
      </c>
      <c r="C26" s="22">
        <f t="shared" si="0"/>
        <v>172.9508936900225</v>
      </c>
      <c r="D26" s="21">
        <f t="shared" si="1"/>
        <v>2023</v>
      </c>
      <c r="F26" s="32">
        <v>287.26458326275701</v>
      </c>
      <c r="H26" s="41">
        <v>7.7989181457995799E-2</v>
      </c>
      <c r="I26" s="36">
        <v>0.36006346345114199</v>
      </c>
      <c r="J26" s="28"/>
      <c r="K26" s="28"/>
      <c r="L26" s="28"/>
      <c r="M26" s="28"/>
      <c r="N26" s="28"/>
      <c r="O26" s="28"/>
      <c r="P26" s="28"/>
      <c r="Q26" s="28"/>
      <c r="R26" s="28"/>
      <c r="S26" s="28"/>
      <c r="U26" s="38"/>
      <c r="V26" s="38"/>
      <c r="W26" s="38"/>
      <c r="X26" s="38"/>
      <c r="Y26" s="38"/>
    </row>
    <row r="27" spans="1:25" s="22" customFormat="1" ht="16.399999999999999" customHeight="1" x14ac:dyDescent="0.25">
      <c r="A27" s="21"/>
      <c r="B27" s="22">
        <v>310.16320299158798</v>
      </c>
      <c r="C27" s="22">
        <f>+IF(I66="",J66*F27, IF(J66="", I66*F27,(I66+J66)*F27))</f>
        <v>144.9861899291015</v>
      </c>
      <c r="D27" s="21">
        <f t="shared" si="1"/>
        <v>2024</v>
      </c>
      <c r="F27" s="42">
        <v>168.96259870509999</v>
      </c>
      <c r="H27" s="43">
        <v>9.9297620509850901E-2</v>
      </c>
      <c r="I27" s="28"/>
      <c r="J27" s="28"/>
      <c r="K27" s="28"/>
      <c r="L27" s="28"/>
      <c r="M27" s="28"/>
      <c r="N27" s="28"/>
      <c r="O27" s="28"/>
      <c r="P27" s="28"/>
      <c r="Q27" s="28"/>
      <c r="R27" s="28"/>
      <c r="S27" s="28"/>
      <c r="U27" s="38"/>
      <c r="V27" s="38"/>
      <c r="W27" s="38"/>
      <c r="X27" s="38"/>
      <c r="Y27" s="38"/>
    </row>
    <row r="28" spans="1:25" ht="15.65" customHeight="1" x14ac:dyDescent="0.25">
      <c r="A28" s="15"/>
      <c r="D28" s="15"/>
      <c r="E28" s="15"/>
      <c r="F28" s="15"/>
      <c r="G28" s="15"/>
      <c r="H28" s="15"/>
      <c r="I28" s="15"/>
      <c r="J28" s="15"/>
      <c r="K28" s="44"/>
      <c r="L28" s="44"/>
      <c r="M28" s="44"/>
      <c r="N28" s="44"/>
      <c r="O28" s="44"/>
      <c r="P28" s="44"/>
      <c r="Q28" s="44"/>
      <c r="R28" s="44"/>
      <c r="S28" s="44"/>
      <c r="U28" s="45"/>
      <c r="V28" s="45"/>
      <c r="W28" s="45"/>
      <c r="X28" s="45"/>
      <c r="Y28" s="45"/>
    </row>
    <row r="29" spans="1:25" ht="40.4" customHeight="1" x14ac:dyDescent="0.25">
      <c r="A29" s="15"/>
      <c r="D29" s="17" t="s">
        <v>1</v>
      </c>
      <c r="E29" s="18"/>
      <c r="F29" s="17" t="s">
        <v>2</v>
      </c>
      <c r="G29" s="17"/>
      <c r="H29" s="88" t="s">
        <v>4</v>
      </c>
      <c r="I29" s="88"/>
      <c r="J29" s="88"/>
      <c r="K29" s="88"/>
      <c r="L29" s="88"/>
      <c r="M29" s="88"/>
      <c r="N29" s="88"/>
      <c r="O29" s="88"/>
      <c r="P29" s="88"/>
      <c r="Q29" s="88"/>
      <c r="R29" s="88"/>
      <c r="S29" s="88"/>
      <c r="T29" s="46"/>
      <c r="U29" s="46"/>
    </row>
    <row r="30" spans="1:25" s="48" customFormat="1" ht="15.65" customHeight="1" x14ac:dyDescent="0.25">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99999999999999" customHeight="1" x14ac:dyDescent="0.25">
      <c r="D31" s="21">
        <v>2009</v>
      </c>
      <c r="E31" s="51"/>
      <c r="F31" s="52">
        <v>393.82109868391802</v>
      </c>
      <c r="G31" s="17"/>
      <c r="H31" s="24">
        <v>1.41667182256838E-2</v>
      </c>
      <c r="I31" s="25">
        <v>0.28077743566661301</v>
      </c>
      <c r="J31" s="25">
        <v>0.41195931077763898</v>
      </c>
      <c r="K31" s="25">
        <v>0.44452860876724198</v>
      </c>
      <c r="L31" s="25">
        <v>0.47144313396035298</v>
      </c>
      <c r="M31" s="25">
        <v>0.483461611772183</v>
      </c>
      <c r="N31" s="25">
        <v>0.48870525671550302</v>
      </c>
      <c r="O31" s="25">
        <v>0.49922517860210502</v>
      </c>
      <c r="P31" s="25">
        <v>0.50351235940827299</v>
      </c>
      <c r="Q31" s="25">
        <v>0.50175488173706795</v>
      </c>
      <c r="R31" s="25">
        <v>0.50555996075420695</v>
      </c>
      <c r="S31" s="25">
        <v>0.50520890671538399</v>
      </c>
      <c r="T31" s="25">
        <v>0.50973616636784702</v>
      </c>
      <c r="U31" s="25">
        <v>0.50992837920858403</v>
      </c>
      <c r="V31" s="53">
        <v>0.51297626176316202</v>
      </c>
      <c r="W31" s="54">
        <v>0.512795607409677</v>
      </c>
    </row>
    <row r="32" spans="1:25" s="48" customFormat="1" ht="19.399999999999999" customHeight="1" x14ac:dyDescent="0.25">
      <c r="D32" s="21">
        <f>D31+1</f>
        <v>2010</v>
      </c>
      <c r="E32" s="51"/>
      <c r="F32" s="55">
        <v>208.98987324390399</v>
      </c>
      <c r="G32" s="17"/>
      <c r="H32" s="30">
        <v>1.9258024268143199E-3</v>
      </c>
      <c r="I32" s="28">
        <v>0.13518589492022201</v>
      </c>
      <c r="J32" s="28">
        <v>0.333348634030808</v>
      </c>
      <c r="K32" s="28">
        <v>0.39805716813342501</v>
      </c>
      <c r="L32" s="28">
        <v>0.42456460813010499</v>
      </c>
      <c r="M32" s="28">
        <v>0.43743386853239102</v>
      </c>
      <c r="N32" s="28">
        <v>0.46215058455900998</v>
      </c>
      <c r="O32" s="28">
        <v>0.48093892995021198</v>
      </c>
      <c r="P32" s="28">
        <v>0.45552894901041702</v>
      </c>
      <c r="Q32" s="28">
        <v>0.457195193035006</v>
      </c>
      <c r="R32" s="28">
        <v>0.451402610676782</v>
      </c>
      <c r="S32" s="28">
        <v>0.44488252100446002</v>
      </c>
      <c r="T32" s="28">
        <v>0.444066053318383</v>
      </c>
      <c r="U32" s="28">
        <v>0.45644421454852702</v>
      </c>
      <c r="V32" s="31">
        <v>0.45502707473570297</v>
      </c>
    </row>
    <row r="33" spans="1:21" s="48" customFormat="1" ht="16.399999999999999" customHeight="1" x14ac:dyDescent="0.25">
      <c r="D33" s="21">
        <f>D32+1</f>
        <v>2011</v>
      </c>
      <c r="F33" s="56">
        <v>274.15087312703702</v>
      </c>
      <c r="G33" s="17"/>
      <c r="H33" s="33">
        <v>1.5902836014579001E-2</v>
      </c>
      <c r="I33" s="34">
        <v>0.20419870992296801</v>
      </c>
      <c r="J33" s="34">
        <v>0.40427417486045197</v>
      </c>
      <c r="K33" s="34">
        <v>0.471275235117321</v>
      </c>
      <c r="L33" s="34">
        <v>0.500757403021305</v>
      </c>
      <c r="M33" s="34">
        <v>0.52300149877032298</v>
      </c>
      <c r="N33" s="34">
        <v>0.52819718166422103</v>
      </c>
      <c r="O33" s="34">
        <v>0.53262152973772903</v>
      </c>
      <c r="P33" s="34">
        <v>0.54110800998494601</v>
      </c>
      <c r="Q33" s="34">
        <v>0.54276427132011296</v>
      </c>
      <c r="R33" s="34">
        <v>0.54038362931050099</v>
      </c>
      <c r="S33" s="34">
        <v>0.53881369732841</v>
      </c>
      <c r="T33" s="34">
        <v>0.54141046381809599</v>
      </c>
      <c r="U33" s="35">
        <v>0.54121782353893799</v>
      </c>
    </row>
    <row r="34" spans="1:21" s="48" customFormat="1" ht="16.399999999999999" customHeight="1" x14ac:dyDescent="0.25">
      <c r="D34" s="21">
        <f t="shared" ref="D34:D46" si="2">D33+1</f>
        <v>2012</v>
      </c>
      <c r="F34" s="55">
        <v>240.145952774036</v>
      </c>
      <c r="G34" s="17"/>
      <c r="H34" s="30">
        <v>1.2905924626664801E-2</v>
      </c>
      <c r="I34" s="28">
        <v>0.19470666449999899</v>
      </c>
      <c r="J34" s="28">
        <v>0.40682228441013701</v>
      </c>
      <c r="K34" s="28">
        <v>0.50772221422619801</v>
      </c>
      <c r="L34" s="28">
        <v>0.54990219034403398</v>
      </c>
      <c r="M34" s="28">
        <v>0.56876447813126096</v>
      </c>
      <c r="N34" s="28">
        <v>0.580159255835901</v>
      </c>
      <c r="O34" s="28">
        <v>0.58020396105847005</v>
      </c>
      <c r="P34" s="28">
        <v>0.57616185717007895</v>
      </c>
      <c r="Q34" s="28">
        <v>0.58740732901655002</v>
      </c>
      <c r="R34" s="28">
        <v>0.624216860539756</v>
      </c>
      <c r="S34" s="28">
        <v>0.62572027230189797</v>
      </c>
      <c r="T34" s="57">
        <v>0.62537222330162301</v>
      </c>
    </row>
    <row r="35" spans="1:21" s="48" customFormat="1" ht="16.399999999999999" customHeight="1" x14ac:dyDescent="0.25">
      <c r="A35" s="21"/>
      <c r="D35" s="21">
        <f t="shared" si="2"/>
        <v>2013</v>
      </c>
      <c r="F35" s="56">
        <v>247.806502279662</v>
      </c>
      <c r="G35" s="17"/>
      <c r="H35" s="33">
        <v>1.9786417751848698E-2</v>
      </c>
      <c r="I35" s="34">
        <v>0.19207475981813599</v>
      </c>
      <c r="J35" s="34">
        <v>0.60797253591009703</v>
      </c>
      <c r="K35" s="34">
        <v>0.75957539742422397</v>
      </c>
      <c r="L35" s="34">
        <v>0.81564893302205299</v>
      </c>
      <c r="M35" s="34">
        <v>0.84043989091480897</v>
      </c>
      <c r="N35" s="34">
        <v>0.87990886394526402</v>
      </c>
      <c r="O35" s="34">
        <v>0.87452779403324998</v>
      </c>
      <c r="P35" s="34">
        <v>0.87908645805723995</v>
      </c>
      <c r="Q35" s="34">
        <v>0.873777283381446</v>
      </c>
      <c r="R35" s="34">
        <v>0.87430537115072005</v>
      </c>
      <c r="S35" s="34">
        <v>0.87421719929595798</v>
      </c>
    </row>
    <row r="36" spans="1:21" s="48" customFormat="1" ht="16.399999999999999" customHeight="1" x14ac:dyDescent="0.25">
      <c r="A36" s="21"/>
      <c r="D36" s="21">
        <f t="shared" si="2"/>
        <v>2014</v>
      </c>
      <c r="F36" s="55">
        <v>268.64257137246801</v>
      </c>
      <c r="G36" s="17"/>
      <c r="H36" s="30">
        <v>2.1669510332064199E-2</v>
      </c>
      <c r="I36" s="28">
        <v>0.22704195173581601</v>
      </c>
      <c r="J36" s="28">
        <v>0.431517649518941</v>
      </c>
      <c r="K36" s="28">
        <v>0.56773324900846101</v>
      </c>
      <c r="L36" s="28">
        <v>0.622072797928237</v>
      </c>
      <c r="M36" s="28">
        <v>0.69458642393448999</v>
      </c>
      <c r="N36" s="28">
        <v>0.71375368802592798</v>
      </c>
      <c r="O36" s="28">
        <v>0.70357738011816695</v>
      </c>
      <c r="P36" s="28">
        <v>0.72107244314526497</v>
      </c>
      <c r="Q36" s="28">
        <v>0.72542403672591005</v>
      </c>
      <c r="R36" s="31">
        <v>0.75068104348944997</v>
      </c>
      <c r="S36" s="28"/>
    </row>
    <row r="37" spans="1:21" s="48" customFormat="1" ht="16.399999999999999" customHeight="1" x14ac:dyDescent="0.25">
      <c r="A37" s="21"/>
      <c r="D37" s="21">
        <f t="shared" si="2"/>
        <v>2015</v>
      </c>
      <c r="F37" s="56">
        <v>307.86200208216701</v>
      </c>
      <c r="G37" s="17"/>
      <c r="H37" s="33">
        <v>8.5365010242363995E-3</v>
      </c>
      <c r="I37" s="34">
        <v>0.18344864695420601</v>
      </c>
      <c r="J37" s="34">
        <v>0.49767258576568801</v>
      </c>
      <c r="K37" s="34">
        <v>0.60061853791229602</v>
      </c>
      <c r="L37" s="34">
        <v>0.66422419550648504</v>
      </c>
      <c r="M37" s="34">
        <v>0.73092896534156904</v>
      </c>
      <c r="N37" s="34">
        <v>0.75295352660236203</v>
      </c>
      <c r="O37" s="34">
        <v>0.79721199682350596</v>
      </c>
      <c r="P37" s="34">
        <v>0.80829680238778201</v>
      </c>
      <c r="Q37" s="36">
        <v>0.82958858678074499</v>
      </c>
      <c r="R37" s="28"/>
      <c r="S37" s="28"/>
    </row>
    <row r="38" spans="1:21" s="48" customFormat="1" ht="16.399999999999999" customHeight="1" x14ac:dyDescent="0.25">
      <c r="A38" s="21"/>
      <c r="D38" s="21">
        <f t="shared" si="2"/>
        <v>2016</v>
      </c>
      <c r="F38" s="55">
        <v>391.10306522570897</v>
      </c>
      <c r="G38" s="17"/>
      <c r="H38" s="30">
        <v>8.0568678540002495E-3</v>
      </c>
      <c r="I38" s="28">
        <v>0.135422830960017</v>
      </c>
      <c r="J38" s="28">
        <v>0.27534042880239801</v>
      </c>
      <c r="K38" s="28">
        <v>0.32441549744405002</v>
      </c>
      <c r="L38" s="28">
        <v>0.37322636679252802</v>
      </c>
      <c r="M38" s="28">
        <v>0.40454409893344601</v>
      </c>
      <c r="N38" s="28">
        <v>0.43283137328229798</v>
      </c>
      <c r="O38" s="28">
        <v>0.45085873846789698</v>
      </c>
      <c r="P38" s="31">
        <v>0.46563099134511099</v>
      </c>
      <c r="Q38" s="28"/>
      <c r="R38" s="28"/>
      <c r="S38" s="28"/>
    </row>
    <row r="39" spans="1:21" s="48" customFormat="1" ht="16.399999999999999" customHeight="1" x14ac:dyDescent="0.25">
      <c r="A39" s="21"/>
      <c r="D39" s="21">
        <f t="shared" si="2"/>
        <v>2017</v>
      </c>
      <c r="F39" s="56">
        <v>327.317910574699</v>
      </c>
      <c r="G39" s="17"/>
      <c r="H39" s="33">
        <v>1.42113620105644E-2</v>
      </c>
      <c r="I39" s="34">
        <v>0.179416020873198</v>
      </c>
      <c r="J39" s="34">
        <v>0.37840899728740801</v>
      </c>
      <c r="K39" s="34">
        <v>0.44863985624645297</v>
      </c>
      <c r="L39" s="34">
        <v>0.49440229937788799</v>
      </c>
      <c r="M39" s="34">
        <v>0.53680784470282605</v>
      </c>
      <c r="N39" s="34">
        <v>0.56321662094281499</v>
      </c>
      <c r="O39" s="36">
        <v>0.59259545380031697</v>
      </c>
      <c r="P39" s="28"/>
      <c r="Q39" s="28"/>
      <c r="R39" s="28"/>
      <c r="S39" s="28"/>
    </row>
    <row r="40" spans="1:21" s="48" customFormat="1" ht="16.399999999999999" customHeight="1" x14ac:dyDescent="0.25">
      <c r="A40" s="21"/>
      <c r="D40" s="21">
        <f t="shared" si="2"/>
        <v>2018</v>
      </c>
      <c r="F40" s="55">
        <v>375.84267181583198</v>
      </c>
      <c r="G40" s="17"/>
      <c r="H40" s="30">
        <v>4.0654807457904098E-2</v>
      </c>
      <c r="I40" s="28">
        <v>0.29767459886365299</v>
      </c>
      <c r="J40" s="28">
        <v>0.45440642122247699</v>
      </c>
      <c r="K40" s="58">
        <v>0.57858364205669199</v>
      </c>
      <c r="L40" s="28">
        <v>0.63693225137959997</v>
      </c>
      <c r="M40" s="28">
        <v>0.67761874753940898</v>
      </c>
      <c r="N40" s="31">
        <v>0.70914113456777295</v>
      </c>
      <c r="O40" s="28"/>
      <c r="P40" s="28"/>
      <c r="Q40" s="28"/>
      <c r="R40" s="28"/>
      <c r="S40" s="28"/>
    </row>
    <row r="41" spans="1:21" s="48" customFormat="1" ht="15.65" customHeight="1" x14ac:dyDescent="0.25">
      <c r="A41" s="21"/>
      <c r="D41" s="21">
        <f t="shared" si="2"/>
        <v>2019</v>
      </c>
      <c r="F41" s="56">
        <v>399.37481932049297</v>
      </c>
      <c r="G41" s="17"/>
      <c r="H41" s="33">
        <v>1.8260308703882899E-2</v>
      </c>
      <c r="I41" s="34">
        <v>0.27863071035989301</v>
      </c>
      <c r="J41" s="34">
        <v>0.46918843479968297</v>
      </c>
      <c r="K41" s="34">
        <v>0.53119766409899805</v>
      </c>
      <c r="L41" s="34">
        <v>0.59836798837418204</v>
      </c>
      <c r="M41" s="36">
        <v>0.669160167953751</v>
      </c>
      <c r="N41" s="28"/>
      <c r="O41" s="28"/>
      <c r="P41" s="28"/>
      <c r="Q41" s="28"/>
      <c r="R41" s="28"/>
      <c r="S41" s="28"/>
    </row>
    <row r="42" spans="1:21" s="48" customFormat="1" ht="18.649999999999999" customHeight="1" x14ac:dyDescent="0.25">
      <c r="A42" s="21"/>
      <c r="D42" s="21">
        <f t="shared" si="2"/>
        <v>2020</v>
      </c>
      <c r="E42" s="59"/>
      <c r="F42" s="55">
        <v>303.15819655261203</v>
      </c>
      <c r="G42" s="17"/>
      <c r="H42" s="60">
        <v>3.1032860205934099E-2</v>
      </c>
      <c r="I42" s="28">
        <v>0.12826509040443099</v>
      </c>
      <c r="J42" s="28">
        <v>0.224599296396366</v>
      </c>
      <c r="K42" s="28">
        <v>0.35805403081015402</v>
      </c>
      <c r="L42" s="31">
        <v>0.46694479378196901</v>
      </c>
      <c r="M42" s="28"/>
      <c r="N42" s="28"/>
      <c r="O42" s="28"/>
      <c r="P42" s="28"/>
      <c r="Q42" s="28"/>
      <c r="R42" s="28"/>
      <c r="S42" s="28"/>
    </row>
    <row r="43" spans="1:21" s="48" customFormat="1" ht="18.649999999999999" customHeight="1" x14ac:dyDescent="0.25">
      <c r="A43" s="21"/>
      <c r="D43" s="21">
        <f t="shared" si="2"/>
        <v>2021</v>
      </c>
      <c r="E43" s="59"/>
      <c r="F43" s="56">
        <v>300.86284494053598</v>
      </c>
      <c r="G43" s="17"/>
      <c r="H43" s="34">
        <v>3.39900665130789E-3</v>
      </c>
      <c r="I43" s="34">
        <v>9.7205300400113395E-2</v>
      </c>
      <c r="J43" s="34">
        <v>0.23300159102290199</v>
      </c>
      <c r="K43" s="34">
        <v>0.33860479818331202</v>
      </c>
      <c r="L43" s="28"/>
      <c r="M43" s="28"/>
      <c r="N43" s="28"/>
      <c r="O43" s="28"/>
      <c r="P43" s="28"/>
      <c r="Q43" s="28"/>
      <c r="R43" s="28"/>
      <c r="S43" s="28"/>
    </row>
    <row r="44" spans="1:21" s="48" customFormat="1" ht="18.649999999999999" customHeight="1" x14ac:dyDescent="0.25">
      <c r="A44" s="21"/>
      <c r="D44" s="21">
        <f t="shared" si="2"/>
        <v>2022</v>
      </c>
      <c r="E44" s="59"/>
      <c r="F44" s="55">
        <v>343.90103534522802</v>
      </c>
      <c r="G44" s="17"/>
      <c r="H44" s="61">
        <v>6.92081981405739E-3</v>
      </c>
      <c r="I44" s="28">
        <v>0.163309879797923</v>
      </c>
      <c r="J44" s="31">
        <v>0.33546766269258499</v>
      </c>
      <c r="K44" s="28"/>
      <c r="L44" s="28"/>
      <c r="M44" s="28"/>
      <c r="N44" s="28"/>
      <c r="O44" s="28"/>
      <c r="P44" s="28"/>
      <c r="Q44" s="28"/>
      <c r="R44" s="28"/>
      <c r="S44" s="28"/>
    </row>
    <row r="45" spans="1:21" s="48" customFormat="1" ht="18.649999999999999" customHeight="1" x14ac:dyDescent="0.25">
      <c r="A45" s="21"/>
      <c r="D45" s="21">
        <f t="shared" si="2"/>
        <v>2023</v>
      </c>
      <c r="E45" s="59"/>
      <c r="F45" s="56">
        <v>287.26458326275701</v>
      </c>
      <c r="G45" s="17"/>
      <c r="H45" s="41">
        <v>3.4556181016373699E-2</v>
      </c>
      <c r="I45" s="36">
        <v>0.20166226491513101</v>
      </c>
      <c r="J45" s="28"/>
      <c r="K45" s="28"/>
      <c r="L45" s="28"/>
      <c r="M45" s="28"/>
      <c r="N45" s="28"/>
      <c r="O45" s="28"/>
      <c r="P45" s="28"/>
      <c r="Q45" s="28"/>
      <c r="R45" s="28"/>
      <c r="S45" s="28"/>
    </row>
    <row r="46" spans="1:21" s="48" customFormat="1" ht="18.649999999999999" customHeight="1" x14ac:dyDescent="0.25">
      <c r="A46" s="21"/>
      <c r="D46" s="21">
        <f t="shared" si="2"/>
        <v>2024</v>
      </c>
      <c r="E46" s="59"/>
      <c r="F46" s="62">
        <v>168.96259870509999</v>
      </c>
      <c r="G46" s="17"/>
      <c r="H46" s="63">
        <v>3.4141927726602003E-2</v>
      </c>
      <c r="I46" s="28"/>
      <c r="J46" s="28"/>
      <c r="K46" s="28"/>
      <c r="L46" s="28"/>
      <c r="M46" s="28"/>
      <c r="N46" s="28"/>
      <c r="O46" s="28"/>
      <c r="P46" s="28"/>
      <c r="Q46" s="28"/>
      <c r="R46" s="28"/>
      <c r="S46" s="28"/>
    </row>
    <row r="47" spans="1:21" ht="15" customHeight="1" x14ac:dyDescent="0.25">
      <c r="A47" s="15"/>
      <c r="D47" s="15"/>
      <c r="E47" s="18"/>
      <c r="F47" s="64"/>
      <c r="G47" s="17"/>
      <c r="H47" s="44"/>
      <c r="I47" s="44"/>
      <c r="J47" s="44"/>
      <c r="K47" s="44"/>
      <c r="L47" s="44"/>
      <c r="M47" s="44"/>
      <c r="N47" s="44"/>
      <c r="O47" s="44"/>
      <c r="P47" s="44"/>
      <c r="Q47" s="44"/>
      <c r="R47" s="44"/>
      <c r="S47" s="44"/>
    </row>
    <row r="48" spans="1:21" ht="2.5" customHeight="1" x14ac:dyDescent="0.25">
      <c r="A48" s="15"/>
      <c r="D48" s="17"/>
      <c r="F48" s="20"/>
      <c r="G48" s="17"/>
      <c r="H48" s="15"/>
      <c r="I48" s="15"/>
      <c r="J48" s="15"/>
      <c r="K48" s="15"/>
      <c r="L48" s="15"/>
      <c r="M48" s="15"/>
      <c r="N48" s="15"/>
      <c r="O48" s="15"/>
      <c r="P48" s="15"/>
      <c r="Q48" s="15"/>
    </row>
    <row r="49" spans="1:19" ht="15" customHeight="1" x14ac:dyDescent="0.25">
      <c r="A49" s="15"/>
      <c r="D49" s="65"/>
      <c r="F49" s="66"/>
      <c r="H49" s="44"/>
      <c r="I49" s="44"/>
      <c r="J49" s="44"/>
      <c r="K49" s="44"/>
      <c r="L49" s="44"/>
      <c r="M49" s="44"/>
      <c r="N49" s="44"/>
      <c r="O49" s="44"/>
      <c r="P49" s="44"/>
      <c r="Q49" s="44"/>
    </row>
    <row r="50" spans="1:19" ht="25" x14ac:dyDescent="0.25">
      <c r="A50" s="15"/>
      <c r="D50" s="17" t="s">
        <v>1</v>
      </c>
      <c r="E50" s="18"/>
      <c r="F50" s="17" t="s">
        <v>5</v>
      </c>
      <c r="G50" s="17"/>
      <c r="H50" s="17" t="s">
        <v>6</v>
      </c>
      <c r="I50" s="17" t="s">
        <v>7</v>
      </c>
      <c r="J50" s="17" t="s">
        <v>8</v>
      </c>
      <c r="K50" s="44"/>
      <c r="L50" s="89"/>
      <c r="M50" s="89"/>
      <c r="N50" s="89"/>
      <c r="O50" s="89"/>
      <c r="P50" s="89"/>
      <c r="Q50" s="89"/>
      <c r="R50" s="89"/>
      <c r="S50" s="89"/>
    </row>
    <row r="51" spans="1:19" s="22" customFormat="1" ht="16.399999999999999" customHeight="1" x14ac:dyDescent="0.25">
      <c r="A51" s="21"/>
      <c r="D51" s="49">
        <v>2009</v>
      </c>
      <c r="F51" s="67">
        <v>0.521528543386373</v>
      </c>
      <c r="H51" s="68">
        <v>0.512795607409677</v>
      </c>
      <c r="I51" s="68">
        <v>8.4310835453345195E-3</v>
      </c>
      <c r="J51" s="68">
        <v>3.01852431361685E-4</v>
      </c>
      <c r="K51" s="28"/>
      <c r="L51" s="28"/>
      <c r="M51" s="28"/>
      <c r="N51" s="28"/>
      <c r="O51" s="28"/>
      <c r="P51" s="28"/>
      <c r="Q51" s="28"/>
    </row>
    <row r="52" spans="1:19" s="22" customFormat="1" ht="16.399999999999999" customHeight="1" x14ac:dyDescent="0.25">
      <c r="A52" s="21"/>
      <c r="D52" s="49">
        <f>D51+1</f>
        <v>2010</v>
      </c>
      <c r="F52" s="69">
        <v>0.46485644756743</v>
      </c>
      <c r="H52" s="70">
        <v>0.45502707473570297</v>
      </c>
      <c r="I52" s="70">
        <v>1.0534886361752699E-2</v>
      </c>
      <c r="J52" s="70">
        <v>-7.0551353002519502E-4</v>
      </c>
      <c r="K52" s="28"/>
      <c r="L52" s="28"/>
      <c r="M52" s="28"/>
      <c r="N52" s="28"/>
      <c r="O52" s="28"/>
      <c r="P52" s="28"/>
      <c r="Q52" s="28"/>
    </row>
    <row r="53" spans="1:19" s="22" customFormat="1" ht="16.399999999999999" customHeight="1" x14ac:dyDescent="0.25">
      <c r="A53" s="21"/>
      <c r="D53" s="49">
        <f>D52+1</f>
        <v>2011</v>
      </c>
      <c r="F53" s="71">
        <v>0.55008517641138799</v>
      </c>
      <c r="H53" s="72">
        <v>0.54121782353893799</v>
      </c>
      <c r="I53" s="72">
        <v>8.4195890180647805E-3</v>
      </c>
      <c r="J53" s="72">
        <v>4.4776385438523802E-4</v>
      </c>
      <c r="K53" s="28"/>
      <c r="L53" s="28"/>
      <c r="M53" s="28"/>
      <c r="N53" s="28"/>
      <c r="O53" s="28"/>
      <c r="P53" s="28"/>
      <c r="Q53" s="28"/>
    </row>
    <row r="54" spans="1:19" s="22" customFormat="1" ht="16.399999999999999" customHeight="1" x14ac:dyDescent="0.25">
      <c r="A54" s="21"/>
      <c r="D54" s="49">
        <f t="shared" ref="D54:D61" si="3">D53+1</f>
        <v>2012</v>
      </c>
      <c r="F54" s="69">
        <v>0.64317784866570304</v>
      </c>
      <c r="H54" s="70">
        <v>0.62537222330162301</v>
      </c>
      <c r="I54" s="70">
        <v>1.6696779030661899E-2</v>
      </c>
      <c r="J54" s="70">
        <v>1.1088463334176901E-3</v>
      </c>
      <c r="K54" s="28"/>
      <c r="L54" s="28"/>
      <c r="M54" s="28"/>
      <c r="N54" s="28"/>
      <c r="O54" s="28"/>
      <c r="P54" s="28"/>
      <c r="Q54" s="28"/>
    </row>
    <row r="55" spans="1:19" s="22" customFormat="1" ht="16.399999999999999" customHeight="1" x14ac:dyDescent="0.25">
      <c r="A55" s="21"/>
      <c r="D55" s="49">
        <f t="shared" si="3"/>
        <v>2013</v>
      </c>
      <c r="F55" s="71">
        <v>0.918169683064604</v>
      </c>
      <c r="H55" s="72">
        <v>0.87421719929595798</v>
      </c>
      <c r="I55" s="72">
        <v>4.0029362702461997E-2</v>
      </c>
      <c r="J55" s="72">
        <v>3.9231210661838604E-3</v>
      </c>
      <c r="K55" s="28"/>
      <c r="L55" s="28"/>
      <c r="M55" s="28"/>
      <c r="N55" s="28"/>
      <c r="O55" s="28"/>
      <c r="P55" s="28"/>
      <c r="Q55" s="28"/>
    </row>
    <row r="56" spans="1:19" s="22" customFormat="1" ht="16.399999999999999" customHeight="1" x14ac:dyDescent="0.25">
      <c r="A56" s="21"/>
      <c r="D56" s="49">
        <f t="shared" si="3"/>
        <v>2014</v>
      </c>
      <c r="F56" s="69">
        <v>0.79914509230365705</v>
      </c>
      <c r="H56" s="70">
        <v>0.75068104348944997</v>
      </c>
      <c r="I56" s="70">
        <v>5.7669554036955603E-2</v>
      </c>
      <c r="J56" s="70">
        <v>-9.2055052227487996E-3</v>
      </c>
      <c r="K56" s="28"/>
      <c r="L56" s="28"/>
      <c r="M56" s="28"/>
      <c r="N56" s="28"/>
      <c r="O56" s="28"/>
      <c r="P56" s="28"/>
      <c r="Q56" s="28"/>
    </row>
    <row r="57" spans="1:19" s="22" customFormat="1" ht="16.399999999999999" customHeight="1" x14ac:dyDescent="0.25">
      <c r="A57" s="21"/>
      <c r="D57" s="49">
        <f t="shared" si="3"/>
        <v>2015</v>
      </c>
      <c r="F57" s="71">
        <v>0.85362075313388996</v>
      </c>
      <c r="H57" s="72">
        <v>0.82958858678074499</v>
      </c>
      <c r="I57" s="72">
        <v>4.2365504234853801E-2</v>
      </c>
      <c r="J57" s="72">
        <v>-1.8333337881708801E-2</v>
      </c>
      <c r="K57" s="28"/>
      <c r="L57" s="28"/>
      <c r="M57" s="28"/>
      <c r="N57" s="28"/>
      <c r="O57" s="28"/>
      <c r="P57" s="28"/>
      <c r="Q57" s="28"/>
    </row>
    <row r="58" spans="1:19" s="22" customFormat="1" ht="16.399999999999999" customHeight="1" x14ac:dyDescent="0.25">
      <c r="A58" s="21"/>
      <c r="D58" s="49">
        <f t="shared" si="3"/>
        <v>2016</v>
      </c>
      <c r="F58" s="69">
        <v>0.50034397753933202</v>
      </c>
      <c r="H58" s="70">
        <v>0.46563099134511099</v>
      </c>
      <c r="I58" s="70">
        <v>3.0853813238714101E-2</v>
      </c>
      <c r="J58" s="70">
        <v>3.8591729555074298E-3</v>
      </c>
      <c r="K58" s="28"/>
      <c r="L58" s="28"/>
      <c r="M58" s="28"/>
      <c r="N58" s="28"/>
      <c r="O58" s="28"/>
      <c r="P58" s="28"/>
      <c r="Q58" s="28"/>
    </row>
    <row r="59" spans="1:19" s="22" customFormat="1" ht="16.399999999999999" customHeight="1" x14ac:dyDescent="0.25">
      <c r="A59" s="21"/>
      <c r="D59" s="49">
        <f t="shared" si="3"/>
        <v>2017</v>
      </c>
      <c r="F59" s="71">
        <v>0.69465205788026196</v>
      </c>
      <c r="H59" s="72">
        <v>0.59259545380031697</v>
      </c>
      <c r="I59" s="72">
        <v>8.7584696634267906E-2</v>
      </c>
      <c r="J59" s="72">
        <v>1.4471907445677E-2</v>
      </c>
    </row>
    <row r="60" spans="1:19" s="22" customFormat="1" ht="16.399999999999999" customHeight="1" x14ac:dyDescent="0.25">
      <c r="A60" s="48"/>
      <c r="D60" s="49">
        <f t="shared" si="3"/>
        <v>2018</v>
      </c>
      <c r="F60" s="69">
        <v>0.81682248051395501</v>
      </c>
      <c r="H60" s="70">
        <v>0.70914113456777295</v>
      </c>
      <c r="I60" s="70">
        <v>8.0132803819078599E-2</v>
      </c>
      <c r="J60" s="70">
        <v>2.7548542127104E-2</v>
      </c>
    </row>
    <row r="61" spans="1:19" s="22" customFormat="1" ht="15.65" customHeight="1" x14ac:dyDescent="0.25">
      <c r="D61" s="49">
        <f t="shared" si="3"/>
        <v>2019</v>
      </c>
      <c r="F61" s="71">
        <v>0.84668544383105804</v>
      </c>
      <c r="H61" s="72">
        <v>0.669160167953751</v>
      </c>
      <c r="I61" s="72">
        <v>8.74520242838846E-2</v>
      </c>
      <c r="J61" s="72">
        <v>9.0073251593423206E-2</v>
      </c>
    </row>
    <row r="62" spans="1:19" s="22" customFormat="1" ht="18.649999999999999" customHeight="1" x14ac:dyDescent="0.25">
      <c r="D62" s="21">
        <f>D61+1</f>
        <v>2020</v>
      </c>
      <c r="F62" s="69">
        <v>0.65964202896027502</v>
      </c>
      <c r="H62" s="70">
        <v>0.46694479378196901</v>
      </c>
      <c r="I62" s="70">
        <v>2.44553445566227E-2</v>
      </c>
      <c r="J62" s="70">
        <v>0.16824189062168399</v>
      </c>
    </row>
    <row r="63" spans="1:19" s="22" customFormat="1" ht="18.649999999999999" customHeight="1" x14ac:dyDescent="0.25">
      <c r="D63" s="21">
        <f>D62+1</f>
        <v>2021</v>
      </c>
      <c r="F63" s="71">
        <v>0.70572911902569901</v>
      </c>
      <c r="H63" s="72">
        <v>0.33860479818331202</v>
      </c>
      <c r="I63" s="72">
        <v>0.116002083692245</v>
      </c>
      <c r="J63" s="72">
        <v>0.25112223715014198</v>
      </c>
    </row>
    <row r="64" spans="1:19" s="22" customFormat="1" ht="18.649999999999999" customHeight="1" x14ac:dyDescent="0.25">
      <c r="D64" s="21">
        <f t="shared" ref="D64:D65" si="4">D63+1</f>
        <v>2022</v>
      </c>
      <c r="F64" s="69">
        <v>0.74238485695689105</v>
      </c>
      <c r="H64" s="70">
        <v>0.33546766269258499</v>
      </c>
      <c r="I64" s="70">
        <v>0.11665990070072201</v>
      </c>
      <c r="J64" s="70">
        <v>0.29025729356358398</v>
      </c>
    </row>
    <row r="65" spans="1:10" s="22" customFormat="1" ht="18.649999999999999" customHeight="1" x14ac:dyDescent="0.25">
      <c r="D65" s="21">
        <f t="shared" si="4"/>
        <v>2023</v>
      </c>
      <c r="F65" s="71">
        <v>0.80372358318013604</v>
      </c>
      <c r="H65" s="72">
        <v>0.20166226491513101</v>
      </c>
      <c r="I65" s="72">
        <v>0.15840119853601101</v>
      </c>
      <c r="J65" s="72">
        <v>0.443660119728993</v>
      </c>
    </row>
    <row r="66" spans="1:10" s="22" customFormat="1" ht="18.649999999999999" customHeight="1" x14ac:dyDescent="0.25">
      <c r="D66" s="21">
        <f>D65+1</f>
        <v>2024</v>
      </c>
      <c r="F66" s="73">
        <v>0.89223828183248399</v>
      </c>
      <c r="H66" s="74">
        <v>3.4141927726602003E-2</v>
      </c>
      <c r="I66" s="74">
        <v>6.5155692783248897E-2</v>
      </c>
      <c r="J66" s="74">
        <v>0.79294066132263297</v>
      </c>
    </row>
    <row r="67" spans="1:10" x14ac:dyDescent="0.25">
      <c r="A67" s="75"/>
    </row>
    <row r="68" spans="1:10" ht="12" customHeight="1" x14ac:dyDescent="0.25">
      <c r="A68" s="75"/>
    </row>
    <row r="69" spans="1:10" ht="10.4" customHeight="1" x14ac:dyDescent="0.25">
      <c r="A69" s="75"/>
    </row>
    <row r="70" spans="1:10" x14ac:dyDescent="0.25">
      <c r="A70" s="75"/>
    </row>
    <row r="71" spans="1:10" x14ac:dyDescent="0.25">
      <c r="A71" s="75"/>
    </row>
    <row r="72" spans="1:10" x14ac:dyDescent="0.25">
      <c r="A72" s="75"/>
    </row>
    <row r="73" spans="1:10" x14ac:dyDescent="0.25">
      <c r="A73" s="75"/>
    </row>
    <row r="74" spans="1:10" x14ac:dyDescent="0.25">
      <c r="A74" s="75"/>
    </row>
    <row r="75" spans="1:10" x14ac:dyDescent="0.25">
      <c r="A75" s="75"/>
    </row>
    <row r="76" spans="1:10" x14ac:dyDescent="0.25">
      <c r="A76" s="75"/>
    </row>
    <row r="77" spans="1:10" x14ac:dyDescent="0.25">
      <c r="A77" s="75"/>
    </row>
    <row r="78" spans="1:10" x14ac:dyDescent="0.25">
      <c r="A78" s="75"/>
    </row>
    <row r="79" spans="1:10" x14ac:dyDescent="0.25">
      <c r="A79" s="75"/>
    </row>
    <row r="80" spans="1:10" x14ac:dyDescent="0.25">
      <c r="A80" s="75"/>
    </row>
    <row r="81" spans="1:1" x14ac:dyDescent="0.25">
      <c r="A81" s="75"/>
    </row>
    <row r="82" spans="1:1" x14ac:dyDescent="0.25">
      <c r="A82" s="75"/>
    </row>
    <row r="83" spans="1:1" x14ac:dyDescent="0.25">
      <c r="A83" s="75"/>
    </row>
    <row r="84" spans="1:1" x14ac:dyDescent="0.25">
      <c r="A84" s="75"/>
    </row>
    <row r="85" spans="1:1" x14ac:dyDescent="0.25">
      <c r="A85" s="75"/>
    </row>
    <row r="86" spans="1:1" x14ac:dyDescent="0.25">
      <c r="A86" s="75"/>
    </row>
    <row r="87" spans="1:1" x14ac:dyDescent="0.25">
      <c r="A87" s="75"/>
    </row>
    <row r="91" spans="1:1" x14ac:dyDescent="0.25">
      <c r="A91" s="48"/>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76"/>
    </row>
    <row r="115" spans="1:1" x14ac:dyDescent="0.25">
      <c r="A115" s="76"/>
    </row>
    <row r="116" spans="1:1" x14ac:dyDescent="0.25">
      <c r="A116" s="77"/>
    </row>
    <row r="117" spans="1:1" x14ac:dyDescent="0.25">
      <c r="A117" s="78"/>
    </row>
    <row r="118" spans="1:1" x14ac:dyDescent="0.25">
      <c r="A118" s="78"/>
    </row>
    <row r="119" spans="1:1" x14ac:dyDescent="0.25">
      <c r="A119" s="78"/>
    </row>
    <row r="120" spans="1:1" x14ac:dyDescent="0.25">
      <c r="A120" s="78"/>
    </row>
    <row r="121" spans="1:1" x14ac:dyDescent="0.25">
      <c r="A121" s="78"/>
    </row>
    <row r="122" spans="1:1" x14ac:dyDescent="0.25">
      <c r="A122" s="78"/>
    </row>
    <row r="123" spans="1:1" x14ac:dyDescent="0.25">
      <c r="A123" s="78"/>
    </row>
    <row r="124" spans="1:1" x14ac:dyDescent="0.25">
      <c r="A124" s="78"/>
    </row>
    <row r="125" spans="1:1" x14ac:dyDescent="0.25">
      <c r="A125" s="78"/>
    </row>
    <row r="126" spans="1:1" x14ac:dyDescent="0.25">
      <c r="A126" s="78"/>
    </row>
    <row r="127" spans="1:1" x14ac:dyDescent="0.25">
      <c r="A127" s="78"/>
    </row>
    <row r="128" spans="1:1" x14ac:dyDescent="0.25">
      <c r="A128" s="78"/>
    </row>
    <row r="129" spans="1:1" x14ac:dyDescent="0.25">
      <c r="A129" s="78"/>
    </row>
    <row r="130" spans="1:1" x14ac:dyDescent="0.25">
      <c r="A130" s="78"/>
    </row>
    <row r="131" spans="1:1" x14ac:dyDescent="0.25">
      <c r="A131" s="78"/>
    </row>
    <row r="132" spans="1:1" x14ac:dyDescent="0.25">
      <c r="A132" s="78"/>
    </row>
    <row r="133" spans="1:1" x14ac:dyDescent="0.25">
      <c r="A133" s="78"/>
    </row>
    <row r="134" spans="1:1" x14ac:dyDescent="0.25">
      <c r="A134" s="78"/>
    </row>
    <row r="135" spans="1:1" x14ac:dyDescent="0.25">
      <c r="A135" s="78"/>
    </row>
    <row r="136" spans="1:1" x14ac:dyDescent="0.25">
      <c r="A136" s="78"/>
    </row>
    <row r="137" spans="1:1" x14ac:dyDescent="0.25">
      <c r="A137" s="78"/>
    </row>
  </sheetData>
  <mergeCells count="3">
    <mergeCell ref="H9:S9"/>
    <mergeCell ref="H29:S29"/>
    <mergeCell ref="L50:S50"/>
  </mergeCells>
  <pageMargins left="0.17" right="0.17" top="0.39370078740157483" bottom="0.19685039370078741" header="0.59055118110236227" footer="0.19685039370078741"/>
  <pageSetup paperSize="9" scale="45" orientation="landscape" r:id="rId1"/>
  <headerFooter scaleWithDoc="0" alignWithMargins="0">
    <oddFooter>&amp;LP&amp;&amp;C Actuarial Control&amp;RPage 2</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5546875" defaultRowHeight="12.5" x14ac:dyDescent="0.25"/>
  <cols>
    <col min="1" max="1" width="12.640625" style="2" hidden="1" customWidth="1"/>
    <col min="2" max="2" width="10.78515625" style="2" hidden="1" customWidth="1"/>
    <col min="3" max="3" width="9.78515625" style="2" hidden="1" customWidth="1"/>
    <col min="4" max="4" width="8.35546875" style="2" customWidth="1"/>
    <col min="5" max="5" width="4.0703125" style="2" customWidth="1"/>
    <col min="6" max="6" width="9.640625" style="2" customWidth="1"/>
    <col min="7" max="7" width="1.42578125" style="2" customWidth="1"/>
    <col min="8" max="8" width="8.35546875" style="2" customWidth="1"/>
    <col min="9" max="9" width="9.640625" style="2" customWidth="1"/>
    <col min="10" max="11" width="8.35546875" style="2" customWidth="1"/>
    <col min="12" max="17" width="7.2109375" style="2" customWidth="1"/>
    <col min="18" max="18" width="10.42578125" style="2" customWidth="1"/>
    <col min="19" max="19" width="6.7109375" style="2" customWidth="1"/>
    <col min="20" max="20" width="10.78515625" style="2" customWidth="1"/>
    <col min="21" max="21" width="11.28515625" style="2" customWidth="1"/>
    <col min="22" max="22" width="9.640625" style="2" customWidth="1"/>
    <col min="23" max="23" width="8.35546875" style="2" customWidth="1"/>
    <col min="24" max="24" width="24.92578125" style="2" customWidth="1"/>
    <col min="25" max="25" width="36.640625" style="2" customWidth="1"/>
    <col min="26" max="26" width="35.2109375" style="2" customWidth="1"/>
    <col min="27" max="16384" width="8.35546875" style="2"/>
  </cols>
  <sheetData>
    <row r="1" spans="1:43" ht="13" x14ac:dyDescent="0.3">
      <c r="A1" s="1" t="s">
        <v>10</v>
      </c>
      <c r="B1" s="2" t="s">
        <v>11</v>
      </c>
      <c r="D1" s="3"/>
      <c r="E1" s="3"/>
      <c r="F1" s="3"/>
      <c r="G1" s="3"/>
      <c r="H1" s="3"/>
      <c r="I1" s="3"/>
      <c r="J1" s="3"/>
      <c r="K1" s="3"/>
      <c r="L1" s="3"/>
      <c r="M1" s="3"/>
      <c r="N1" s="3"/>
      <c r="O1" s="3"/>
      <c r="P1" s="3"/>
      <c r="Q1" s="3"/>
      <c r="R1" s="3"/>
      <c r="S1" s="3"/>
      <c r="T1" s="3"/>
      <c r="U1" s="3"/>
      <c r="V1" s="3"/>
      <c r="W1" s="3"/>
      <c r="X1" s="3"/>
      <c r="Y1" s="3"/>
    </row>
    <row r="2" spans="1:43" ht="20.5" x14ac:dyDescent="0.4">
      <c r="A2" s="4" t="s">
        <v>12</v>
      </c>
      <c r="B2" s="2" t="s">
        <v>13</v>
      </c>
      <c r="D2" s="5" t="s">
        <v>14</v>
      </c>
      <c r="E2" s="3"/>
      <c r="F2" s="3"/>
      <c r="G2" s="3"/>
      <c r="I2" s="3"/>
      <c r="J2" s="3"/>
      <c r="K2" s="3"/>
      <c r="M2" s="3"/>
      <c r="N2" s="3"/>
      <c r="O2" s="3"/>
      <c r="P2" s="3"/>
      <c r="Q2" s="3"/>
      <c r="R2" s="3"/>
      <c r="S2" s="3"/>
      <c r="T2" s="3"/>
      <c r="U2" s="3"/>
      <c r="V2" s="3"/>
      <c r="W2" s="3"/>
      <c r="X2" s="3"/>
      <c r="Y2" s="3"/>
    </row>
    <row r="3" spans="1:43" ht="20.5" customHeight="1" x14ac:dyDescent="0.25">
      <c r="D3" s="3"/>
      <c r="E3" s="3"/>
      <c r="F3" s="3"/>
      <c r="G3" s="3"/>
      <c r="H3" s="3"/>
      <c r="I3" s="3"/>
      <c r="J3" s="3"/>
      <c r="K3" s="3"/>
      <c r="L3" s="3"/>
      <c r="M3" s="3"/>
      <c r="N3" s="3"/>
      <c r="O3" s="3"/>
      <c r="P3" s="3"/>
      <c r="Q3" s="3"/>
      <c r="R3" s="3"/>
      <c r="S3" s="3"/>
      <c r="T3" s="3"/>
      <c r="U3" s="3"/>
      <c r="V3" s="3"/>
      <c r="W3" s="3"/>
      <c r="X3" s="3"/>
      <c r="Y3" s="3"/>
    </row>
    <row r="4" spans="1:43" ht="13.4" customHeight="1" x14ac:dyDescent="0.25">
      <c r="D4" s="6"/>
      <c r="E4" s="6"/>
      <c r="F4" s="6"/>
      <c r="G4" s="6"/>
      <c r="H4" s="7"/>
      <c r="I4" s="7"/>
      <c r="J4" s="7"/>
      <c r="K4" s="7"/>
      <c r="L4" s="7"/>
      <c r="M4" s="7"/>
      <c r="N4" s="7"/>
      <c r="O4" s="7"/>
      <c r="P4" s="7"/>
      <c r="Q4" s="7"/>
      <c r="R4" s="7"/>
      <c r="S4" s="7"/>
      <c r="T4" s="7"/>
      <c r="U4" s="6"/>
      <c r="V4" s="6"/>
      <c r="W4" s="6"/>
      <c r="X4" s="6"/>
      <c r="Y4" s="6"/>
      <c r="Z4" s="8"/>
    </row>
    <row r="5" spans="1:43" ht="20.149999999999999" customHeight="1" x14ac:dyDescent="0.3">
      <c r="D5" s="9" t="str">
        <f>B2</f>
        <v>All Legal Entities</v>
      </c>
      <c r="H5" s="10"/>
      <c r="I5" s="10"/>
      <c r="J5" s="11"/>
      <c r="K5" s="12"/>
      <c r="L5" s="13"/>
      <c r="M5" s="12"/>
      <c r="N5" s="12"/>
      <c r="O5" s="10"/>
      <c r="P5" s="10"/>
      <c r="Q5" s="10"/>
      <c r="R5" s="10"/>
      <c r="S5" s="10"/>
      <c r="T5" s="10"/>
      <c r="Z5" s="14" t="s">
        <v>38</v>
      </c>
    </row>
    <row r="6" spans="1:43" ht="9.65" customHeight="1" x14ac:dyDescent="0.3">
      <c r="A6" s="15"/>
      <c r="D6" s="16"/>
    </row>
    <row r="7" spans="1:43" ht="3.65" customHeight="1" x14ac:dyDescent="0.25">
      <c r="A7" s="15"/>
      <c r="AC7"/>
      <c r="AD7"/>
      <c r="AE7"/>
      <c r="AF7"/>
      <c r="AG7"/>
      <c r="AH7"/>
      <c r="AI7"/>
      <c r="AJ7"/>
      <c r="AK7"/>
      <c r="AL7"/>
      <c r="AM7"/>
      <c r="AN7"/>
      <c r="AO7"/>
      <c r="AP7"/>
      <c r="AQ7"/>
    </row>
    <row r="8" spans="1:43" ht="6.65" customHeight="1" x14ac:dyDescent="0.25">
      <c r="A8" s="15"/>
      <c r="AC8"/>
      <c r="AD8"/>
      <c r="AE8"/>
      <c r="AF8"/>
      <c r="AG8"/>
      <c r="AH8"/>
      <c r="AI8"/>
      <c r="AJ8"/>
      <c r="AK8"/>
      <c r="AL8"/>
      <c r="AM8"/>
      <c r="AN8"/>
      <c r="AO8"/>
      <c r="AP8"/>
      <c r="AQ8"/>
    </row>
    <row r="9" spans="1:43" ht="37.5" x14ac:dyDescent="0.25">
      <c r="A9" s="15"/>
      <c r="B9" s="17" t="s">
        <v>9</v>
      </c>
      <c r="C9" s="17" t="s">
        <v>0</v>
      </c>
      <c r="D9" s="17" t="s">
        <v>1</v>
      </c>
      <c r="E9" s="18"/>
      <c r="F9" s="17" t="s">
        <v>2</v>
      </c>
      <c r="G9" s="18"/>
      <c r="H9" s="88" t="s">
        <v>3</v>
      </c>
      <c r="I9" s="88"/>
      <c r="J9" s="88"/>
      <c r="K9" s="88"/>
      <c r="L9" s="88"/>
      <c r="M9" s="88"/>
      <c r="N9" s="88"/>
      <c r="O9" s="88"/>
      <c r="P9" s="88"/>
      <c r="Q9" s="88"/>
      <c r="R9" s="88"/>
      <c r="S9" s="88"/>
      <c r="T9" s="19"/>
      <c r="U9" s="19"/>
      <c r="V9" s="19"/>
      <c r="W9" s="19"/>
      <c r="X9" s="19"/>
      <c r="Y9" s="19"/>
      <c r="AC9"/>
      <c r="AD9"/>
      <c r="AE9"/>
      <c r="AF9"/>
      <c r="AG9"/>
      <c r="AH9"/>
      <c r="AI9"/>
      <c r="AJ9"/>
      <c r="AK9"/>
      <c r="AL9"/>
      <c r="AM9"/>
      <c r="AN9"/>
      <c r="AO9"/>
      <c r="AP9"/>
      <c r="AQ9"/>
    </row>
    <row r="10" spans="1:43" ht="5.5" customHeight="1" x14ac:dyDescent="0.25">
      <c r="A10" s="15"/>
      <c r="D10" s="20"/>
      <c r="F10" s="20"/>
      <c r="V10" s="20"/>
      <c r="W10" s="20"/>
      <c r="AC10"/>
      <c r="AD10"/>
      <c r="AE10"/>
      <c r="AF10"/>
      <c r="AG10"/>
      <c r="AH10"/>
      <c r="AI10"/>
      <c r="AJ10"/>
      <c r="AK10"/>
      <c r="AL10"/>
      <c r="AM10"/>
      <c r="AN10"/>
      <c r="AO10"/>
      <c r="AP10"/>
      <c r="AQ10"/>
    </row>
    <row r="11" spans="1:43" s="22" customFormat="1" ht="16.399999999999999"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99999999999999" customHeight="1" x14ac:dyDescent="0.25">
      <c r="A12" s="21"/>
      <c r="B12" s="22">
        <v>109.04347153226701</v>
      </c>
      <c r="C12" s="22">
        <f>+IF(I51="",J51*F12, IF(J51="", I51*F12,(I51+J51)*F12))</f>
        <v>2.097900394624925E-3</v>
      </c>
      <c r="D12" s="21">
        <v>2009</v>
      </c>
      <c r="F12" s="23">
        <v>109.043471518358</v>
      </c>
      <c r="H12" s="24">
        <v>3.7484949537608302E-2</v>
      </c>
      <c r="I12" s="25">
        <v>0.138207751829732</v>
      </c>
      <c r="J12" s="25">
        <v>0.24684854131935199</v>
      </c>
      <c r="K12" s="25">
        <v>0.27487508541861799</v>
      </c>
      <c r="L12" s="25">
        <v>0.27780194383950302</v>
      </c>
      <c r="M12" s="25">
        <v>0.28663042758503099</v>
      </c>
      <c r="N12" s="25">
        <v>0.284881501054706</v>
      </c>
      <c r="O12" s="25">
        <v>0.28298631150854597</v>
      </c>
      <c r="P12" s="25">
        <v>0.28838640028499002</v>
      </c>
      <c r="Q12" s="25">
        <v>0.28946198070546503</v>
      </c>
      <c r="R12" s="25">
        <v>0.29055240448622099</v>
      </c>
      <c r="S12" s="26">
        <v>0.29043478870606199</v>
      </c>
      <c r="T12" s="26">
        <v>0.290294986469042</v>
      </c>
      <c r="U12" s="26">
        <v>0.28612925257622202</v>
      </c>
      <c r="V12" s="26">
        <v>0.28607071945671497</v>
      </c>
      <c r="W12" s="27">
        <v>0.27855849583050701</v>
      </c>
      <c r="X12" s="28"/>
      <c r="Y12" s="28"/>
    </row>
    <row r="13" spans="1:43" s="22" customFormat="1" ht="16.399999999999999" customHeight="1" x14ac:dyDescent="0.25">
      <c r="A13" s="21"/>
      <c r="B13" s="22">
        <v>148.01017899874401</v>
      </c>
      <c r="C13" s="22">
        <f t="shared" ref="C13:C26" si="0">+IF(I52="",J52*F13, IF(J52="", I52*F13,(I52+J52)*F13))</f>
        <v>0.14655303175954798</v>
      </c>
      <c r="D13" s="21">
        <f>D12+1</f>
        <v>2010</v>
      </c>
      <c r="F13" s="29">
        <v>148.010160735699</v>
      </c>
      <c r="H13" s="30">
        <v>3.4224819063638601E-3</v>
      </c>
      <c r="I13" s="28">
        <v>0.136508742895108</v>
      </c>
      <c r="J13" s="28">
        <v>0.22192814648091999</v>
      </c>
      <c r="K13" s="28">
        <v>0.23318207556391299</v>
      </c>
      <c r="L13" s="28">
        <v>0.20872786651980799</v>
      </c>
      <c r="M13" s="28">
        <v>0.20500987281327099</v>
      </c>
      <c r="N13" s="28">
        <v>0.19978139802039999</v>
      </c>
      <c r="O13" s="28">
        <v>0.202065053235475</v>
      </c>
      <c r="P13" s="28">
        <v>0.199014706630157</v>
      </c>
      <c r="Q13" s="28">
        <v>0.201057199193928</v>
      </c>
      <c r="R13" s="28">
        <v>0.20053011889436001</v>
      </c>
      <c r="S13" s="28">
        <v>0.201102652816052</v>
      </c>
      <c r="T13" s="28">
        <v>0.19708732050682701</v>
      </c>
      <c r="U13" s="28">
        <v>0.19703438562464801</v>
      </c>
      <c r="V13" s="31">
        <v>0.19650909011826001</v>
      </c>
      <c r="W13" s="28"/>
      <c r="X13" s="28"/>
      <c r="Y13" s="28"/>
    </row>
    <row r="14" spans="1:43" s="22" customFormat="1" ht="16.399999999999999" customHeight="1" x14ac:dyDescent="0.25">
      <c r="A14" s="21"/>
      <c r="B14" s="22">
        <v>200.61535696447501</v>
      </c>
      <c r="C14" s="22">
        <f t="shared" si="0"/>
        <v>5.988833442512987E-2</v>
      </c>
      <c r="D14" s="21">
        <f>D13+1</f>
        <v>2011</v>
      </c>
      <c r="F14" s="32">
        <v>200.050777242338</v>
      </c>
      <c r="H14" s="33">
        <v>7.7582884076246202E-3</v>
      </c>
      <c r="I14" s="34">
        <v>9.5973904819983705E-2</v>
      </c>
      <c r="J14" s="34">
        <v>0.114290991900189</v>
      </c>
      <c r="K14" s="34">
        <v>0.19789238425714301</v>
      </c>
      <c r="L14" s="34">
        <v>0.20121563263460199</v>
      </c>
      <c r="M14" s="34">
        <v>0.24748661493485899</v>
      </c>
      <c r="N14" s="34">
        <v>0.24524395197378901</v>
      </c>
      <c r="O14" s="34">
        <v>0.26173846600199902</v>
      </c>
      <c r="P14" s="34">
        <v>0.270879713941378</v>
      </c>
      <c r="Q14" s="34">
        <v>0.23811779371794001</v>
      </c>
      <c r="R14" s="34">
        <v>0.224762464362075</v>
      </c>
      <c r="S14" s="34">
        <v>0.22112857938942301</v>
      </c>
      <c r="T14" s="34">
        <v>0.22009867752971499</v>
      </c>
      <c r="U14" s="35">
        <v>0.21657758123544399</v>
      </c>
      <c r="V14" s="28"/>
      <c r="W14" s="28"/>
      <c r="X14" s="28"/>
      <c r="Y14" s="28"/>
    </row>
    <row r="15" spans="1:43" s="22" customFormat="1" ht="16.399999999999999" customHeight="1" x14ac:dyDescent="0.25">
      <c r="A15" s="21"/>
      <c r="B15" s="22">
        <v>203.050883770805</v>
      </c>
      <c r="C15" s="22">
        <f t="shared" si="0"/>
        <v>5.3668972855847319E-2</v>
      </c>
      <c r="D15" s="21">
        <f t="shared" ref="D15:D27" si="1">D14+1</f>
        <v>2012</v>
      </c>
      <c r="F15" s="29">
        <v>202.41959632291599</v>
      </c>
      <c r="H15" s="30">
        <v>3.0205019266304001E-3</v>
      </c>
      <c r="I15" s="28">
        <v>4.3086609718136E-2</v>
      </c>
      <c r="J15" s="28">
        <v>0.25909226812296399</v>
      </c>
      <c r="K15" s="28">
        <v>0.290836491681011</v>
      </c>
      <c r="L15" s="28">
        <v>0.332417500947498</v>
      </c>
      <c r="M15" s="28">
        <v>0.31628313925163198</v>
      </c>
      <c r="N15" s="28">
        <v>0.30004537491535999</v>
      </c>
      <c r="O15" s="28">
        <v>0.302258309671531</v>
      </c>
      <c r="P15" s="28">
        <v>0.30155150659512597</v>
      </c>
      <c r="Q15" s="28">
        <v>0.30143355393532001</v>
      </c>
      <c r="R15" s="28">
        <v>0.30091717072984497</v>
      </c>
      <c r="S15" s="28">
        <v>0.30098383453238797</v>
      </c>
      <c r="T15" s="31">
        <v>0.30056707567340202</v>
      </c>
      <c r="U15" s="28"/>
      <c r="V15" s="28"/>
      <c r="W15" s="28"/>
      <c r="X15" s="28"/>
      <c r="Y15" s="28"/>
    </row>
    <row r="16" spans="1:43" s="22" customFormat="1" ht="16.399999999999999" customHeight="1" x14ac:dyDescent="0.25">
      <c r="A16" s="21"/>
      <c r="B16" s="22">
        <v>265.42016895383699</v>
      </c>
      <c r="C16" s="22">
        <f t="shared" si="0"/>
        <v>0.89083825894776081</v>
      </c>
      <c r="D16" s="21">
        <f t="shared" si="1"/>
        <v>2013</v>
      </c>
      <c r="F16" s="32">
        <v>265.09430064333202</v>
      </c>
      <c r="H16" s="33">
        <v>3.6378194010949099E-3</v>
      </c>
      <c r="I16" s="34">
        <v>0.122857795509469</v>
      </c>
      <c r="J16" s="34">
        <v>0.17027357032502399</v>
      </c>
      <c r="K16" s="34">
        <v>0.20955187434037501</v>
      </c>
      <c r="L16" s="34">
        <v>0.25592668388295398</v>
      </c>
      <c r="M16" s="34">
        <v>0.26213420325703801</v>
      </c>
      <c r="N16" s="34">
        <v>0.26939511563833402</v>
      </c>
      <c r="O16" s="34">
        <v>0.27687597013108001</v>
      </c>
      <c r="P16" s="34">
        <v>0.26513334923109599</v>
      </c>
      <c r="Q16" s="34">
        <v>0.26418130578853299</v>
      </c>
      <c r="R16" s="34">
        <v>0.25197878305549098</v>
      </c>
      <c r="S16" s="36">
        <v>0.24349906699013399</v>
      </c>
      <c r="T16" s="28"/>
      <c r="U16" s="28"/>
      <c r="V16" s="28"/>
      <c r="W16" s="28"/>
      <c r="X16" s="28"/>
      <c r="Y16" s="28"/>
    </row>
    <row r="17" spans="1:25" s="22" customFormat="1" ht="16.399999999999999" customHeight="1" x14ac:dyDescent="0.25">
      <c r="A17" s="21"/>
      <c r="B17" s="22">
        <v>306.57434832253</v>
      </c>
      <c r="C17" s="22">
        <f t="shared" si="0"/>
        <v>1.8661963054148856</v>
      </c>
      <c r="D17" s="21">
        <f t="shared" si="1"/>
        <v>2014</v>
      </c>
      <c r="F17" s="29">
        <v>305.39308318910997</v>
      </c>
      <c r="H17" s="30">
        <v>3.5767405713157903E-4</v>
      </c>
      <c r="I17" s="28">
        <v>7.2124938382350096E-2</v>
      </c>
      <c r="J17" s="28">
        <v>0.151650372916176</v>
      </c>
      <c r="K17" s="28">
        <v>0.203018361203439</v>
      </c>
      <c r="L17" s="28">
        <v>0.27741599565220498</v>
      </c>
      <c r="M17" s="28">
        <v>0.29922369071921801</v>
      </c>
      <c r="N17" s="28">
        <v>0.30351913453740198</v>
      </c>
      <c r="O17" s="28">
        <v>0.302293474930248</v>
      </c>
      <c r="P17" s="28">
        <v>0.31490431209146502</v>
      </c>
      <c r="Q17" s="28">
        <v>0.31189334508715899</v>
      </c>
      <c r="R17" s="31">
        <v>0.310767040567069</v>
      </c>
      <c r="S17" s="28"/>
      <c r="T17" s="28"/>
      <c r="U17" s="28"/>
      <c r="V17" s="28"/>
      <c r="W17" s="28"/>
      <c r="X17" s="28"/>
      <c r="Y17" s="28"/>
    </row>
    <row r="18" spans="1:25" s="22" customFormat="1" ht="16.399999999999999" customHeight="1" x14ac:dyDescent="0.25">
      <c r="A18" s="21"/>
      <c r="B18" s="22">
        <v>327.664179772426</v>
      </c>
      <c r="C18" s="22">
        <f t="shared" si="0"/>
        <v>2.672422854532186</v>
      </c>
      <c r="D18" s="21">
        <f t="shared" si="1"/>
        <v>2015</v>
      </c>
      <c r="F18" s="32">
        <v>321.95037038246397</v>
      </c>
      <c r="H18" s="33">
        <v>1.20160184795076E-3</v>
      </c>
      <c r="I18" s="34">
        <v>0.233606844829297</v>
      </c>
      <c r="J18" s="34">
        <v>0.34366643561327698</v>
      </c>
      <c r="K18" s="34">
        <v>0.345356799909668</v>
      </c>
      <c r="L18" s="34">
        <v>0.48609435764918801</v>
      </c>
      <c r="M18" s="34">
        <v>0.49502901155684498</v>
      </c>
      <c r="N18" s="34">
        <v>0.52647106770221797</v>
      </c>
      <c r="O18" s="34">
        <v>0.68826223847030998</v>
      </c>
      <c r="P18" s="34">
        <v>0.68288986189864298</v>
      </c>
      <c r="Q18" s="36">
        <v>0.64537361859382303</v>
      </c>
      <c r="R18" s="28"/>
      <c r="S18" s="28"/>
      <c r="T18" s="28"/>
      <c r="U18" s="28"/>
      <c r="V18" s="28"/>
      <c r="W18" s="28"/>
      <c r="X18" s="28"/>
      <c r="Y18" s="28"/>
    </row>
    <row r="19" spans="1:25" s="22" customFormat="1" ht="16.399999999999999" customHeight="1" x14ac:dyDescent="0.25">
      <c r="A19" s="21"/>
      <c r="B19" s="22">
        <v>336.44770521463499</v>
      </c>
      <c r="C19" s="22">
        <f t="shared" si="0"/>
        <v>12.425772617148413</v>
      </c>
      <c r="D19" s="21">
        <f t="shared" si="1"/>
        <v>2016</v>
      </c>
      <c r="F19" s="29">
        <v>321.55857470545902</v>
      </c>
      <c r="H19" s="30">
        <v>-2.2580846231984301E-2</v>
      </c>
      <c r="I19" s="28">
        <v>9.2266792894910604E-2</v>
      </c>
      <c r="J19" s="28">
        <v>0.25239856388554999</v>
      </c>
      <c r="K19" s="28">
        <v>0.40771331298216201</v>
      </c>
      <c r="L19" s="28">
        <v>0.420119789033291</v>
      </c>
      <c r="M19" s="28">
        <v>0.46954195113629599</v>
      </c>
      <c r="N19" s="28">
        <v>0.55678611469067096</v>
      </c>
      <c r="O19" s="28">
        <v>0.52788000954968095</v>
      </c>
      <c r="P19" s="31">
        <v>0.51380551950025399</v>
      </c>
      <c r="Q19" s="28"/>
      <c r="R19" s="28"/>
      <c r="S19" s="28"/>
      <c r="T19" s="28"/>
      <c r="U19" s="28"/>
      <c r="V19" s="28"/>
      <c r="W19" s="28"/>
      <c r="X19" s="28"/>
      <c r="Y19" s="28"/>
    </row>
    <row r="20" spans="1:25" s="22" customFormat="1" ht="16.399999999999999" customHeight="1" x14ac:dyDescent="0.25">
      <c r="A20" s="21"/>
      <c r="B20" s="22">
        <v>351.30032149468798</v>
      </c>
      <c r="C20" s="22">
        <f t="shared" si="0"/>
        <v>18.427341652335027</v>
      </c>
      <c r="D20" s="21">
        <f t="shared" si="1"/>
        <v>2017</v>
      </c>
      <c r="F20" s="32">
        <v>343.81982164600498</v>
      </c>
      <c r="H20" s="33">
        <v>3.9126284304034302E-2</v>
      </c>
      <c r="I20" s="34">
        <v>6.8462345714820599E-2</v>
      </c>
      <c r="J20" s="34">
        <v>0.35035029331022599</v>
      </c>
      <c r="K20" s="34">
        <v>0.53191781138692296</v>
      </c>
      <c r="L20" s="34">
        <v>0.50975483646062503</v>
      </c>
      <c r="M20" s="34">
        <v>0.48369954383340702</v>
      </c>
      <c r="N20" s="34">
        <v>0.50201052033051297</v>
      </c>
      <c r="O20" s="36">
        <v>0.50200932578420399</v>
      </c>
      <c r="P20" s="28"/>
      <c r="Q20" s="28"/>
      <c r="R20" s="28"/>
      <c r="S20" s="28"/>
      <c r="T20" s="28"/>
      <c r="U20" s="28"/>
      <c r="V20" s="28"/>
      <c r="W20" s="28"/>
      <c r="X20" s="28"/>
      <c r="Y20" s="28"/>
    </row>
    <row r="21" spans="1:25" s="22" customFormat="1" ht="16.399999999999999" customHeight="1" x14ac:dyDescent="0.25">
      <c r="A21" s="21"/>
      <c r="B21" s="22">
        <v>389.48839857398201</v>
      </c>
      <c r="C21" s="22">
        <f t="shared" si="0"/>
        <v>36.035614014367724</v>
      </c>
      <c r="D21" s="21">
        <f t="shared" si="1"/>
        <v>2018</v>
      </c>
      <c r="F21" s="29">
        <v>381.58239422676502</v>
      </c>
      <c r="H21" s="30">
        <v>3.8175069778803299E-2</v>
      </c>
      <c r="I21" s="28">
        <v>0.17151881005509001</v>
      </c>
      <c r="J21" s="28">
        <v>0.28789611980715502</v>
      </c>
      <c r="K21" s="28">
        <v>0.284732888053011</v>
      </c>
      <c r="L21" s="28">
        <v>0.30147536342675701</v>
      </c>
      <c r="M21" s="28">
        <v>0.34973725063432398</v>
      </c>
      <c r="N21" s="37">
        <v>0.33358155104974802</v>
      </c>
      <c r="O21" s="28"/>
      <c r="P21" s="28"/>
      <c r="Q21" s="28"/>
      <c r="R21" s="28"/>
      <c r="S21" s="28"/>
      <c r="T21" s="28"/>
      <c r="U21" s="28"/>
      <c r="V21" s="28"/>
      <c r="W21" s="28"/>
      <c r="X21" s="28"/>
      <c r="Y21" s="28"/>
    </row>
    <row r="22" spans="1:25" s="22" customFormat="1" ht="16.399999999999999" customHeight="1" x14ac:dyDescent="0.25">
      <c r="A22" s="21"/>
      <c r="B22" s="22">
        <v>435.87430496044902</v>
      </c>
      <c r="C22" s="22">
        <f t="shared" si="0"/>
        <v>31.725475512273206</v>
      </c>
      <c r="D22" s="21">
        <f t="shared" si="1"/>
        <v>2019</v>
      </c>
      <c r="F22" s="32">
        <v>411.16909631841003</v>
      </c>
      <c r="H22" s="33">
        <v>0.14871564973336501</v>
      </c>
      <c r="I22" s="34">
        <v>0.47823684896347601</v>
      </c>
      <c r="J22" s="34">
        <v>0.524809892096749</v>
      </c>
      <c r="K22" s="34">
        <v>0.59636477175684</v>
      </c>
      <c r="L22" s="34">
        <v>0.58038410527455697</v>
      </c>
      <c r="M22" s="36">
        <v>0.53665516391413404</v>
      </c>
      <c r="N22" s="28"/>
      <c r="O22" s="28"/>
      <c r="P22" s="28"/>
      <c r="Q22" s="28"/>
      <c r="R22" s="28"/>
      <c r="S22" s="28"/>
      <c r="U22" s="38"/>
      <c r="V22" s="39"/>
      <c r="W22" s="39"/>
      <c r="X22" s="38"/>
      <c r="Y22" s="39"/>
    </row>
    <row r="23" spans="1:25" s="22" customFormat="1" ht="16.399999999999999" customHeight="1" x14ac:dyDescent="0.25">
      <c r="A23" s="21"/>
      <c r="B23" s="22">
        <v>290.71306881652799</v>
      </c>
      <c r="C23" s="22">
        <f t="shared" si="0"/>
        <v>61.712400226924224</v>
      </c>
      <c r="D23" s="21">
        <f t="shared" si="1"/>
        <v>2020</v>
      </c>
      <c r="F23" s="40">
        <v>269.333259175943</v>
      </c>
      <c r="H23" s="30">
        <v>0.236076153435306</v>
      </c>
      <c r="I23" s="28">
        <v>0.29242711955108502</v>
      </c>
      <c r="J23" s="28">
        <v>0.36409334089302497</v>
      </c>
      <c r="K23" s="28">
        <v>0.44010542126463498</v>
      </c>
      <c r="L23" s="31">
        <v>0.494560758032217</v>
      </c>
      <c r="M23" s="28"/>
      <c r="N23" s="28"/>
      <c r="O23" s="28"/>
      <c r="P23" s="28"/>
      <c r="Q23" s="28"/>
      <c r="R23" s="28"/>
      <c r="S23" s="28"/>
      <c r="U23" s="38"/>
      <c r="V23" s="38"/>
      <c r="W23" s="38"/>
      <c r="X23" s="38"/>
      <c r="Y23" s="38"/>
    </row>
    <row r="24" spans="1:25" s="22" customFormat="1" ht="16.399999999999999" customHeight="1" x14ac:dyDescent="0.25">
      <c r="A24" s="21"/>
      <c r="B24" s="22">
        <v>350.44082156413901</v>
      </c>
      <c r="C24" s="22">
        <f t="shared" si="0"/>
        <v>80.128361123523518</v>
      </c>
      <c r="D24" s="21">
        <f t="shared" si="1"/>
        <v>2021</v>
      </c>
      <c r="F24" s="32">
        <v>321.784153920368</v>
      </c>
      <c r="H24" s="34">
        <v>6.2420217435620103E-2</v>
      </c>
      <c r="I24" s="34">
        <v>0.18145241969688999</v>
      </c>
      <c r="J24" s="34">
        <v>0.250701779490206</v>
      </c>
      <c r="K24" s="36">
        <v>0.25614763291332698</v>
      </c>
      <c r="L24" s="28"/>
      <c r="M24" s="28"/>
      <c r="N24" s="28"/>
      <c r="O24" s="28"/>
      <c r="P24" s="28"/>
      <c r="Q24" s="28"/>
      <c r="R24" s="28"/>
      <c r="S24" s="28"/>
      <c r="U24" s="38"/>
      <c r="V24" s="38"/>
      <c r="W24" s="38"/>
      <c r="X24" s="38"/>
      <c r="Y24" s="38"/>
    </row>
    <row r="25" spans="1:25" s="22" customFormat="1" ht="16.399999999999999" customHeight="1" x14ac:dyDescent="0.25">
      <c r="A25" s="21"/>
      <c r="B25" s="22">
        <v>418.02554227720799</v>
      </c>
      <c r="C25" s="22">
        <f t="shared" si="0"/>
        <v>134.3508073772789</v>
      </c>
      <c r="D25" s="21">
        <f t="shared" si="1"/>
        <v>2022</v>
      </c>
      <c r="F25" s="29">
        <v>356.43662342020798</v>
      </c>
      <c r="H25" s="30">
        <v>5.7611083030587297E-2</v>
      </c>
      <c r="I25" s="28">
        <v>0.170770157996883</v>
      </c>
      <c r="J25" s="31">
        <v>0.223600100065214</v>
      </c>
      <c r="K25" s="28"/>
      <c r="L25" s="28"/>
      <c r="M25" s="28"/>
      <c r="N25" s="28"/>
      <c r="O25" s="28"/>
      <c r="P25" s="28"/>
      <c r="Q25" s="28"/>
      <c r="R25" s="28"/>
      <c r="S25" s="28"/>
      <c r="U25" s="38"/>
      <c r="V25" s="38"/>
      <c r="W25" s="38"/>
      <c r="X25" s="38"/>
      <c r="Y25" s="38"/>
    </row>
    <row r="26" spans="1:25" s="22" customFormat="1" ht="16.399999999999999" customHeight="1" x14ac:dyDescent="0.25">
      <c r="A26" s="21"/>
      <c r="B26" s="22">
        <v>506.71643644017598</v>
      </c>
      <c r="C26" s="22">
        <f t="shared" si="0"/>
        <v>150.22527824109636</v>
      </c>
      <c r="D26" s="21">
        <f t="shared" si="1"/>
        <v>2023</v>
      </c>
      <c r="F26" s="32">
        <v>335.94161040088397</v>
      </c>
      <c r="H26" s="41">
        <v>4.18487401807872E-2</v>
      </c>
      <c r="I26" s="36">
        <v>7.6354424158040196E-2</v>
      </c>
      <c r="J26" s="28"/>
      <c r="K26" s="28"/>
      <c r="L26" s="28"/>
      <c r="M26" s="28"/>
      <c r="N26" s="28"/>
      <c r="O26" s="28"/>
      <c r="P26" s="28"/>
      <c r="Q26" s="28"/>
      <c r="R26" s="28"/>
      <c r="S26" s="28"/>
      <c r="U26" s="38"/>
      <c r="V26" s="38"/>
      <c r="W26" s="38"/>
      <c r="X26" s="38"/>
      <c r="Y26" s="38"/>
    </row>
    <row r="27" spans="1:25" s="22" customFormat="1" ht="16.399999999999999" customHeight="1" x14ac:dyDescent="0.25">
      <c r="A27" s="21"/>
      <c r="B27" s="22">
        <v>502.09142853574298</v>
      </c>
      <c r="C27" s="22">
        <f>+IF(I66="",J66*F27, IF(J66="", I66*F27,(I66+J66)*F27))</f>
        <v>123.47388496597399</v>
      </c>
      <c r="D27" s="21">
        <f t="shared" si="1"/>
        <v>2024</v>
      </c>
      <c r="F27" s="42">
        <v>160.83859631269999</v>
      </c>
      <c r="H27" s="43">
        <v>0.41115497839030102</v>
      </c>
      <c r="I27" s="28"/>
      <c r="J27" s="28"/>
      <c r="K27" s="28"/>
      <c r="L27" s="28"/>
      <c r="M27" s="28"/>
      <c r="N27" s="28"/>
      <c r="O27" s="28"/>
      <c r="P27" s="28"/>
      <c r="Q27" s="28"/>
      <c r="R27" s="28"/>
      <c r="S27" s="28"/>
      <c r="U27" s="38"/>
      <c r="V27" s="38"/>
      <c r="W27" s="38"/>
      <c r="X27" s="38"/>
      <c r="Y27" s="38"/>
    </row>
    <row r="28" spans="1:25" ht="15.65" customHeight="1" x14ac:dyDescent="0.25">
      <c r="A28" s="15"/>
      <c r="D28" s="15"/>
      <c r="E28" s="15"/>
      <c r="F28" s="15"/>
      <c r="G28" s="15"/>
      <c r="H28" s="15"/>
      <c r="I28" s="15"/>
      <c r="J28" s="15"/>
      <c r="K28" s="44"/>
      <c r="L28" s="44"/>
      <c r="M28" s="44"/>
      <c r="N28" s="44"/>
      <c r="O28" s="44"/>
      <c r="P28" s="44"/>
      <c r="Q28" s="44"/>
      <c r="R28" s="44"/>
      <c r="S28" s="44"/>
      <c r="U28" s="45"/>
      <c r="V28" s="45"/>
      <c r="W28" s="45"/>
      <c r="X28" s="45"/>
      <c r="Y28" s="45"/>
    </row>
    <row r="29" spans="1:25" ht="40.4" customHeight="1" x14ac:dyDescent="0.25">
      <c r="A29" s="15"/>
      <c r="D29" s="17" t="s">
        <v>1</v>
      </c>
      <c r="E29" s="18"/>
      <c r="F29" s="17" t="s">
        <v>2</v>
      </c>
      <c r="G29" s="17"/>
      <c r="H29" s="88" t="s">
        <v>4</v>
      </c>
      <c r="I29" s="88"/>
      <c r="J29" s="88"/>
      <c r="K29" s="88"/>
      <c r="L29" s="88"/>
      <c r="M29" s="88"/>
      <c r="N29" s="88"/>
      <c r="O29" s="88"/>
      <c r="P29" s="88"/>
      <c r="Q29" s="88"/>
      <c r="R29" s="88"/>
      <c r="S29" s="88"/>
      <c r="T29" s="46"/>
      <c r="U29" s="46"/>
    </row>
    <row r="30" spans="1:25" s="48" customFormat="1" ht="15.65" customHeight="1" x14ac:dyDescent="0.25">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99999999999999" customHeight="1" x14ac:dyDescent="0.25">
      <c r="D31" s="21">
        <v>2009</v>
      </c>
      <c r="E31" s="51"/>
      <c r="F31" s="52">
        <v>109.043471518358</v>
      </c>
      <c r="G31" s="17"/>
      <c r="H31" s="24">
        <v>5.3417964786475897E-2</v>
      </c>
      <c r="I31" s="25">
        <v>0.12705524390398301</v>
      </c>
      <c r="J31" s="25">
        <v>0.23642796835441399</v>
      </c>
      <c r="K31" s="25">
        <v>0.269554861560376</v>
      </c>
      <c r="L31" s="25">
        <v>0.27923686648488999</v>
      </c>
      <c r="M31" s="25">
        <v>0.28581108482393902</v>
      </c>
      <c r="N31" s="25">
        <v>0.28537265419741997</v>
      </c>
      <c r="O31" s="25">
        <v>0.285198627110758</v>
      </c>
      <c r="P31" s="25">
        <v>0.28866143776272202</v>
      </c>
      <c r="Q31" s="25">
        <v>0.28736171235612501</v>
      </c>
      <c r="R31" s="25">
        <v>0.28852070441156602</v>
      </c>
      <c r="S31" s="25">
        <v>0.28927309548026903</v>
      </c>
      <c r="T31" s="25">
        <v>0.28938035582779698</v>
      </c>
      <c r="U31" s="25">
        <v>0.28606990560414403</v>
      </c>
      <c r="V31" s="53">
        <v>0.28605404954583002</v>
      </c>
      <c r="W31" s="54">
        <v>0.27853941834619</v>
      </c>
    </row>
    <row r="32" spans="1:25" s="48" customFormat="1" ht="19.399999999999999" customHeight="1" x14ac:dyDescent="0.25">
      <c r="D32" s="21">
        <f>D31+1</f>
        <v>2010</v>
      </c>
      <c r="E32" s="51"/>
      <c r="F32" s="55">
        <v>148.010160735699</v>
      </c>
      <c r="G32" s="17"/>
      <c r="H32" s="30">
        <v>2.1991373847224899E-3</v>
      </c>
      <c r="I32" s="28">
        <v>0.110525364128902</v>
      </c>
      <c r="J32" s="28">
        <v>0.189012978319505</v>
      </c>
      <c r="K32" s="28">
        <v>0.20931829664836099</v>
      </c>
      <c r="L32" s="28">
        <v>0.197743939755221</v>
      </c>
      <c r="M32" s="28">
        <v>0.19717541309088199</v>
      </c>
      <c r="N32" s="28">
        <v>0.19482207160969001</v>
      </c>
      <c r="O32" s="28">
        <v>0.19659347952561099</v>
      </c>
      <c r="P32" s="28">
        <v>0.196185406110992</v>
      </c>
      <c r="Q32" s="28">
        <v>0.19882820305073001</v>
      </c>
      <c r="R32" s="28">
        <v>0.198636855621939</v>
      </c>
      <c r="S32" s="28">
        <v>0.19976097887686001</v>
      </c>
      <c r="T32" s="28">
        <v>0.19588824097695301</v>
      </c>
      <c r="U32" s="28">
        <v>0.195903772975489</v>
      </c>
      <c r="V32" s="31">
        <v>0.195518994048445</v>
      </c>
    </row>
    <row r="33" spans="1:21" s="48" customFormat="1" ht="16.399999999999999" customHeight="1" x14ac:dyDescent="0.25">
      <c r="D33" s="21">
        <f>D32+1</f>
        <v>2011</v>
      </c>
      <c r="F33" s="56">
        <v>200.050777242338</v>
      </c>
      <c r="G33" s="17"/>
      <c r="H33" s="33">
        <v>4.0559869958160903E-3</v>
      </c>
      <c r="I33" s="34">
        <v>8.2707787308692396E-2</v>
      </c>
      <c r="J33" s="34">
        <v>0.11968608539402401</v>
      </c>
      <c r="K33" s="34">
        <v>0.119232216049682</v>
      </c>
      <c r="L33" s="34">
        <v>0.19855896287352101</v>
      </c>
      <c r="M33" s="34">
        <v>0.28557831440644799</v>
      </c>
      <c r="N33" s="34">
        <v>0.28529714583416299</v>
      </c>
      <c r="O33" s="34">
        <v>0.23176694015406499</v>
      </c>
      <c r="P33" s="34">
        <v>0.28750425910226401</v>
      </c>
      <c r="Q33" s="34">
        <v>0.235379424222418</v>
      </c>
      <c r="R33" s="34">
        <v>0.223729999983204</v>
      </c>
      <c r="S33" s="34">
        <v>0.22062545240359799</v>
      </c>
      <c r="T33" s="34">
        <v>0.21972561911327401</v>
      </c>
      <c r="U33" s="35">
        <v>0.21627929653212599</v>
      </c>
    </row>
    <row r="34" spans="1:21" s="48" customFormat="1" ht="16.399999999999999" customHeight="1" x14ac:dyDescent="0.25">
      <c r="D34" s="21">
        <f t="shared" ref="D34:D46" si="2">D33+1</f>
        <v>2012</v>
      </c>
      <c r="F34" s="55">
        <v>202.41959632291599</v>
      </c>
      <c r="G34" s="17"/>
      <c r="H34" s="30">
        <v>2.8970911479617701E-3</v>
      </c>
      <c r="I34" s="28">
        <v>3.0033864841249099E-2</v>
      </c>
      <c r="J34" s="28">
        <v>0.24515625366455401</v>
      </c>
      <c r="K34" s="28">
        <v>0.336987920619777</v>
      </c>
      <c r="L34" s="28">
        <v>0.42562671210112302</v>
      </c>
      <c r="M34" s="28">
        <v>0.36451081551105502</v>
      </c>
      <c r="N34" s="28">
        <v>0.29508922710264501</v>
      </c>
      <c r="O34" s="28">
        <v>0.29615704784872798</v>
      </c>
      <c r="P34" s="28">
        <v>0.29606355552595298</v>
      </c>
      <c r="Q34" s="28">
        <v>0.29613122111004497</v>
      </c>
      <c r="R34" s="28">
        <v>0.29565401642356798</v>
      </c>
      <c r="S34" s="28">
        <v>0.30072338810813098</v>
      </c>
      <c r="T34" s="57">
        <v>0.30030345267922898</v>
      </c>
    </row>
    <row r="35" spans="1:21" s="48" customFormat="1" ht="16.399999999999999" customHeight="1" x14ac:dyDescent="0.25">
      <c r="A35" s="21"/>
      <c r="D35" s="21">
        <f t="shared" si="2"/>
        <v>2013</v>
      </c>
      <c r="F35" s="56">
        <v>265.09430064333202</v>
      </c>
      <c r="G35" s="17"/>
      <c r="H35" s="33">
        <v>7.1693193531047097E-4</v>
      </c>
      <c r="I35" s="34">
        <v>0.162093223605458</v>
      </c>
      <c r="J35" s="34">
        <v>0.21188091611503401</v>
      </c>
      <c r="K35" s="34">
        <v>0.26549231025647602</v>
      </c>
      <c r="L35" s="34">
        <v>0.293203287720116</v>
      </c>
      <c r="M35" s="34">
        <v>0.247891371375522</v>
      </c>
      <c r="N35" s="34">
        <v>0.24329352447668801</v>
      </c>
      <c r="O35" s="34">
        <v>0.27193186960839499</v>
      </c>
      <c r="P35" s="34">
        <v>0.27483444499531501</v>
      </c>
      <c r="Q35" s="34">
        <v>0.27293984273729099</v>
      </c>
      <c r="R35" s="34">
        <v>0.24851887259840399</v>
      </c>
      <c r="S35" s="34">
        <v>0.24016901239911501</v>
      </c>
    </row>
    <row r="36" spans="1:21" s="48" customFormat="1" ht="16.399999999999999" customHeight="1" x14ac:dyDescent="0.25">
      <c r="A36" s="21"/>
      <c r="D36" s="21">
        <f t="shared" si="2"/>
        <v>2014</v>
      </c>
      <c r="F36" s="55">
        <v>305.39308318910997</v>
      </c>
      <c r="G36" s="17"/>
      <c r="H36" s="30">
        <v>8.5202387758861794E-3</v>
      </c>
      <c r="I36" s="28">
        <v>1.08283100549526E-2</v>
      </c>
      <c r="J36" s="28">
        <v>0.16583603294441401</v>
      </c>
      <c r="K36" s="28">
        <v>0.20954278292155101</v>
      </c>
      <c r="L36" s="28">
        <v>0.273197723444634</v>
      </c>
      <c r="M36" s="28">
        <v>0.311763101157567</v>
      </c>
      <c r="N36" s="28">
        <v>0.31234567806428198</v>
      </c>
      <c r="O36" s="28">
        <v>0.30934477979095099</v>
      </c>
      <c r="P36" s="28">
        <v>0.30902755561963602</v>
      </c>
      <c r="Q36" s="28">
        <v>0.30666975238296601</v>
      </c>
      <c r="R36" s="31">
        <v>0.30562583014782302</v>
      </c>
      <c r="S36" s="28"/>
    </row>
    <row r="37" spans="1:21" s="48" customFormat="1" ht="16.399999999999999" customHeight="1" x14ac:dyDescent="0.25">
      <c r="A37" s="21"/>
      <c r="D37" s="21">
        <f t="shared" si="2"/>
        <v>2015</v>
      </c>
      <c r="F37" s="56">
        <v>321.95037038246397</v>
      </c>
      <c r="G37" s="17"/>
      <c r="H37" s="33">
        <v>6.1930166367921594E-5</v>
      </c>
      <c r="I37" s="34">
        <v>0.19724239603968099</v>
      </c>
      <c r="J37" s="34">
        <v>0.33825777480299202</v>
      </c>
      <c r="K37" s="34">
        <v>0.327782133783943</v>
      </c>
      <c r="L37" s="34">
        <v>0.38782246884008098</v>
      </c>
      <c r="M37" s="34">
        <v>0.38968779077853</v>
      </c>
      <c r="N37" s="34">
        <v>0.38493020296012898</v>
      </c>
      <c r="O37" s="34">
        <v>0.67772526327836902</v>
      </c>
      <c r="P37" s="34">
        <v>0.67744121555363601</v>
      </c>
      <c r="Q37" s="36">
        <v>0.64176485053391297</v>
      </c>
      <c r="R37" s="28"/>
      <c r="S37" s="28"/>
    </row>
    <row r="38" spans="1:21" s="48" customFormat="1" ht="16.399999999999999" customHeight="1" x14ac:dyDescent="0.25">
      <c r="A38" s="21"/>
      <c r="D38" s="21">
        <f t="shared" si="2"/>
        <v>2016</v>
      </c>
      <c r="F38" s="55">
        <v>321.55857470545902</v>
      </c>
      <c r="G38" s="17"/>
      <c r="H38" s="30">
        <v>3.26749768984519E-4</v>
      </c>
      <c r="I38" s="28">
        <v>9.1654931844436599E-2</v>
      </c>
      <c r="J38" s="28">
        <v>0.14818835753624399</v>
      </c>
      <c r="K38" s="28">
        <v>0.25985730119860101</v>
      </c>
      <c r="L38" s="28">
        <v>0.27532202548110901</v>
      </c>
      <c r="M38" s="28">
        <v>0.28294186895169998</v>
      </c>
      <c r="N38" s="28">
        <v>0.47122383668971701</v>
      </c>
      <c r="O38" s="28">
        <v>0.486454401759435</v>
      </c>
      <c r="P38" s="31">
        <v>0.48471524925662202</v>
      </c>
      <c r="Q38" s="28"/>
      <c r="R38" s="28"/>
      <c r="S38" s="28"/>
    </row>
    <row r="39" spans="1:21" s="48" customFormat="1" ht="16.399999999999999" customHeight="1" x14ac:dyDescent="0.25">
      <c r="A39" s="21"/>
      <c r="D39" s="21">
        <f t="shared" si="2"/>
        <v>2017</v>
      </c>
      <c r="F39" s="56">
        <v>343.81982164600498</v>
      </c>
      <c r="G39" s="17"/>
      <c r="H39" s="33">
        <v>7.6349641141479504E-5</v>
      </c>
      <c r="I39" s="34">
        <v>6.6028005999762093E-2</v>
      </c>
      <c r="J39" s="34">
        <v>0.26271562946610799</v>
      </c>
      <c r="K39" s="34">
        <v>0.367892856799304</v>
      </c>
      <c r="L39" s="34">
        <v>0.47990612486657203</v>
      </c>
      <c r="M39" s="34">
        <v>0.49816705543075801</v>
      </c>
      <c r="N39" s="34">
        <v>0.48935248703019502</v>
      </c>
      <c r="O39" s="36">
        <v>0.465532586722399</v>
      </c>
      <c r="P39" s="28"/>
      <c r="Q39" s="28"/>
      <c r="R39" s="28"/>
      <c r="S39" s="28"/>
    </row>
    <row r="40" spans="1:21" s="48" customFormat="1" ht="16.399999999999999" customHeight="1" x14ac:dyDescent="0.25">
      <c r="A40" s="21"/>
      <c r="D40" s="21">
        <f t="shared" si="2"/>
        <v>2018</v>
      </c>
      <c r="F40" s="55">
        <v>381.58239422676502</v>
      </c>
      <c r="G40" s="17"/>
      <c r="H40" s="30">
        <v>3.5746410690881102E-2</v>
      </c>
      <c r="I40" s="28">
        <v>0.104126195675789</v>
      </c>
      <c r="J40" s="28">
        <v>0.19550032707076001</v>
      </c>
      <c r="K40" s="58">
        <v>0.181306402607253</v>
      </c>
      <c r="L40" s="28">
        <v>0.231423198436673</v>
      </c>
      <c r="M40" s="28">
        <v>0.25094470645560901</v>
      </c>
      <c r="N40" s="31">
        <v>0.26746327389341701</v>
      </c>
      <c r="O40" s="28"/>
      <c r="P40" s="28"/>
      <c r="Q40" s="28"/>
      <c r="R40" s="28"/>
      <c r="S40" s="28"/>
    </row>
    <row r="41" spans="1:21" s="48" customFormat="1" ht="15.65" customHeight="1" x14ac:dyDescent="0.25">
      <c r="A41" s="21"/>
      <c r="D41" s="21">
        <f t="shared" si="2"/>
        <v>2019</v>
      </c>
      <c r="F41" s="56">
        <v>411.16909631841003</v>
      </c>
      <c r="G41" s="17"/>
      <c r="H41" s="33">
        <v>1.14283675684087E-2</v>
      </c>
      <c r="I41" s="34">
        <v>0.31375909809101898</v>
      </c>
      <c r="J41" s="34">
        <v>0.343973040452143</v>
      </c>
      <c r="K41" s="34">
        <v>0.48796650884116399</v>
      </c>
      <c r="L41" s="34">
        <v>0.483468042328702</v>
      </c>
      <c r="M41" s="36">
        <v>0.50217600610520197</v>
      </c>
      <c r="N41" s="28"/>
      <c r="O41" s="28"/>
      <c r="P41" s="28"/>
      <c r="Q41" s="28"/>
      <c r="R41" s="28"/>
      <c r="S41" s="28"/>
    </row>
    <row r="42" spans="1:21" s="48" customFormat="1" ht="18.649999999999999" customHeight="1" x14ac:dyDescent="0.25">
      <c r="A42" s="21"/>
      <c r="D42" s="21">
        <f t="shared" si="2"/>
        <v>2020</v>
      </c>
      <c r="E42" s="59"/>
      <c r="F42" s="55">
        <v>269.333259175943</v>
      </c>
      <c r="G42" s="17"/>
      <c r="H42" s="60">
        <v>9.6259223349783707E-2</v>
      </c>
      <c r="I42" s="28">
        <v>0.12902006309729999</v>
      </c>
      <c r="J42" s="28">
        <v>0.318528665997104</v>
      </c>
      <c r="K42" s="28">
        <v>0.34791332012744502</v>
      </c>
      <c r="L42" s="31">
        <v>0.33491353831190002</v>
      </c>
      <c r="M42" s="28"/>
      <c r="N42" s="28"/>
      <c r="O42" s="28"/>
      <c r="P42" s="28"/>
      <c r="Q42" s="28"/>
      <c r="R42" s="28"/>
      <c r="S42" s="28"/>
    </row>
    <row r="43" spans="1:21" s="48" customFormat="1" ht="18.649999999999999" customHeight="1" x14ac:dyDescent="0.25">
      <c r="A43" s="21"/>
      <c r="D43" s="21">
        <f t="shared" si="2"/>
        <v>2021</v>
      </c>
      <c r="E43" s="59"/>
      <c r="F43" s="56">
        <v>321.784153920368</v>
      </c>
      <c r="G43" s="17"/>
      <c r="H43" s="34">
        <v>4.4828976157901501E-4</v>
      </c>
      <c r="I43" s="34">
        <v>7.4230681363614799E-3</v>
      </c>
      <c r="J43" s="34">
        <v>9.5843697475991099E-2</v>
      </c>
      <c r="K43" s="34">
        <v>0.13142345411813999</v>
      </c>
      <c r="L43" s="28"/>
      <c r="M43" s="28"/>
      <c r="N43" s="28"/>
      <c r="O43" s="28"/>
      <c r="P43" s="28"/>
      <c r="Q43" s="28"/>
      <c r="R43" s="28"/>
      <c r="S43" s="28"/>
    </row>
    <row r="44" spans="1:21" s="48" customFormat="1" ht="18.649999999999999" customHeight="1" x14ac:dyDescent="0.25">
      <c r="A44" s="21"/>
      <c r="D44" s="21">
        <f t="shared" si="2"/>
        <v>2022</v>
      </c>
      <c r="E44" s="59"/>
      <c r="F44" s="55">
        <v>356.43662342020798</v>
      </c>
      <c r="G44" s="17"/>
      <c r="H44" s="61">
        <v>1.8443493299264099E-4</v>
      </c>
      <c r="I44" s="28">
        <v>0.10485593057036501</v>
      </c>
      <c r="J44" s="31">
        <v>0.11347589634225801</v>
      </c>
      <c r="K44" s="28"/>
      <c r="L44" s="28"/>
      <c r="M44" s="28"/>
      <c r="N44" s="28"/>
      <c r="O44" s="28"/>
      <c r="P44" s="28"/>
      <c r="Q44" s="28"/>
      <c r="R44" s="28"/>
      <c r="S44" s="28"/>
    </row>
    <row r="45" spans="1:21" s="48" customFormat="1" ht="18.649999999999999" customHeight="1" x14ac:dyDescent="0.25">
      <c r="A45" s="21"/>
      <c r="D45" s="21">
        <f t="shared" si="2"/>
        <v>2023</v>
      </c>
      <c r="E45" s="59"/>
      <c r="F45" s="56">
        <v>335.94161040088397</v>
      </c>
      <c r="G45" s="17"/>
      <c r="H45" s="41">
        <v>3.69509143632677E-4</v>
      </c>
      <c r="I45" s="36">
        <v>2.2323003435440799E-2</v>
      </c>
      <c r="J45" s="28"/>
      <c r="K45" s="28"/>
      <c r="L45" s="28"/>
      <c r="M45" s="28"/>
      <c r="N45" s="28"/>
      <c r="O45" s="28"/>
      <c r="P45" s="28"/>
      <c r="Q45" s="28"/>
      <c r="R45" s="28"/>
      <c r="S45" s="28"/>
    </row>
    <row r="46" spans="1:21" s="48" customFormat="1" ht="18.649999999999999" customHeight="1" x14ac:dyDescent="0.25">
      <c r="A46" s="21"/>
      <c r="D46" s="21">
        <f t="shared" si="2"/>
        <v>2024</v>
      </c>
      <c r="E46" s="59"/>
      <c r="F46" s="62">
        <v>160.83859631269999</v>
      </c>
      <c r="G46" s="17"/>
      <c r="H46" s="63">
        <v>8.7647519757202605E-5</v>
      </c>
      <c r="I46" s="28"/>
      <c r="J46" s="28"/>
      <c r="K46" s="28"/>
      <c r="L46" s="28"/>
      <c r="M46" s="28"/>
      <c r="N46" s="28"/>
      <c r="O46" s="28"/>
      <c r="P46" s="28"/>
      <c r="Q46" s="28"/>
      <c r="R46" s="28"/>
      <c r="S46" s="28"/>
    </row>
    <row r="47" spans="1:21" ht="15" customHeight="1" x14ac:dyDescent="0.25">
      <c r="A47" s="15"/>
      <c r="D47" s="15"/>
      <c r="E47" s="18"/>
      <c r="F47" s="64"/>
      <c r="G47" s="17"/>
      <c r="H47" s="44"/>
      <c r="I47" s="44"/>
      <c r="J47" s="44"/>
      <c r="K47" s="44"/>
      <c r="L47" s="44"/>
      <c r="M47" s="44"/>
      <c r="N47" s="44"/>
      <c r="O47" s="44"/>
      <c r="P47" s="44"/>
      <c r="Q47" s="44"/>
      <c r="R47" s="44"/>
      <c r="S47" s="44"/>
    </row>
    <row r="48" spans="1:21" ht="2.5" customHeight="1" x14ac:dyDescent="0.25">
      <c r="A48" s="15"/>
      <c r="D48" s="17"/>
      <c r="F48" s="20"/>
      <c r="G48" s="17"/>
      <c r="H48" s="15"/>
      <c r="I48" s="15"/>
      <c r="J48" s="15"/>
      <c r="K48" s="15"/>
      <c r="L48" s="15"/>
      <c r="M48" s="15"/>
      <c r="N48" s="15"/>
      <c r="O48" s="15"/>
      <c r="P48" s="15"/>
      <c r="Q48" s="15"/>
    </row>
    <row r="49" spans="1:19" ht="15" customHeight="1" x14ac:dyDescent="0.25">
      <c r="A49" s="15"/>
      <c r="D49" s="65"/>
      <c r="F49" s="66"/>
      <c r="H49" s="44"/>
      <c r="I49" s="44"/>
      <c r="J49" s="44"/>
      <c r="K49" s="44"/>
      <c r="L49" s="44"/>
      <c r="M49" s="44"/>
      <c r="N49" s="44"/>
      <c r="O49" s="44"/>
      <c r="P49" s="44"/>
      <c r="Q49" s="44"/>
    </row>
    <row r="50" spans="1:19" ht="25" x14ac:dyDescent="0.25">
      <c r="A50" s="15"/>
      <c r="D50" s="17" t="s">
        <v>1</v>
      </c>
      <c r="E50" s="18"/>
      <c r="F50" s="17" t="s">
        <v>5</v>
      </c>
      <c r="G50" s="17"/>
      <c r="H50" s="17" t="s">
        <v>6</v>
      </c>
      <c r="I50" s="17" t="s">
        <v>7</v>
      </c>
      <c r="J50" s="17" t="s">
        <v>8</v>
      </c>
      <c r="K50" s="44"/>
      <c r="L50" s="89"/>
      <c r="M50" s="89"/>
      <c r="N50" s="89"/>
      <c r="O50" s="89"/>
      <c r="P50" s="89"/>
      <c r="Q50" s="89"/>
      <c r="R50" s="89"/>
      <c r="S50" s="89"/>
    </row>
    <row r="51" spans="1:19" s="22" customFormat="1" ht="16.399999999999999" customHeight="1" x14ac:dyDescent="0.25">
      <c r="A51" s="21"/>
      <c r="D51" s="49">
        <v>2009</v>
      </c>
      <c r="F51" s="67">
        <v>0.27855865746583103</v>
      </c>
      <c r="H51" s="68">
        <v>0.27853941834619</v>
      </c>
      <c r="I51" s="68">
        <v>1.9077484316463999E-5</v>
      </c>
      <c r="J51" s="68">
        <v>1.616353246576E-7</v>
      </c>
      <c r="K51" s="28"/>
      <c r="L51" s="28"/>
      <c r="M51" s="28"/>
      <c r="N51" s="28"/>
      <c r="O51" s="28"/>
      <c r="P51" s="28"/>
      <c r="Q51" s="28"/>
    </row>
    <row r="52" spans="1:19" s="22" customFormat="1" ht="16.399999999999999" customHeight="1" x14ac:dyDescent="0.25">
      <c r="A52" s="21"/>
      <c r="D52" s="49">
        <f>D51+1</f>
        <v>2010</v>
      </c>
      <c r="F52" s="69">
        <v>0.19650914925827001</v>
      </c>
      <c r="H52" s="70">
        <v>0.195518994048445</v>
      </c>
      <c r="I52" s="70">
        <v>9.9009606981520894E-4</v>
      </c>
      <c r="J52" s="70">
        <v>5.9140010196101602E-8</v>
      </c>
      <c r="K52" s="28"/>
      <c r="L52" s="28"/>
      <c r="M52" s="28"/>
      <c r="N52" s="28"/>
      <c r="O52" s="28"/>
      <c r="P52" s="28"/>
      <c r="Q52" s="28"/>
    </row>
    <row r="53" spans="1:19" s="22" customFormat="1" ht="16.399999999999999" customHeight="1" x14ac:dyDescent="0.25">
      <c r="A53" s="21"/>
      <c r="D53" s="49">
        <f>D52+1</f>
        <v>2011</v>
      </c>
      <c r="F53" s="71">
        <v>0.216578662199436</v>
      </c>
      <c r="H53" s="72">
        <v>0.21627929653212599</v>
      </c>
      <c r="I53" s="72">
        <v>2.9828470331821802E-4</v>
      </c>
      <c r="J53" s="72">
        <v>1.0809639922478299E-6</v>
      </c>
      <c r="K53" s="28"/>
      <c r="L53" s="28"/>
      <c r="M53" s="28"/>
      <c r="N53" s="28"/>
      <c r="O53" s="28"/>
      <c r="P53" s="28"/>
      <c r="Q53" s="28"/>
    </row>
    <row r="54" spans="1:19" s="22" customFormat="1" ht="16.399999999999999" customHeight="1" x14ac:dyDescent="0.25">
      <c r="A54" s="21"/>
      <c r="D54" s="49">
        <f t="shared" ref="D54:D61" si="3">D53+1</f>
        <v>2012</v>
      </c>
      <c r="F54" s="69">
        <v>0.30056858991806701</v>
      </c>
      <c r="H54" s="70">
        <v>0.30030345267922898</v>
      </c>
      <c r="I54" s="70">
        <v>2.6362299417290202E-4</v>
      </c>
      <c r="J54" s="70">
        <v>1.51424466552677E-6</v>
      </c>
      <c r="K54" s="28"/>
      <c r="L54" s="28"/>
      <c r="M54" s="28"/>
      <c r="N54" s="28"/>
      <c r="O54" s="28"/>
      <c r="P54" s="28"/>
      <c r="Q54" s="28"/>
    </row>
    <row r="55" spans="1:19" s="22" customFormat="1" ht="16.399999999999999" customHeight="1" x14ac:dyDescent="0.25">
      <c r="A55" s="21"/>
      <c r="D55" s="49">
        <f t="shared" si="3"/>
        <v>2013</v>
      </c>
      <c r="F55" s="71">
        <v>0.243529470382504</v>
      </c>
      <c r="H55" s="72">
        <v>0.24016901239911501</v>
      </c>
      <c r="I55" s="72">
        <v>3.33005459101867E-3</v>
      </c>
      <c r="J55" s="72">
        <v>3.0403392370149101E-5</v>
      </c>
      <c r="K55" s="28"/>
      <c r="L55" s="28"/>
      <c r="M55" s="28"/>
      <c r="N55" s="28"/>
      <c r="O55" s="28"/>
      <c r="P55" s="28"/>
      <c r="Q55" s="28"/>
    </row>
    <row r="56" spans="1:19" s="22" customFormat="1" ht="16.399999999999999" customHeight="1" x14ac:dyDescent="0.25">
      <c r="A56" s="21"/>
      <c r="D56" s="49">
        <f t="shared" si="3"/>
        <v>2014</v>
      </c>
      <c r="F56" s="69">
        <v>0.31173663097515902</v>
      </c>
      <c r="H56" s="70">
        <v>0.30562583014782302</v>
      </c>
      <c r="I56" s="70">
        <v>5.1412104192469898E-3</v>
      </c>
      <c r="J56" s="70">
        <v>9.6959040808960095E-4</v>
      </c>
      <c r="K56" s="28"/>
      <c r="L56" s="28"/>
      <c r="M56" s="28"/>
      <c r="N56" s="28"/>
      <c r="O56" s="28"/>
      <c r="P56" s="28"/>
      <c r="Q56" s="28"/>
    </row>
    <row r="57" spans="1:19" s="22" customFormat="1" ht="16.399999999999999" customHeight="1" x14ac:dyDescent="0.25">
      <c r="A57" s="21"/>
      <c r="D57" s="49">
        <f t="shared" si="3"/>
        <v>2015</v>
      </c>
      <c r="F57" s="71">
        <v>0.65006557977785595</v>
      </c>
      <c r="H57" s="72">
        <v>0.64176485053391297</v>
      </c>
      <c r="I57" s="72">
        <v>3.60876805991093E-3</v>
      </c>
      <c r="J57" s="72">
        <v>4.6919611840326499E-3</v>
      </c>
      <c r="K57" s="28"/>
      <c r="L57" s="28"/>
      <c r="M57" s="28"/>
      <c r="N57" s="28"/>
      <c r="O57" s="28"/>
      <c r="P57" s="28"/>
      <c r="Q57" s="28"/>
    </row>
    <row r="58" spans="1:19" s="22" customFormat="1" ht="16.399999999999999" customHeight="1" x14ac:dyDescent="0.25">
      <c r="A58" s="21"/>
      <c r="D58" s="49">
        <f t="shared" si="3"/>
        <v>2016</v>
      </c>
      <c r="F58" s="69">
        <v>0.52335757944025996</v>
      </c>
      <c r="H58" s="70">
        <v>0.48471524925662202</v>
      </c>
      <c r="I58" s="70">
        <v>2.9090270243632099E-2</v>
      </c>
      <c r="J58" s="70">
        <v>9.5520599400060208E-3</v>
      </c>
      <c r="K58" s="28"/>
      <c r="L58" s="28"/>
      <c r="M58" s="28"/>
      <c r="N58" s="28"/>
      <c r="O58" s="28"/>
      <c r="P58" s="28"/>
      <c r="Q58" s="28"/>
    </row>
    <row r="59" spans="1:19" s="22" customFormat="1" ht="16.399999999999999" customHeight="1" x14ac:dyDescent="0.25">
      <c r="A59" s="21"/>
      <c r="D59" s="49">
        <f t="shared" si="3"/>
        <v>2017</v>
      </c>
      <c r="F59" s="71">
        <v>0.51912851253061998</v>
      </c>
      <c r="H59" s="72">
        <v>0.465532586722399</v>
      </c>
      <c r="I59" s="72">
        <v>3.6476739061804701E-2</v>
      </c>
      <c r="J59" s="72">
        <v>1.7119186746416201E-2</v>
      </c>
    </row>
    <row r="60" spans="1:19" s="22" customFormat="1" ht="16.399999999999999" customHeight="1" x14ac:dyDescent="0.25">
      <c r="A60" s="48"/>
      <c r="D60" s="49">
        <f t="shared" si="3"/>
        <v>2018</v>
      </c>
      <c r="F60" s="69">
        <v>0.36190058169266698</v>
      </c>
      <c r="H60" s="70">
        <v>0.26746327389341701</v>
      </c>
      <c r="I60" s="70">
        <v>6.6118277156331604E-2</v>
      </c>
      <c r="J60" s="70">
        <v>2.83190306429183E-2</v>
      </c>
    </row>
    <row r="61" spans="1:19" s="22" customFormat="1" ht="15.65" customHeight="1" x14ac:dyDescent="0.25">
      <c r="D61" s="49">
        <f t="shared" si="3"/>
        <v>2019</v>
      </c>
      <c r="F61" s="71">
        <v>0.57933519874964401</v>
      </c>
      <c r="H61" s="72">
        <v>0.50217600610520197</v>
      </c>
      <c r="I61" s="72">
        <v>3.4479157808932001E-2</v>
      </c>
      <c r="J61" s="72">
        <v>4.2680034835509702E-2</v>
      </c>
    </row>
    <row r="62" spans="1:19" s="22" customFormat="1" ht="18.649999999999999" customHeight="1" x14ac:dyDescent="0.25">
      <c r="D62" s="21">
        <f>D61+1</f>
        <v>2020</v>
      </c>
      <c r="F62" s="69">
        <v>0.56404380026224599</v>
      </c>
      <c r="H62" s="70">
        <v>0.33491353831190002</v>
      </c>
      <c r="I62" s="70">
        <v>0.15964721972031701</v>
      </c>
      <c r="J62" s="70">
        <v>6.9483042230028894E-2</v>
      </c>
    </row>
    <row r="63" spans="1:19" s="22" customFormat="1" ht="18.649999999999999" customHeight="1" x14ac:dyDescent="0.25">
      <c r="D63" s="21">
        <f>D62+1</f>
        <v>2021</v>
      </c>
      <c r="F63" s="71">
        <v>0.38043621670231897</v>
      </c>
      <c r="H63" s="72">
        <v>0.13142345411813999</v>
      </c>
      <c r="I63" s="72">
        <v>0.124724178795187</v>
      </c>
      <c r="J63" s="72">
        <v>0.124288583788992</v>
      </c>
    </row>
    <row r="64" spans="1:19" s="22" customFormat="1" ht="18.649999999999999" customHeight="1" x14ac:dyDescent="0.25">
      <c r="D64" s="21">
        <f t="shared" ref="D64:D65" si="4">D63+1</f>
        <v>2022</v>
      </c>
      <c r="F64" s="69">
        <v>0.49040351418384798</v>
      </c>
      <c r="H64" s="70">
        <v>0.11347589634225801</v>
      </c>
      <c r="I64" s="70">
        <v>0.110124203722956</v>
      </c>
      <c r="J64" s="70">
        <v>0.26680341411863401</v>
      </c>
    </row>
    <row r="65" spans="1:10" s="22" customFormat="1" ht="18.649999999999999" customHeight="1" x14ac:dyDescent="0.25">
      <c r="D65" s="21">
        <f t="shared" si="4"/>
        <v>2023</v>
      </c>
      <c r="F65" s="71">
        <v>0.469499755555639</v>
      </c>
      <c r="H65" s="72">
        <v>2.2323003435440799E-2</v>
      </c>
      <c r="I65" s="72">
        <v>5.4031420722599401E-2</v>
      </c>
      <c r="J65" s="72">
        <v>0.393145331397599</v>
      </c>
    </row>
    <row r="66" spans="1:10" s="22" customFormat="1" ht="18.649999999999999" customHeight="1" x14ac:dyDescent="0.25">
      <c r="D66" s="21">
        <f>D65+1</f>
        <v>2024</v>
      </c>
      <c r="F66" s="73">
        <v>0.76777580071600804</v>
      </c>
      <c r="H66" s="74">
        <v>8.7647519757202605E-5</v>
      </c>
      <c r="I66" s="74">
        <v>0.41106733087054398</v>
      </c>
      <c r="J66" s="74">
        <v>0.35662082232570702</v>
      </c>
    </row>
    <row r="67" spans="1:10" x14ac:dyDescent="0.25">
      <c r="A67" s="75"/>
    </row>
    <row r="68" spans="1:10" ht="12" customHeight="1" x14ac:dyDescent="0.25">
      <c r="A68" s="75"/>
    </row>
    <row r="69" spans="1:10" ht="10.4" customHeight="1" x14ac:dyDescent="0.25">
      <c r="A69" s="75"/>
    </row>
    <row r="70" spans="1:10" x14ac:dyDescent="0.25">
      <c r="A70" s="75"/>
    </row>
    <row r="71" spans="1:10" x14ac:dyDescent="0.25">
      <c r="A71" s="75"/>
    </row>
    <row r="72" spans="1:10" x14ac:dyDescent="0.25">
      <c r="A72" s="75"/>
    </row>
    <row r="73" spans="1:10" x14ac:dyDescent="0.25">
      <c r="A73" s="75"/>
    </row>
    <row r="74" spans="1:10" x14ac:dyDescent="0.25">
      <c r="A74" s="75"/>
    </row>
    <row r="75" spans="1:10" x14ac:dyDescent="0.25">
      <c r="A75" s="75"/>
    </row>
    <row r="76" spans="1:10" x14ac:dyDescent="0.25">
      <c r="A76" s="75"/>
    </row>
    <row r="77" spans="1:10" x14ac:dyDescent="0.25">
      <c r="A77" s="75"/>
    </row>
    <row r="78" spans="1:10" x14ac:dyDescent="0.25">
      <c r="A78" s="75"/>
    </row>
    <row r="79" spans="1:10" x14ac:dyDescent="0.25">
      <c r="A79" s="75"/>
    </row>
    <row r="80" spans="1:10" x14ac:dyDescent="0.25">
      <c r="A80" s="75"/>
    </row>
    <row r="81" spans="1:1" x14ac:dyDescent="0.25">
      <c r="A81" s="75"/>
    </row>
    <row r="82" spans="1:1" x14ac:dyDescent="0.25">
      <c r="A82" s="75"/>
    </row>
    <row r="83" spans="1:1" x14ac:dyDescent="0.25">
      <c r="A83" s="75"/>
    </row>
    <row r="84" spans="1:1" x14ac:dyDescent="0.25">
      <c r="A84" s="75"/>
    </row>
    <row r="85" spans="1:1" x14ac:dyDescent="0.25">
      <c r="A85" s="75"/>
    </row>
    <row r="86" spans="1:1" x14ac:dyDescent="0.25">
      <c r="A86" s="75"/>
    </row>
    <row r="87" spans="1:1" x14ac:dyDescent="0.25">
      <c r="A87" s="75"/>
    </row>
    <row r="91" spans="1:1" x14ac:dyDescent="0.25">
      <c r="A91" s="48"/>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76"/>
    </row>
    <row r="115" spans="1:1" x14ac:dyDescent="0.25">
      <c r="A115" s="76"/>
    </row>
    <row r="116" spans="1:1" x14ac:dyDescent="0.25">
      <c r="A116" s="77"/>
    </row>
    <row r="117" spans="1:1" x14ac:dyDescent="0.25">
      <c r="A117" s="78"/>
    </row>
    <row r="118" spans="1:1" x14ac:dyDescent="0.25">
      <c r="A118" s="78"/>
    </row>
    <row r="119" spans="1:1" x14ac:dyDescent="0.25">
      <c r="A119" s="78"/>
    </row>
    <row r="120" spans="1:1" x14ac:dyDescent="0.25">
      <c r="A120" s="78"/>
    </row>
    <row r="121" spans="1:1" x14ac:dyDescent="0.25">
      <c r="A121" s="78"/>
    </row>
    <row r="122" spans="1:1" x14ac:dyDescent="0.25">
      <c r="A122" s="78"/>
    </row>
    <row r="123" spans="1:1" x14ac:dyDescent="0.25">
      <c r="A123" s="78"/>
    </row>
    <row r="124" spans="1:1" x14ac:dyDescent="0.25">
      <c r="A124" s="78"/>
    </row>
    <row r="125" spans="1:1" x14ac:dyDescent="0.25">
      <c r="A125" s="78"/>
    </row>
    <row r="126" spans="1:1" x14ac:dyDescent="0.25">
      <c r="A126" s="78"/>
    </row>
    <row r="127" spans="1:1" x14ac:dyDescent="0.25">
      <c r="A127" s="78"/>
    </row>
    <row r="128" spans="1:1" x14ac:dyDescent="0.25">
      <c r="A128" s="78"/>
    </row>
    <row r="129" spans="1:1" x14ac:dyDescent="0.25">
      <c r="A129" s="78"/>
    </row>
    <row r="130" spans="1:1" x14ac:dyDescent="0.25">
      <c r="A130" s="78"/>
    </row>
    <row r="131" spans="1:1" x14ac:dyDescent="0.25">
      <c r="A131" s="78"/>
    </row>
    <row r="132" spans="1:1" x14ac:dyDescent="0.25">
      <c r="A132" s="78"/>
    </row>
    <row r="133" spans="1:1" x14ac:dyDescent="0.25">
      <c r="A133" s="78"/>
    </row>
    <row r="134" spans="1:1" x14ac:dyDescent="0.25">
      <c r="A134" s="78"/>
    </row>
    <row r="135" spans="1:1" x14ac:dyDescent="0.25">
      <c r="A135" s="78"/>
    </row>
    <row r="136" spans="1:1" x14ac:dyDescent="0.25">
      <c r="A136" s="78"/>
    </row>
    <row r="137" spans="1:1" x14ac:dyDescent="0.25">
      <c r="A137" s="78"/>
    </row>
  </sheetData>
  <mergeCells count="3">
    <mergeCell ref="H9:S9"/>
    <mergeCell ref="H29:S29"/>
    <mergeCell ref="L50:S50"/>
  </mergeCells>
  <pageMargins left="0.17" right="0.17" top="0.39370078740157483" bottom="0.19685039370078741" header="0.59055118110236227" footer="0.19685039370078741"/>
  <pageSetup paperSize="9" scale="45" orientation="landscape" r:id="rId1"/>
  <headerFooter scaleWithDoc="0" alignWithMargins="0">
    <oddFooter>&amp;LP&amp;&amp;C Actuarial Control&amp;RPage 2</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5546875" defaultRowHeight="12.5" x14ac:dyDescent="0.25"/>
  <cols>
    <col min="1" max="1" width="12.640625" style="2" hidden="1" customWidth="1"/>
    <col min="2" max="2" width="10.78515625" style="2" hidden="1" customWidth="1"/>
    <col min="3" max="3" width="9.78515625" style="2" hidden="1" customWidth="1"/>
    <col min="4" max="4" width="8.35546875" style="2" customWidth="1"/>
    <col min="5" max="5" width="4.0703125" style="2" customWidth="1"/>
    <col min="6" max="6" width="9.640625" style="2" customWidth="1"/>
    <col min="7" max="7" width="1.42578125" style="2" customWidth="1"/>
    <col min="8" max="8" width="8.35546875" style="2" customWidth="1"/>
    <col min="9" max="9" width="9.640625" style="2" customWidth="1"/>
    <col min="10" max="11" width="8.35546875" style="2" customWidth="1"/>
    <col min="12" max="17" width="7.2109375" style="2" customWidth="1"/>
    <col min="18" max="18" width="10.42578125" style="2" customWidth="1"/>
    <col min="19" max="19" width="6.7109375" style="2" customWidth="1"/>
    <col min="20" max="20" width="10.78515625" style="2" customWidth="1"/>
    <col min="21" max="21" width="11.28515625" style="2" customWidth="1"/>
    <col min="22" max="22" width="9.640625" style="2" customWidth="1"/>
    <col min="23" max="23" width="8.35546875" style="2" customWidth="1"/>
    <col min="24" max="24" width="24.92578125" style="2" customWidth="1"/>
    <col min="25" max="25" width="36.640625" style="2" customWidth="1"/>
    <col min="26" max="26" width="35.2109375" style="2" customWidth="1"/>
    <col min="27" max="16384" width="8.35546875" style="2"/>
  </cols>
  <sheetData>
    <row r="1" spans="1:43" ht="13" x14ac:dyDescent="0.3">
      <c r="A1" s="1" t="s">
        <v>10</v>
      </c>
      <c r="B1" s="2" t="s">
        <v>11</v>
      </c>
      <c r="D1" s="3"/>
      <c r="E1" s="3"/>
      <c r="F1" s="3"/>
      <c r="G1" s="3"/>
      <c r="H1" s="3"/>
      <c r="I1" s="3"/>
      <c r="J1" s="3"/>
      <c r="K1" s="3"/>
      <c r="L1" s="3"/>
      <c r="M1" s="3"/>
      <c r="N1" s="3"/>
      <c r="O1" s="3"/>
      <c r="P1" s="3"/>
      <c r="Q1" s="3"/>
      <c r="R1" s="3"/>
      <c r="S1" s="3"/>
      <c r="T1" s="3"/>
      <c r="U1" s="3"/>
      <c r="V1" s="3"/>
      <c r="W1" s="3"/>
      <c r="X1" s="3"/>
      <c r="Y1" s="3"/>
    </row>
    <row r="2" spans="1:43" ht="20.5" x14ac:dyDescent="0.4">
      <c r="A2" s="4" t="s">
        <v>12</v>
      </c>
      <c r="B2" s="2" t="s">
        <v>13</v>
      </c>
      <c r="D2" s="5" t="s">
        <v>14</v>
      </c>
      <c r="E2" s="3"/>
      <c r="F2" s="3"/>
      <c r="G2" s="3"/>
      <c r="I2" s="3"/>
      <c r="J2" s="3"/>
      <c r="K2" s="3"/>
      <c r="M2" s="3"/>
      <c r="N2" s="3"/>
      <c r="O2" s="3"/>
      <c r="P2" s="3"/>
      <c r="Q2" s="3"/>
      <c r="R2" s="3"/>
      <c r="S2" s="3"/>
      <c r="T2" s="3"/>
      <c r="U2" s="3"/>
      <c r="V2" s="3"/>
      <c r="W2" s="3"/>
      <c r="X2" s="3"/>
      <c r="Y2" s="3"/>
    </row>
    <row r="3" spans="1:43" ht="20.5" customHeight="1" x14ac:dyDescent="0.25">
      <c r="D3" s="3"/>
      <c r="E3" s="3"/>
      <c r="F3" s="3"/>
      <c r="G3" s="3"/>
      <c r="H3" s="3"/>
      <c r="I3" s="3"/>
      <c r="J3" s="3"/>
      <c r="K3" s="3"/>
      <c r="L3" s="3"/>
      <c r="M3" s="3"/>
      <c r="N3" s="3"/>
      <c r="O3" s="3"/>
      <c r="P3" s="3"/>
      <c r="Q3" s="3"/>
      <c r="R3" s="3"/>
      <c r="S3" s="3"/>
      <c r="T3" s="3"/>
      <c r="U3" s="3"/>
      <c r="V3" s="3"/>
      <c r="W3" s="3"/>
      <c r="X3" s="3"/>
      <c r="Y3" s="3"/>
    </row>
    <row r="4" spans="1:43" ht="13.4" customHeight="1" x14ac:dyDescent="0.25">
      <c r="D4" s="6"/>
      <c r="E4" s="6"/>
      <c r="F4" s="6"/>
      <c r="G4" s="6"/>
      <c r="H4" s="7"/>
      <c r="I4" s="7"/>
      <c r="J4" s="7"/>
      <c r="K4" s="7"/>
      <c r="L4" s="7"/>
      <c r="M4" s="7"/>
      <c r="N4" s="7"/>
      <c r="O4" s="7"/>
      <c r="P4" s="7"/>
      <c r="Q4" s="7"/>
      <c r="R4" s="7"/>
      <c r="S4" s="7"/>
      <c r="T4" s="7"/>
      <c r="U4" s="6"/>
      <c r="V4" s="6"/>
      <c r="W4" s="6"/>
      <c r="X4" s="6"/>
      <c r="Y4" s="6"/>
      <c r="Z4" s="8"/>
    </row>
    <row r="5" spans="1:43" ht="20.149999999999999" customHeight="1" x14ac:dyDescent="0.3">
      <c r="D5" s="9" t="str">
        <f>B2</f>
        <v>All Legal Entities</v>
      </c>
      <c r="H5" s="10"/>
      <c r="I5" s="10"/>
      <c r="J5" s="11"/>
      <c r="K5" s="12"/>
      <c r="L5" s="13"/>
      <c r="M5" s="12"/>
      <c r="N5" s="12"/>
      <c r="O5" s="10"/>
      <c r="P5" s="10"/>
      <c r="Q5" s="10"/>
      <c r="R5" s="10"/>
      <c r="S5" s="10"/>
      <c r="T5" s="10"/>
      <c r="Z5" s="14" t="s">
        <v>39</v>
      </c>
    </row>
    <row r="6" spans="1:43" ht="9.65" customHeight="1" x14ac:dyDescent="0.3">
      <c r="A6" s="15"/>
      <c r="D6" s="16"/>
    </row>
    <row r="7" spans="1:43" ht="3.65" customHeight="1" x14ac:dyDescent="0.25">
      <c r="A7" s="15"/>
      <c r="AC7"/>
      <c r="AD7"/>
      <c r="AE7"/>
      <c r="AF7"/>
      <c r="AG7"/>
      <c r="AH7"/>
      <c r="AI7"/>
      <c r="AJ7"/>
      <c r="AK7"/>
      <c r="AL7"/>
      <c r="AM7"/>
      <c r="AN7"/>
      <c r="AO7"/>
      <c r="AP7"/>
      <c r="AQ7"/>
    </row>
    <row r="8" spans="1:43" ht="6.65" customHeight="1" x14ac:dyDescent="0.25">
      <c r="A8" s="15"/>
      <c r="AC8"/>
      <c r="AD8"/>
      <c r="AE8"/>
      <c r="AF8"/>
      <c r="AG8"/>
      <c r="AH8"/>
      <c r="AI8"/>
      <c r="AJ8"/>
      <c r="AK8"/>
      <c r="AL8"/>
      <c r="AM8"/>
      <c r="AN8"/>
      <c r="AO8"/>
      <c r="AP8"/>
      <c r="AQ8"/>
    </row>
    <row r="9" spans="1:43" ht="37.5" x14ac:dyDescent="0.25">
      <c r="A9" s="15"/>
      <c r="B9" s="17" t="s">
        <v>9</v>
      </c>
      <c r="C9" s="17" t="s">
        <v>0</v>
      </c>
      <c r="D9" s="17" t="s">
        <v>1</v>
      </c>
      <c r="E9" s="18"/>
      <c r="F9" s="17" t="s">
        <v>2</v>
      </c>
      <c r="G9" s="18"/>
      <c r="H9" s="88" t="s">
        <v>3</v>
      </c>
      <c r="I9" s="88"/>
      <c r="J9" s="88"/>
      <c r="K9" s="88"/>
      <c r="L9" s="88"/>
      <c r="M9" s="88"/>
      <c r="N9" s="88"/>
      <c r="O9" s="88"/>
      <c r="P9" s="88"/>
      <c r="Q9" s="88"/>
      <c r="R9" s="88"/>
      <c r="S9" s="88"/>
      <c r="T9" s="19"/>
      <c r="U9" s="19"/>
      <c r="V9" s="19"/>
      <c r="W9" s="19"/>
      <c r="X9" s="19"/>
      <c r="Y9" s="19"/>
      <c r="AC9"/>
      <c r="AD9"/>
      <c r="AE9"/>
      <c r="AF9"/>
      <c r="AG9"/>
      <c r="AH9"/>
      <c r="AI9"/>
      <c r="AJ9"/>
      <c r="AK9"/>
      <c r="AL9"/>
      <c r="AM9"/>
      <c r="AN9"/>
      <c r="AO9"/>
      <c r="AP9"/>
      <c r="AQ9"/>
    </row>
    <row r="10" spans="1:43" ht="5.5" customHeight="1" x14ac:dyDescent="0.25">
      <c r="A10" s="15"/>
      <c r="D10" s="20"/>
      <c r="F10" s="20"/>
      <c r="V10" s="20"/>
      <c r="W10" s="20"/>
      <c r="AC10"/>
      <c r="AD10"/>
      <c r="AE10"/>
      <c r="AF10"/>
      <c r="AG10"/>
      <c r="AH10"/>
      <c r="AI10"/>
      <c r="AJ10"/>
      <c r="AK10"/>
      <c r="AL10"/>
      <c r="AM10"/>
      <c r="AN10"/>
      <c r="AO10"/>
      <c r="AP10"/>
      <c r="AQ10"/>
    </row>
    <row r="11" spans="1:43" s="22" customFormat="1" ht="16.399999999999999"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99999999999999" customHeight="1" x14ac:dyDescent="0.25">
      <c r="A12" s="21"/>
      <c r="B12" s="22">
        <v>42.201064067883998</v>
      </c>
      <c r="C12" s="22">
        <f>+IF(I51="",J51*F12, IF(J51="", I51*F12,(I51+J51)*F12))</f>
        <v>8.1947411666809938E-3</v>
      </c>
      <c r="D12" s="21">
        <v>2009</v>
      </c>
      <c r="F12" s="23">
        <v>42.368259398663596</v>
      </c>
      <c r="H12" s="24">
        <v>3.6554330062325398E-2</v>
      </c>
      <c r="I12" s="25">
        <v>9.5501533749204906E-2</v>
      </c>
      <c r="J12" s="25">
        <v>0.14829696245910901</v>
      </c>
      <c r="K12" s="25">
        <v>0.146052187532905</v>
      </c>
      <c r="L12" s="25">
        <v>0.18185852881447701</v>
      </c>
      <c r="M12" s="25">
        <v>0.21724361410012699</v>
      </c>
      <c r="N12" s="25">
        <v>0.219201153265323</v>
      </c>
      <c r="O12" s="25">
        <v>0.22033308099677601</v>
      </c>
      <c r="P12" s="25">
        <v>0.21930349589512299</v>
      </c>
      <c r="Q12" s="25">
        <v>0.219525719544929</v>
      </c>
      <c r="R12" s="25">
        <v>0.21461517408390299</v>
      </c>
      <c r="S12" s="26">
        <v>0.21460394291835799</v>
      </c>
      <c r="T12" s="26">
        <v>0.21421237666260401</v>
      </c>
      <c r="U12" s="26">
        <v>0.21416891436355801</v>
      </c>
      <c r="V12" s="26">
        <v>0.21420356766347801</v>
      </c>
      <c r="W12" s="27">
        <v>0.21412696034943299</v>
      </c>
      <c r="X12" s="28"/>
      <c r="Y12" s="28"/>
    </row>
    <row r="13" spans="1:43" s="22" customFormat="1" ht="16.399999999999999" customHeight="1" x14ac:dyDescent="0.25">
      <c r="A13" s="21"/>
      <c r="B13" s="22">
        <v>105.732124900378</v>
      </c>
      <c r="C13" s="22">
        <f t="shared" ref="C13:C26" si="0">+IF(I52="",J52*F13, IF(J52="", I52*F13,(I52+J52)*F13))</f>
        <v>0.76310482093688625</v>
      </c>
      <c r="D13" s="21">
        <f>D12+1</f>
        <v>2010</v>
      </c>
      <c r="F13" s="29">
        <v>105.719171944585</v>
      </c>
      <c r="H13" s="30">
        <v>0.12832798507311</v>
      </c>
      <c r="I13" s="28">
        <v>0.36775926114023499</v>
      </c>
      <c r="J13" s="28">
        <v>0.50718989425741001</v>
      </c>
      <c r="K13" s="28">
        <v>0.51344086442529402</v>
      </c>
      <c r="L13" s="28">
        <v>0.52133448754306999</v>
      </c>
      <c r="M13" s="28">
        <v>0.53083816461810196</v>
      </c>
      <c r="N13" s="28">
        <v>0.53496557891923502</v>
      </c>
      <c r="O13" s="28">
        <v>0.54011949764758604</v>
      </c>
      <c r="P13" s="28">
        <v>0.54485584030177403</v>
      </c>
      <c r="Q13" s="28">
        <v>0.54209203970921405</v>
      </c>
      <c r="R13" s="28">
        <v>0.53629355324765604</v>
      </c>
      <c r="S13" s="28">
        <v>0.53412097752514298</v>
      </c>
      <c r="T13" s="28">
        <v>0.53368554321352701</v>
      </c>
      <c r="U13" s="28">
        <v>0.53322531114509297</v>
      </c>
      <c r="V13" s="31">
        <v>0.53268016311616295</v>
      </c>
      <c r="W13" s="28"/>
      <c r="X13" s="28"/>
      <c r="Y13" s="28"/>
    </row>
    <row r="14" spans="1:43" s="22" customFormat="1" ht="16.399999999999999" customHeight="1" x14ac:dyDescent="0.25">
      <c r="A14" s="21"/>
      <c r="B14" s="22">
        <v>125.13218292169</v>
      </c>
      <c r="C14" s="22">
        <f t="shared" si="0"/>
        <v>0.8334389966926552</v>
      </c>
      <c r="D14" s="21">
        <f>D13+1</f>
        <v>2011</v>
      </c>
      <c r="F14" s="32">
        <v>125.124646758879</v>
      </c>
      <c r="H14" s="33">
        <v>2.2623028677347501E-2</v>
      </c>
      <c r="I14" s="34">
        <v>0.40138849893427198</v>
      </c>
      <c r="J14" s="34">
        <v>0.45779135606115101</v>
      </c>
      <c r="K14" s="34">
        <v>0.51559592889223504</v>
      </c>
      <c r="L14" s="34">
        <v>0.52236899517505497</v>
      </c>
      <c r="M14" s="34">
        <v>0.56412412398016398</v>
      </c>
      <c r="N14" s="34">
        <v>0.56868705247342499</v>
      </c>
      <c r="O14" s="34">
        <v>0.57668402295333199</v>
      </c>
      <c r="P14" s="34">
        <v>0.57403917384486003</v>
      </c>
      <c r="Q14" s="34">
        <v>0.563107787266522</v>
      </c>
      <c r="R14" s="34">
        <v>0.59441475552725098</v>
      </c>
      <c r="S14" s="34">
        <v>0.53466224347542801</v>
      </c>
      <c r="T14" s="34">
        <v>0.46613641121775401</v>
      </c>
      <c r="U14" s="35">
        <v>0.46661832959292798</v>
      </c>
      <c r="V14" s="28"/>
      <c r="W14" s="28"/>
      <c r="X14" s="28"/>
      <c r="Y14" s="28"/>
    </row>
    <row r="15" spans="1:43" s="22" customFormat="1" ht="16.399999999999999" customHeight="1" x14ac:dyDescent="0.25">
      <c r="A15" s="21"/>
      <c r="B15" s="22">
        <v>62.507456852974698</v>
      </c>
      <c r="C15" s="22">
        <f t="shared" si="0"/>
        <v>7.0149810438200223E-3</v>
      </c>
      <c r="D15" s="21">
        <f t="shared" ref="D15:D27" si="1">D14+1</f>
        <v>2012</v>
      </c>
      <c r="F15" s="29">
        <v>62.180625213735603</v>
      </c>
      <c r="H15" s="30">
        <v>2.0102724855263699E-4</v>
      </c>
      <c r="I15" s="28">
        <v>8.5883825579579198E-3</v>
      </c>
      <c r="J15" s="28">
        <v>8.9793747125929396E-3</v>
      </c>
      <c r="K15" s="28">
        <v>8.3863288354847198E-3</v>
      </c>
      <c r="L15" s="28">
        <v>8.5103460629457808E-3</v>
      </c>
      <c r="M15" s="28">
        <v>8.6434223901487393E-3</v>
      </c>
      <c r="N15" s="28">
        <v>8.2798985033655497E-3</v>
      </c>
      <c r="O15" s="28">
        <v>8.1430867229530298E-3</v>
      </c>
      <c r="P15" s="28">
        <v>5.4193310548069397E-3</v>
      </c>
      <c r="Q15" s="28">
        <v>5.4173093639736996E-3</v>
      </c>
      <c r="R15" s="28">
        <v>5.4003198275004204E-3</v>
      </c>
      <c r="S15" s="28">
        <v>5.3704645212957099E-3</v>
      </c>
      <c r="T15" s="31">
        <v>5.3702995203611902E-3</v>
      </c>
      <c r="U15" s="28"/>
      <c r="V15" s="28"/>
      <c r="W15" s="28"/>
      <c r="X15" s="28"/>
      <c r="Y15" s="28"/>
    </row>
    <row r="16" spans="1:43" s="22" customFormat="1" ht="16.399999999999999" customHeight="1" x14ac:dyDescent="0.25">
      <c r="A16" s="21"/>
      <c r="B16" s="22">
        <v>43.8821419138038</v>
      </c>
      <c r="C16" s="22">
        <f t="shared" si="0"/>
        <v>7.0150388913159866E-3</v>
      </c>
      <c r="D16" s="21">
        <f t="shared" si="1"/>
        <v>2013</v>
      </c>
      <c r="F16" s="32">
        <v>44.048574163519099</v>
      </c>
      <c r="H16" s="33">
        <v>9.99847500961293E-3</v>
      </c>
      <c r="I16" s="34">
        <v>1.7168530953812398E-2</v>
      </c>
      <c r="J16" s="34">
        <v>2.8078518391304E-2</v>
      </c>
      <c r="K16" s="34">
        <v>1.8487452111808099E-2</v>
      </c>
      <c r="L16" s="34">
        <v>1.8515326949346399E-2</v>
      </c>
      <c r="M16" s="34">
        <v>1.70299165721714E-2</v>
      </c>
      <c r="N16" s="34">
        <v>1.68225241111318E-2</v>
      </c>
      <c r="O16" s="34">
        <v>1.3009629926524E-2</v>
      </c>
      <c r="P16" s="34">
        <v>1.2782008048511701E-2</v>
      </c>
      <c r="Q16" s="34">
        <v>1.28290867915041E-2</v>
      </c>
      <c r="R16" s="34">
        <v>1.28382168877664E-2</v>
      </c>
      <c r="S16" s="36">
        <v>1.31040161218957E-2</v>
      </c>
      <c r="T16" s="28"/>
      <c r="U16" s="28"/>
      <c r="V16" s="28"/>
      <c r="W16" s="28"/>
      <c r="X16" s="28"/>
      <c r="Y16" s="28"/>
    </row>
    <row r="17" spans="1:25" s="22" customFormat="1" ht="16.399999999999999" customHeight="1" x14ac:dyDescent="0.25">
      <c r="A17" s="21"/>
      <c r="B17" s="22">
        <v>45.203125600583</v>
      </c>
      <c r="C17" s="22">
        <f t="shared" si="0"/>
        <v>1.9764614161793077</v>
      </c>
      <c r="D17" s="21">
        <f t="shared" si="1"/>
        <v>2014</v>
      </c>
      <c r="F17" s="29">
        <v>45.179633296486401</v>
      </c>
      <c r="H17" s="30">
        <v>3.8489592251389398E-2</v>
      </c>
      <c r="I17" s="28">
        <v>6.4208320227441301E-2</v>
      </c>
      <c r="J17" s="28">
        <v>7.2556277341514805E-2</v>
      </c>
      <c r="K17" s="28">
        <v>6.4644067083394E-2</v>
      </c>
      <c r="L17" s="28">
        <v>9.7694725638142604E-2</v>
      </c>
      <c r="M17" s="28">
        <v>9.7428632366111004E-2</v>
      </c>
      <c r="N17" s="28">
        <v>9.8009581650214006E-2</v>
      </c>
      <c r="O17" s="28">
        <v>9.8067025593312498E-2</v>
      </c>
      <c r="P17" s="28">
        <v>9.8067407852963501E-2</v>
      </c>
      <c r="Q17" s="28">
        <v>9.8344544080261095E-2</v>
      </c>
      <c r="R17" s="31">
        <v>9.8055523140818696E-2</v>
      </c>
      <c r="S17" s="28"/>
      <c r="T17" s="28"/>
      <c r="U17" s="28"/>
      <c r="V17" s="28"/>
      <c r="W17" s="28"/>
      <c r="X17" s="28"/>
      <c r="Y17" s="28"/>
    </row>
    <row r="18" spans="1:25" s="22" customFormat="1" ht="16.399999999999999" customHeight="1" x14ac:dyDescent="0.25">
      <c r="A18" s="21"/>
      <c r="B18" s="22">
        <v>34.764984116401202</v>
      </c>
      <c r="C18" s="22">
        <f t="shared" si="0"/>
        <v>0.16864901065046642</v>
      </c>
      <c r="D18" s="21">
        <f t="shared" si="1"/>
        <v>2015</v>
      </c>
      <c r="F18" s="32">
        <v>34.762073007590701</v>
      </c>
      <c r="H18" s="33">
        <v>3.1093411825470002E-5</v>
      </c>
      <c r="I18" s="34">
        <v>0.17756998166587701</v>
      </c>
      <c r="J18" s="34">
        <v>0.18925688428499901</v>
      </c>
      <c r="K18" s="34">
        <v>0.168598593299949</v>
      </c>
      <c r="L18" s="34">
        <v>0.16588744933678101</v>
      </c>
      <c r="M18" s="34">
        <v>0.165390500438232</v>
      </c>
      <c r="N18" s="34">
        <v>0.16597853250425401</v>
      </c>
      <c r="O18" s="34">
        <v>0.165870818354033</v>
      </c>
      <c r="P18" s="34">
        <v>0.16435308039993299</v>
      </c>
      <c r="Q18" s="36">
        <v>0.16436968302556801</v>
      </c>
      <c r="R18" s="28"/>
      <c r="S18" s="28"/>
      <c r="T18" s="28"/>
      <c r="U18" s="28"/>
      <c r="V18" s="28"/>
      <c r="W18" s="28"/>
      <c r="X18" s="28"/>
      <c r="Y18" s="28"/>
    </row>
    <row r="19" spans="1:25" s="22" customFormat="1" ht="16.399999999999999" customHeight="1" x14ac:dyDescent="0.25">
      <c r="A19" s="21"/>
      <c r="B19" s="22">
        <v>52.090255502139101</v>
      </c>
      <c r="C19" s="22">
        <f t="shared" si="0"/>
        <v>1.4404464943254411</v>
      </c>
      <c r="D19" s="21">
        <f t="shared" si="1"/>
        <v>2016</v>
      </c>
      <c r="F19" s="29">
        <v>52.061851888928601</v>
      </c>
      <c r="H19" s="30">
        <v>2.7779668554339498E-2</v>
      </c>
      <c r="I19" s="28">
        <v>0.27034664126692198</v>
      </c>
      <c r="J19" s="28">
        <v>0.381447255922509</v>
      </c>
      <c r="K19" s="28">
        <v>0.34208788346080499</v>
      </c>
      <c r="L19" s="28">
        <v>0.34212651893670298</v>
      </c>
      <c r="M19" s="28">
        <v>0.34465476766236303</v>
      </c>
      <c r="N19" s="28">
        <v>0.32528367009272602</v>
      </c>
      <c r="O19" s="28">
        <v>0.335464927520708</v>
      </c>
      <c r="P19" s="31">
        <v>0.33428027113719799</v>
      </c>
      <c r="Q19" s="28"/>
      <c r="R19" s="28"/>
      <c r="S19" s="28"/>
      <c r="T19" s="28"/>
      <c r="U19" s="28"/>
      <c r="V19" s="28"/>
      <c r="W19" s="28"/>
      <c r="X19" s="28"/>
      <c r="Y19" s="28"/>
    </row>
    <row r="20" spans="1:25" s="22" customFormat="1" ht="16.399999999999999" customHeight="1" x14ac:dyDescent="0.25">
      <c r="A20" s="21"/>
      <c r="B20" s="22">
        <v>35.551896803133403</v>
      </c>
      <c r="C20" s="22">
        <f t="shared" si="0"/>
        <v>0.15919829710360611</v>
      </c>
      <c r="D20" s="21">
        <f t="shared" si="1"/>
        <v>2017</v>
      </c>
      <c r="F20" s="32">
        <v>35.936796823839501</v>
      </c>
      <c r="H20" s="33">
        <v>2.1604564641803499E-2</v>
      </c>
      <c r="I20" s="34">
        <v>5.3304017337849299E-2</v>
      </c>
      <c r="J20" s="34">
        <v>7.1373316334410394E-2</v>
      </c>
      <c r="K20" s="34">
        <v>7.1307318218183494E-2</v>
      </c>
      <c r="L20" s="34">
        <v>7.0876148836056502E-2</v>
      </c>
      <c r="M20" s="34">
        <v>7.0813627836505993E-2</v>
      </c>
      <c r="N20" s="34">
        <v>7.1239084360694802E-2</v>
      </c>
      <c r="O20" s="36">
        <v>7.0611888447986604E-2</v>
      </c>
      <c r="P20" s="28"/>
      <c r="Q20" s="28"/>
      <c r="R20" s="28"/>
      <c r="S20" s="28"/>
      <c r="T20" s="28"/>
      <c r="U20" s="28"/>
      <c r="V20" s="28"/>
      <c r="W20" s="28"/>
      <c r="X20" s="28"/>
      <c r="Y20" s="28"/>
    </row>
    <row r="21" spans="1:25" s="22" customFormat="1" ht="16.399999999999999" customHeight="1" x14ac:dyDescent="0.25">
      <c r="A21" s="21"/>
      <c r="B21" s="22">
        <v>116.962507506752</v>
      </c>
      <c r="C21" s="22">
        <f t="shared" si="0"/>
        <v>24.403273894212504</v>
      </c>
      <c r="D21" s="21">
        <f t="shared" si="1"/>
        <v>2018</v>
      </c>
      <c r="F21" s="29">
        <v>114.94361641699599</v>
      </c>
      <c r="H21" s="30">
        <v>8.4119089705929195E-3</v>
      </c>
      <c r="I21" s="28">
        <v>7.7893107657040606E-2</v>
      </c>
      <c r="J21" s="28">
        <v>0.52703161389716602</v>
      </c>
      <c r="K21" s="28">
        <v>0.60920739843483995</v>
      </c>
      <c r="L21" s="28">
        <v>0.63620280453952704</v>
      </c>
      <c r="M21" s="28">
        <v>0.64492027586091305</v>
      </c>
      <c r="N21" s="37">
        <v>0.70699368655324901</v>
      </c>
      <c r="O21" s="28"/>
      <c r="P21" s="28"/>
      <c r="Q21" s="28"/>
      <c r="R21" s="28"/>
      <c r="S21" s="28"/>
      <c r="T21" s="28"/>
      <c r="U21" s="28"/>
      <c r="V21" s="28"/>
      <c r="W21" s="28"/>
      <c r="X21" s="28"/>
      <c r="Y21" s="28"/>
    </row>
    <row r="22" spans="1:25" s="22" customFormat="1" ht="16.399999999999999" customHeight="1" x14ac:dyDescent="0.25">
      <c r="A22" s="21"/>
      <c r="B22" s="22">
        <v>107.787143509587</v>
      </c>
      <c r="C22" s="22">
        <f t="shared" si="0"/>
        <v>28.92511448135814</v>
      </c>
      <c r="D22" s="21">
        <f t="shared" si="1"/>
        <v>2019</v>
      </c>
      <c r="F22" s="32">
        <v>107.626473377398</v>
      </c>
      <c r="H22" s="33">
        <v>1.11959134664828E-2</v>
      </c>
      <c r="I22" s="34">
        <v>0.19573850525486899</v>
      </c>
      <c r="J22" s="34">
        <v>0.44135713325860898</v>
      </c>
      <c r="K22" s="34">
        <v>0.55266340734133901</v>
      </c>
      <c r="L22" s="34">
        <v>0.58138654217906804</v>
      </c>
      <c r="M22" s="36">
        <v>0.60914695279297604</v>
      </c>
      <c r="N22" s="28"/>
      <c r="O22" s="28"/>
      <c r="P22" s="28"/>
      <c r="Q22" s="28"/>
      <c r="R22" s="28"/>
      <c r="S22" s="28"/>
      <c r="U22" s="38"/>
      <c r="V22" s="39"/>
      <c r="W22" s="39"/>
      <c r="X22" s="38"/>
      <c r="Y22" s="39"/>
    </row>
    <row r="23" spans="1:25" s="22" customFormat="1" ht="16.399999999999999" customHeight="1" x14ac:dyDescent="0.25">
      <c r="A23" s="21"/>
      <c r="B23" s="22">
        <v>29.586883286670201</v>
      </c>
      <c r="C23" s="22">
        <f t="shared" si="0"/>
        <v>0.3540922175522167</v>
      </c>
      <c r="D23" s="21">
        <f t="shared" si="1"/>
        <v>2020</v>
      </c>
      <c r="F23" s="40">
        <v>29.572650261183</v>
      </c>
      <c r="H23" s="30">
        <v>0.30188053459136499</v>
      </c>
      <c r="I23" s="28">
        <v>3.7202837835244203E-2</v>
      </c>
      <c r="J23" s="28">
        <v>3.8358923103125199E-2</v>
      </c>
      <c r="K23" s="28">
        <v>4.6996450953494202E-2</v>
      </c>
      <c r="L23" s="31">
        <v>4.7990529666430901E-2</v>
      </c>
      <c r="M23" s="28"/>
      <c r="N23" s="28"/>
      <c r="O23" s="28"/>
      <c r="P23" s="28"/>
      <c r="Q23" s="28"/>
      <c r="R23" s="28"/>
      <c r="S23" s="28"/>
      <c r="U23" s="38"/>
      <c r="V23" s="38"/>
      <c r="W23" s="38"/>
      <c r="X23" s="38"/>
      <c r="Y23" s="38"/>
    </row>
    <row r="24" spans="1:25" s="22" customFormat="1" ht="16.399999999999999" customHeight="1" x14ac:dyDescent="0.25">
      <c r="A24" s="21"/>
      <c r="B24" s="22">
        <v>28.566508219902101</v>
      </c>
      <c r="C24" s="22">
        <f t="shared" si="0"/>
        <v>-0.1611012776481173</v>
      </c>
      <c r="D24" s="21">
        <f t="shared" si="1"/>
        <v>2021</v>
      </c>
      <c r="F24" s="32">
        <v>26.313276522597899</v>
      </c>
      <c r="H24" s="34">
        <v>7.3970745165380001E-5</v>
      </c>
      <c r="I24" s="34">
        <v>1.1965591014648301E-3</v>
      </c>
      <c r="J24" s="34">
        <v>3.58270412103435E-3</v>
      </c>
      <c r="K24" s="36">
        <v>8.9799760284906601E-3</v>
      </c>
      <c r="L24" s="28"/>
      <c r="M24" s="28"/>
      <c r="N24" s="28"/>
      <c r="O24" s="28"/>
      <c r="P24" s="28"/>
      <c r="Q24" s="28"/>
      <c r="R24" s="28"/>
      <c r="S24" s="28"/>
      <c r="U24" s="38"/>
      <c r="V24" s="38"/>
      <c r="W24" s="38"/>
      <c r="X24" s="38"/>
      <c r="Y24" s="38"/>
    </row>
    <row r="25" spans="1:25" s="22" customFormat="1" ht="16.399999999999999" customHeight="1" x14ac:dyDescent="0.25">
      <c r="A25" s="21"/>
      <c r="B25" s="22">
        <v>32.2240213992972</v>
      </c>
      <c r="C25" s="22">
        <f t="shared" si="0"/>
        <v>6.9120677103020247</v>
      </c>
      <c r="D25" s="21">
        <f t="shared" si="1"/>
        <v>2022</v>
      </c>
      <c r="F25" s="29">
        <v>32.676698526380697</v>
      </c>
      <c r="H25" s="30">
        <v>0</v>
      </c>
      <c r="I25" s="28">
        <v>6.3649014056372999E-3</v>
      </c>
      <c r="J25" s="31">
        <v>1.0097154916707899E-2</v>
      </c>
      <c r="K25" s="28"/>
      <c r="L25" s="28"/>
      <c r="M25" s="28"/>
      <c r="N25" s="28"/>
      <c r="O25" s="28"/>
      <c r="P25" s="28"/>
      <c r="Q25" s="28"/>
      <c r="R25" s="28"/>
      <c r="S25" s="28"/>
      <c r="U25" s="38"/>
      <c r="V25" s="38"/>
      <c r="W25" s="38"/>
      <c r="X25" s="38"/>
      <c r="Y25" s="38"/>
    </row>
    <row r="26" spans="1:25" s="22" customFormat="1" ht="16.399999999999999" customHeight="1" x14ac:dyDescent="0.25">
      <c r="A26" s="21"/>
      <c r="B26" s="22">
        <v>34.459145526669303</v>
      </c>
      <c r="C26" s="22">
        <f t="shared" si="0"/>
        <v>10.246866602448939</v>
      </c>
      <c r="D26" s="21">
        <f t="shared" si="1"/>
        <v>2023</v>
      </c>
      <c r="F26" s="32">
        <v>34.449040199372902</v>
      </c>
      <c r="H26" s="41">
        <v>3.4314044014873403E-2</v>
      </c>
      <c r="I26" s="36">
        <v>4.5943575164558097E-2</v>
      </c>
      <c r="J26" s="28"/>
      <c r="K26" s="28"/>
      <c r="L26" s="28"/>
      <c r="M26" s="28"/>
      <c r="N26" s="28"/>
      <c r="O26" s="28"/>
      <c r="P26" s="28"/>
      <c r="Q26" s="28"/>
      <c r="R26" s="28"/>
      <c r="S26" s="28"/>
      <c r="U26" s="38"/>
      <c r="V26" s="38"/>
      <c r="W26" s="38"/>
      <c r="X26" s="38"/>
      <c r="Y26" s="38"/>
    </row>
    <row r="27" spans="1:25" s="22" customFormat="1" ht="16.399999999999999" customHeight="1" x14ac:dyDescent="0.25">
      <c r="A27" s="21"/>
      <c r="B27" s="22">
        <v>33.504136324893302</v>
      </c>
      <c r="C27" s="22">
        <f>+IF(I66="",J66*F27, IF(J66="", I66*F27,(I66+J66)*F27))</f>
        <v>13.325279354975413</v>
      </c>
      <c r="D27" s="21">
        <f t="shared" si="1"/>
        <v>2024</v>
      </c>
      <c r="F27" s="42">
        <v>24.377597631161901</v>
      </c>
      <c r="H27" s="43">
        <v>2.1157399236447199E-2</v>
      </c>
      <c r="I27" s="28"/>
      <c r="J27" s="28"/>
      <c r="K27" s="28"/>
      <c r="L27" s="28"/>
      <c r="M27" s="28"/>
      <c r="N27" s="28"/>
      <c r="O27" s="28"/>
      <c r="P27" s="28"/>
      <c r="Q27" s="28"/>
      <c r="R27" s="28"/>
      <c r="S27" s="28"/>
      <c r="U27" s="38"/>
      <c r="V27" s="38"/>
      <c r="W27" s="38"/>
      <c r="X27" s="38"/>
      <c r="Y27" s="38"/>
    </row>
    <row r="28" spans="1:25" ht="15.65" customHeight="1" x14ac:dyDescent="0.25">
      <c r="A28" s="15"/>
      <c r="D28" s="15"/>
      <c r="E28" s="15"/>
      <c r="F28" s="15"/>
      <c r="G28" s="15"/>
      <c r="H28" s="15"/>
      <c r="I28" s="15"/>
      <c r="J28" s="15"/>
      <c r="K28" s="44"/>
      <c r="L28" s="44"/>
      <c r="M28" s="44"/>
      <c r="N28" s="44"/>
      <c r="O28" s="44"/>
      <c r="P28" s="44"/>
      <c r="Q28" s="44"/>
      <c r="R28" s="44"/>
      <c r="S28" s="44"/>
      <c r="U28" s="45"/>
      <c r="V28" s="45"/>
      <c r="W28" s="45"/>
      <c r="X28" s="45"/>
      <c r="Y28" s="45"/>
    </row>
    <row r="29" spans="1:25" ht="40.4" customHeight="1" x14ac:dyDescent="0.25">
      <c r="A29" s="15"/>
      <c r="D29" s="17" t="s">
        <v>1</v>
      </c>
      <c r="E29" s="18"/>
      <c r="F29" s="17" t="s">
        <v>2</v>
      </c>
      <c r="G29" s="17"/>
      <c r="H29" s="88" t="s">
        <v>4</v>
      </c>
      <c r="I29" s="88"/>
      <c r="J29" s="88"/>
      <c r="K29" s="88"/>
      <c r="L29" s="88"/>
      <c r="M29" s="88"/>
      <c r="N29" s="88"/>
      <c r="O29" s="88"/>
      <c r="P29" s="88"/>
      <c r="Q29" s="88"/>
      <c r="R29" s="88"/>
      <c r="S29" s="88"/>
      <c r="T29" s="46"/>
      <c r="U29" s="46"/>
    </row>
    <row r="30" spans="1:25" s="48" customFormat="1" ht="15.65" customHeight="1" x14ac:dyDescent="0.25">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99999999999999" customHeight="1" x14ac:dyDescent="0.25">
      <c r="D31" s="21">
        <v>2009</v>
      </c>
      <c r="E31" s="51"/>
      <c r="F31" s="52">
        <v>42.368259398663596</v>
      </c>
      <c r="G31" s="17"/>
      <c r="H31" s="24">
        <v>2.96240363411037E-2</v>
      </c>
      <c r="I31" s="25">
        <v>9.9645857909243102E-2</v>
      </c>
      <c r="J31" s="25">
        <v>0.129019601234834</v>
      </c>
      <c r="K31" s="25">
        <v>0.12810984916832099</v>
      </c>
      <c r="L31" s="25">
        <v>0.157557834811376</v>
      </c>
      <c r="M31" s="25">
        <v>0.17077983933178101</v>
      </c>
      <c r="N31" s="25">
        <v>0.21114359568223601</v>
      </c>
      <c r="O31" s="25">
        <v>0.21230225628865901</v>
      </c>
      <c r="P31" s="25">
        <v>0.212836871057592</v>
      </c>
      <c r="Q31" s="25">
        <v>0.213490381814608</v>
      </c>
      <c r="R31" s="25">
        <v>0.21432048213687199</v>
      </c>
      <c r="S31" s="25">
        <v>0.21431070812001499</v>
      </c>
      <c r="T31" s="25">
        <v>0.213939342599721</v>
      </c>
      <c r="U31" s="25">
        <v>0.213932550579158</v>
      </c>
      <c r="V31" s="53">
        <v>0.213932928928427</v>
      </c>
      <c r="W31" s="54">
        <v>0.21393363186207201</v>
      </c>
    </row>
    <row r="32" spans="1:25" s="48" customFormat="1" ht="19.399999999999999" customHeight="1" x14ac:dyDescent="0.25">
      <c r="D32" s="21">
        <f>D31+1</f>
        <v>2010</v>
      </c>
      <c r="E32" s="51"/>
      <c r="F32" s="55">
        <v>105.719171944585</v>
      </c>
      <c r="G32" s="17"/>
      <c r="H32" s="30">
        <v>5.6437803912765698E-2</v>
      </c>
      <c r="I32" s="28">
        <v>0.23654138732000701</v>
      </c>
      <c r="J32" s="28">
        <v>0.43627054966539902</v>
      </c>
      <c r="K32" s="28">
        <v>0.446234855733324</v>
      </c>
      <c r="L32" s="28">
        <v>0.45797202172840801</v>
      </c>
      <c r="M32" s="28">
        <v>0.46931848196511</v>
      </c>
      <c r="N32" s="28">
        <v>0.47872065171955702</v>
      </c>
      <c r="O32" s="28">
        <v>0.48457166946332297</v>
      </c>
      <c r="P32" s="28">
        <v>0.50367775711700702</v>
      </c>
      <c r="Q32" s="28">
        <v>0.51403024156454502</v>
      </c>
      <c r="R32" s="28">
        <v>0.52006020085645499</v>
      </c>
      <c r="S32" s="28">
        <v>0.52434171568976595</v>
      </c>
      <c r="T32" s="28">
        <v>0.52574896574544305</v>
      </c>
      <c r="U32" s="28">
        <v>0.52651890468024298</v>
      </c>
      <c r="V32" s="31">
        <v>0.52743108029073604</v>
      </c>
    </row>
    <row r="33" spans="1:21" s="48" customFormat="1" ht="16.399999999999999" customHeight="1" x14ac:dyDescent="0.25">
      <c r="D33" s="21">
        <f>D32+1</f>
        <v>2011</v>
      </c>
      <c r="F33" s="56">
        <v>125.124646758879</v>
      </c>
      <c r="G33" s="17"/>
      <c r="H33" s="33">
        <v>2.2496749660049699E-2</v>
      </c>
      <c r="I33" s="34">
        <v>0.26964234380319602</v>
      </c>
      <c r="J33" s="34">
        <v>0.38220388390622301</v>
      </c>
      <c r="K33" s="34">
        <v>0.40658316004922801</v>
      </c>
      <c r="L33" s="34">
        <v>0.41590382226190697</v>
      </c>
      <c r="M33" s="34">
        <v>0.42770732079643398</v>
      </c>
      <c r="N33" s="34">
        <v>0.43734912302420698</v>
      </c>
      <c r="O33" s="34">
        <v>0.44862997657275999</v>
      </c>
      <c r="P33" s="34">
        <v>0.44827243058202898</v>
      </c>
      <c r="Q33" s="34">
        <v>0.45053339819953803</v>
      </c>
      <c r="R33" s="34">
        <v>0.45489376612707599</v>
      </c>
      <c r="S33" s="34">
        <v>0.45842728979001102</v>
      </c>
      <c r="T33" s="34">
        <v>0.46176839289629301</v>
      </c>
      <c r="U33" s="35">
        <v>0.46224923562607201</v>
      </c>
    </row>
    <row r="34" spans="1:21" s="48" customFormat="1" ht="16.399999999999999" customHeight="1" x14ac:dyDescent="0.25">
      <c r="D34" s="21">
        <f t="shared" ref="D34:D46" si="2">D33+1</f>
        <v>2012</v>
      </c>
      <c r="F34" s="55">
        <v>62.180625213735603</v>
      </c>
      <c r="G34" s="17"/>
      <c r="H34" s="30">
        <v>2.0102724855263699E-4</v>
      </c>
      <c r="I34" s="28">
        <v>2.0253609280000001E-3</v>
      </c>
      <c r="J34" s="28">
        <v>3.3567554376233398E-3</v>
      </c>
      <c r="K34" s="28">
        <v>3.70412198845178E-3</v>
      </c>
      <c r="L34" s="28">
        <v>4.5438298149215002E-3</v>
      </c>
      <c r="M34" s="28">
        <v>4.9200279868692699E-3</v>
      </c>
      <c r="N34" s="28">
        <v>5.0695076736034699E-3</v>
      </c>
      <c r="O34" s="28">
        <v>5.2416012325505997E-3</v>
      </c>
      <c r="P34" s="28">
        <v>5.2420743702827899E-3</v>
      </c>
      <c r="Q34" s="28">
        <v>5.2516612793553699E-3</v>
      </c>
      <c r="R34" s="28">
        <v>5.2560224448963697E-3</v>
      </c>
      <c r="S34" s="28">
        <v>5.2572567522024801E-3</v>
      </c>
      <c r="T34" s="57">
        <v>5.2576941874953303E-3</v>
      </c>
    </row>
    <row r="35" spans="1:21" s="48" customFormat="1" ht="16.399999999999999" customHeight="1" x14ac:dyDescent="0.25">
      <c r="A35" s="21"/>
      <c r="D35" s="21">
        <f t="shared" si="2"/>
        <v>2013</v>
      </c>
      <c r="F35" s="56">
        <v>44.048574163519099</v>
      </c>
      <c r="G35" s="17"/>
      <c r="H35" s="33">
        <v>9.99847500961293E-3</v>
      </c>
      <c r="I35" s="34">
        <v>7.9871347598788696E-4</v>
      </c>
      <c r="J35" s="34">
        <v>4.3685367102622901E-3</v>
      </c>
      <c r="K35" s="34">
        <v>9.0668720806369105E-3</v>
      </c>
      <c r="L35" s="34">
        <v>1.15096318354415E-2</v>
      </c>
      <c r="M35" s="34">
        <v>1.2074876284821999E-2</v>
      </c>
      <c r="N35" s="34">
        <v>1.2322481275208E-2</v>
      </c>
      <c r="O35" s="34">
        <v>1.23301838059218E-2</v>
      </c>
      <c r="P35" s="34">
        <v>1.21249852811397E-2</v>
      </c>
      <c r="Q35" s="34">
        <v>1.21758264273636E-2</v>
      </c>
      <c r="R35" s="34">
        <v>1.2227101037192999E-2</v>
      </c>
      <c r="S35" s="34">
        <v>1.29450533884215E-2</v>
      </c>
    </row>
    <row r="36" spans="1:21" s="48" customFormat="1" ht="16.399999999999999" customHeight="1" x14ac:dyDescent="0.25">
      <c r="A36" s="21"/>
      <c r="D36" s="21">
        <f t="shared" si="2"/>
        <v>2014</v>
      </c>
      <c r="F36" s="55">
        <v>45.179633296486401</v>
      </c>
      <c r="G36" s="17"/>
      <c r="H36" s="30">
        <v>0</v>
      </c>
      <c r="I36" s="28">
        <v>5.39701561012495E-2</v>
      </c>
      <c r="J36" s="28">
        <v>5.5554891099952902E-2</v>
      </c>
      <c r="K36" s="28">
        <v>5.6643376628457497E-2</v>
      </c>
      <c r="L36" s="28">
        <v>5.7361014028718897E-2</v>
      </c>
      <c r="M36" s="28">
        <v>5.8512745234801898E-2</v>
      </c>
      <c r="N36" s="28">
        <v>5.8513461713351103E-2</v>
      </c>
      <c r="O36" s="28">
        <v>5.8581664775519002E-2</v>
      </c>
      <c r="P36" s="28">
        <v>5.8588533364930001E-2</v>
      </c>
      <c r="Q36" s="28">
        <v>5.8593326301629098E-2</v>
      </c>
      <c r="R36" s="31">
        <v>5.8613925294646901E-2</v>
      </c>
      <c r="S36" s="28"/>
    </row>
    <row r="37" spans="1:21" s="48" customFormat="1" ht="16.399999999999999" customHeight="1" x14ac:dyDescent="0.25">
      <c r="A37" s="21"/>
      <c r="D37" s="21">
        <f t="shared" si="2"/>
        <v>2015</v>
      </c>
      <c r="F37" s="56">
        <v>34.762073007590701</v>
      </c>
      <c r="G37" s="17"/>
      <c r="H37" s="33">
        <v>0</v>
      </c>
      <c r="I37" s="34">
        <v>3.4312768230455398E-2</v>
      </c>
      <c r="J37" s="34">
        <v>0.110884233694771</v>
      </c>
      <c r="K37" s="34">
        <v>0.152126793719327</v>
      </c>
      <c r="L37" s="34">
        <v>0.158186775046983</v>
      </c>
      <c r="M37" s="34">
        <v>0.15833438735477301</v>
      </c>
      <c r="N37" s="34">
        <v>0.16343113209193699</v>
      </c>
      <c r="O37" s="34">
        <v>0.16347354469488201</v>
      </c>
      <c r="P37" s="34">
        <v>0.163476553523033</v>
      </c>
      <c r="Q37" s="36">
        <v>0.16360427308345599</v>
      </c>
      <c r="R37" s="28"/>
      <c r="S37" s="28"/>
    </row>
    <row r="38" spans="1:21" s="48" customFormat="1" ht="16.399999999999999" customHeight="1" x14ac:dyDescent="0.25">
      <c r="A38" s="21"/>
      <c r="D38" s="21">
        <f t="shared" si="2"/>
        <v>2016</v>
      </c>
      <c r="F38" s="55">
        <v>52.061851888928601</v>
      </c>
      <c r="G38" s="17"/>
      <c r="H38" s="30">
        <v>2.4328177966041302E-3</v>
      </c>
      <c r="I38" s="28">
        <v>5.6621379716171899E-2</v>
      </c>
      <c r="J38" s="28">
        <v>0.13982997251485901</v>
      </c>
      <c r="K38" s="28">
        <v>0.21480034850634599</v>
      </c>
      <c r="L38" s="28">
        <v>0.23410571664445301</v>
      </c>
      <c r="M38" s="28">
        <v>0.252820507941379</v>
      </c>
      <c r="N38" s="28">
        <v>0.25876828676147601</v>
      </c>
      <c r="O38" s="28">
        <v>0.29433898851464302</v>
      </c>
      <c r="P38" s="31">
        <v>0.309039392983533</v>
      </c>
      <c r="Q38" s="28"/>
      <c r="R38" s="28"/>
      <c r="S38" s="28"/>
    </row>
    <row r="39" spans="1:21" s="48" customFormat="1" ht="16.399999999999999" customHeight="1" x14ac:dyDescent="0.25">
      <c r="A39" s="21"/>
      <c r="D39" s="21">
        <f t="shared" si="2"/>
        <v>2017</v>
      </c>
      <c r="F39" s="56">
        <v>35.936796823839501</v>
      </c>
      <c r="G39" s="17"/>
      <c r="H39" s="33">
        <v>1.8257195910258699E-2</v>
      </c>
      <c r="I39" s="34">
        <v>3.8204523836067199E-2</v>
      </c>
      <c r="J39" s="34">
        <v>6.2454359605772898E-2</v>
      </c>
      <c r="K39" s="34">
        <v>6.3819084445629601E-2</v>
      </c>
      <c r="L39" s="34">
        <v>6.49483410038936E-2</v>
      </c>
      <c r="M39" s="34">
        <v>6.62221307884725E-2</v>
      </c>
      <c r="N39" s="34">
        <v>6.6572680876602799E-2</v>
      </c>
      <c r="O39" s="36">
        <v>6.7054940475417907E-2</v>
      </c>
      <c r="P39" s="28"/>
      <c r="Q39" s="28"/>
      <c r="R39" s="28"/>
      <c r="S39" s="28"/>
    </row>
    <row r="40" spans="1:21" s="48" customFormat="1" ht="16.399999999999999" customHeight="1" x14ac:dyDescent="0.25">
      <c r="A40" s="21"/>
      <c r="D40" s="21">
        <f t="shared" si="2"/>
        <v>2018</v>
      </c>
      <c r="F40" s="55">
        <v>114.94361641699599</v>
      </c>
      <c r="G40" s="17"/>
      <c r="H40" s="30">
        <v>1.9623416095887699E-3</v>
      </c>
      <c r="I40" s="28">
        <v>3.05607911523369E-2</v>
      </c>
      <c r="J40" s="28">
        <v>0.24372534550904601</v>
      </c>
      <c r="K40" s="58">
        <v>0.3705009426882</v>
      </c>
      <c r="L40" s="28">
        <v>0.46509794583729602</v>
      </c>
      <c r="M40" s="28">
        <v>0.50374162853108395</v>
      </c>
      <c r="N40" s="31">
        <v>0.57517503550141902</v>
      </c>
      <c r="O40" s="28"/>
      <c r="P40" s="28"/>
      <c r="Q40" s="28"/>
      <c r="R40" s="28"/>
      <c r="S40" s="28"/>
    </row>
    <row r="41" spans="1:21" s="48" customFormat="1" ht="15.65" customHeight="1" x14ac:dyDescent="0.25">
      <c r="A41" s="21"/>
      <c r="D41" s="21">
        <f t="shared" si="2"/>
        <v>2019</v>
      </c>
      <c r="F41" s="56">
        <v>107.626473377398</v>
      </c>
      <c r="G41" s="17"/>
      <c r="H41" s="33">
        <v>3.4183597070018197E-5</v>
      </c>
      <c r="I41" s="34">
        <v>4.8710756646566697E-2</v>
      </c>
      <c r="J41" s="34">
        <v>0.187873590703243</v>
      </c>
      <c r="K41" s="34">
        <v>0.382503035535604</v>
      </c>
      <c r="L41" s="34">
        <v>0.44997358966101902</v>
      </c>
      <c r="M41" s="36">
        <v>0.51589364361746803</v>
      </c>
      <c r="N41" s="28"/>
      <c r="O41" s="28"/>
      <c r="P41" s="28"/>
      <c r="Q41" s="28"/>
      <c r="R41" s="28"/>
      <c r="S41" s="28"/>
    </row>
    <row r="42" spans="1:21" s="48" customFormat="1" ht="18.649999999999999" customHeight="1" x14ac:dyDescent="0.25">
      <c r="A42" s="21"/>
      <c r="D42" s="21">
        <f t="shared" si="2"/>
        <v>2020</v>
      </c>
      <c r="E42" s="59"/>
      <c r="F42" s="55">
        <v>29.572650261183</v>
      </c>
      <c r="G42" s="17"/>
      <c r="H42" s="60">
        <v>8.5984687461951106E-2</v>
      </c>
      <c r="I42" s="28">
        <v>3.72002700399637E-2</v>
      </c>
      <c r="J42" s="28">
        <v>3.7241363871050301E-2</v>
      </c>
      <c r="K42" s="28">
        <v>4.59487306004559E-2</v>
      </c>
      <c r="L42" s="31">
        <v>4.6853990566273603E-2</v>
      </c>
      <c r="M42" s="28"/>
      <c r="N42" s="28"/>
      <c r="O42" s="28"/>
      <c r="P42" s="28"/>
      <c r="Q42" s="28"/>
      <c r="R42" s="28"/>
      <c r="S42" s="28"/>
    </row>
    <row r="43" spans="1:21" s="48" customFormat="1" ht="18.649999999999999" customHeight="1" x14ac:dyDescent="0.25">
      <c r="A43" s="21"/>
      <c r="D43" s="21">
        <f t="shared" si="2"/>
        <v>2021</v>
      </c>
      <c r="E43" s="59"/>
      <c r="F43" s="56">
        <v>26.313276522597899</v>
      </c>
      <c r="G43" s="17"/>
      <c r="H43" s="34">
        <v>7.3970745165380001E-5</v>
      </c>
      <c r="I43" s="34">
        <v>7.9482577484036199E-5</v>
      </c>
      <c r="J43" s="34">
        <v>3.57613345528117E-3</v>
      </c>
      <c r="K43" s="34">
        <v>6.9991693596790604E-3</v>
      </c>
      <c r="L43" s="28"/>
      <c r="M43" s="28"/>
      <c r="N43" s="28"/>
      <c r="O43" s="28"/>
      <c r="P43" s="28"/>
      <c r="Q43" s="28"/>
      <c r="R43" s="28"/>
      <c r="S43" s="28"/>
    </row>
    <row r="44" spans="1:21" s="48" customFormat="1" ht="18.649999999999999" customHeight="1" x14ac:dyDescent="0.25">
      <c r="A44" s="21"/>
      <c r="D44" s="21">
        <f t="shared" si="2"/>
        <v>2022</v>
      </c>
      <c r="E44" s="59"/>
      <c r="F44" s="55">
        <v>32.676698526380697</v>
      </c>
      <c r="G44" s="17"/>
      <c r="H44" s="61">
        <v>0</v>
      </c>
      <c r="I44" s="28">
        <v>1.16192568203833E-4</v>
      </c>
      <c r="J44" s="31">
        <v>1.7880520546423E-4</v>
      </c>
      <c r="K44" s="28"/>
      <c r="L44" s="28"/>
      <c r="M44" s="28"/>
      <c r="N44" s="28"/>
      <c r="O44" s="28"/>
      <c r="P44" s="28"/>
      <c r="Q44" s="28"/>
      <c r="R44" s="28"/>
      <c r="S44" s="28"/>
    </row>
    <row r="45" spans="1:21" s="48" customFormat="1" ht="18.649999999999999" customHeight="1" x14ac:dyDescent="0.25">
      <c r="A45" s="21"/>
      <c r="D45" s="21">
        <f t="shared" si="2"/>
        <v>2023</v>
      </c>
      <c r="E45" s="59"/>
      <c r="F45" s="56">
        <v>34.449040199372902</v>
      </c>
      <c r="G45" s="17"/>
      <c r="H45" s="41">
        <v>1.52351104078594E-2</v>
      </c>
      <c r="I45" s="36">
        <v>3.3293813148478298E-2</v>
      </c>
      <c r="J45" s="28"/>
      <c r="K45" s="28"/>
      <c r="L45" s="28"/>
      <c r="M45" s="28"/>
      <c r="N45" s="28"/>
      <c r="O45" s="28"/>
      <c r="P45" s="28"/>
      <c r="Q45" s="28"/>
      <c r="R45" s="28"/>
      <c r="S45" s="28"/>
    </row>
    <row r="46" spans="1:21" s="48" customFormat="1" ht="18.649999999999999" customHeight="1" x14ac:dyDescent="0.25">
      <c r="A46" s="21"/>
      <c r="D46" s="21">
        <f t="shared" si="2"/>
        <v>2024</v>
      </c>
      <c r="E46" s="59"/>
      <c r="F46" s="62">
        <v>24.377597631161901</v>
      </c>
      <c r="G46" s="17"/>
      <c r="H46" s="63">
        <v>1.0989886134680301E-2</v>
      </c>
      <c r="I46" s="28"/>
      <c r="J46" s="28"/>
      <c r="K46" s="28"/>
      <c r="L46" s="28"/>
      <c r="M46" s="28"/>
      <c r="N46" s="28"/>
      <c r="O46" s="28"/>
      <c r="P46" s="28"/>
      <c r="Q46" s="28"/>
      <c r="R46" s="28"/>
      <c r="S46" s="28"/>
    </row>
    <row r="47" spans="1:21" ht="15" customHeight="1" x14ac:dyDescent="0.25">
      <c r="A47" s="15"/>
      <c r="D47" s="15"/>
      <c r="E47" s="18"/>
      <c r="F47" s="64"/>
      <c r="G47" s="17"/>
      <c r="H47" s="44"/>
      <c r="I47" s="44"/>
      <c r="J47" s="44"/>
      <c r="K47" s="44"/>
      <c r="L47" s="44"/>
      <c r="M47" s="44"/>
      <c r="N47" s="44"/>
      <c r="O47" s="44"/>
      <c r="P47" s="44"/>
      <c r="Q47" s="44"/>
      <c r="R47" s="44"/>
      <c r="S47" s="44"/>
    </row>
    <row r="48" spans="1:21" ht="2.5" customHeight="1" x14ac:dyDescent="0.25">
      <c r="A48" s="15"/>
      <c r="D48" s="17"/>
      <c r="F48" s="20"/>
      <c r="G48" s="17"/>
      <c r="H48" s="15"/>
      <c r="I48" s="15"/>
      <c r="J48" s="15"/>
      <c r="K48" s="15"/>
      <c r="L48" s="15"/>
      <c r="M48" s="15"/>
      <c r="N48" s="15"/>
      <c r="O48" s="15"/>
      <c r="P48" s="15"/>
      <c r="Q48" s="15"/>
    </row>
    <row r="49" spans="1:19" ht="15" customHeight="1" x14ac:dyDescent="0.25">
      <c r="A49" s="15"/>
      <c r="D49" s="65"/>
      <c r="F49" s="66"/>
      <c r="H49" s="44"/>
      <c r="I49" s="44"/>
      <c r="J49" s="44"/>
      <c r="K49" s="44"/>
      <c r="L49" s="44"/>
      <c r="M49" s="44"/>
      <c r="N49" s="44"/>
      <c r="O49" s="44"/>
      <c r="P49" s="44"/>
      <c r="Q49" s="44"/>
    </row>
    <row r="50" spans="1:19" ht="25" x14ac:dyDescent="0.25">
      <c r="A50" s="15"/>
      <c r="D50" s="17" t="s">
        <v>1</v>
      </c>
      <c r="E50" s="18"/>
      <c r="F50" s="17" t="s">
        <v>5</v>
      </c>
      <c r="G50" s="17"/>
      <c r="H50" s="17" t="s">
        <v>6</v>
      </c>
      <c r="I50" s="17" t="s">
        <v>7</v>
      </c>
      <c r="J50" s="17" t="s">
        <v>8</v>
      </c>
      <c r="K50" s="44"/>
      <c r="L50" s="89"/>
      <c r="M50" s="89"/>
      <c r="N50" s="89"/>
      <c r="O50" s="89"/>
      <c r="P50" s="89"/>
      <c r="Q50" s="89"/>
      <c r="R50" s="89"/>
      <c r="S50" s="89"/>
    </row>
    <row r="51" spans="1:19" s="22" customFormat="1" ht="16.399999999999999" customHeight="1" x14ac:dyDescent="0.25">
      <c r="A51" s="21"/>
      <c r="D51" s="49">
        <v>2009</v>
      </c>
      <c r="F51" s="67">
        <v>0.214127048851181</v>
      </c>
      <c r="H51" s="68">
        <v>0.21393363186207201</v>
      </c>
      <c r="I51" s="68">
        <v>1.9332848736074501E-4</v>
      </c>
      <c r="J51" s="68">
        <v>8.8501748311374096E-8</v>
      </c>
      <c r="K51" s="28"/>
      <c r="L51" s="28"/>
      <c r="M51" s="28"/>
      <c r="N51" s="28"/>
      <c r="O51" s="28"/>
      <c r="P51" s="28"/>
      <c r="Q51" s="28"/>
    </row>
    <row r="52" spans="1:19" s="22" customFormat="1" ht="16.399999999999999" customHeight="1" x14ac:dyDescent="0.25">
      <c r="A52" s="21"/>
      <c r="D52" s="49">
        <f>D51+1</f>
        <v>2010</v>
      </c>
      <c r="F52" s="69">
        <v>0.53464930577340397</v>
      </c>
      <c r="H52" s="70">
        <v>0.52743108029073604</v>
      </c>
      <c r="I52" s="70">
        <v>5.2490828254262503E-3</v>
      </c>
      <c r="J52" s="70">
        <v>1.96914265724102E-3</v>
      </c>
      <c r="K52" s="28"/>
      <c r="L52" s="28"/>
      <c r="M52" s="28"/>
      <c r="N52" s="28"/>
      <c r="O52" s="28"/>
      <c r="P52" s="28"/>
      <c r="Q52" s="28"/>
    </row>
    <row r="53" spans="1:19" s="22" customFormat="1" ht="16.399999999999999" customHeight="1" x14ac:dyDescent="0.25">
      <c r="A53" s="21"/>
      <c r="D53" s="49">
        <f>D52+1</f>
        <v>2011</v>
      </c>
      <c r="F53" s="71">
        <v>0.46891010555283102</v>
      </c>
      <c r="H53" s="72">
        <v>0.46224923562607201</v>
      </c>
      <c r="I53" s="72">
        <v>4.3690939668562098E-3</v>
      </c>
      <c r="J53" s="72">
        <v>2.2917759599035501E-3</v>
      </c>
      <c r="K53" s="28"/>
      <c r="L53" s="28"/>
      <c r="M53" s="28"/>
      <c r="N53" s="28"/>
      <c r="O53" s="28"/>
      <c r="P53" s="28"/>
      <c r="Q53" s="28"/>
    </row>
    <row r="54" spans="1:19" s="22" customFormat="1" ht="16.399999999999999" customHeight="1" x14ac:dyDescent="0.25">
      <c r="A54" s="21"/>
      <c r="D54" s="49">
        <f t="shared" ref="D54:D61" si="3">D53+1</f>
        <v>2012</v>
      </c>
      <c r="F54" s="69">
        <v>5.3705103745263797E-3</v>
      </c>
      <c r="H54" s="70">
        <v>5.2576941874953303E-3</v>
      </c>
      <c r="I54" s="70">
        <v>1.12605332865859E-4</v>
      </c>
      <c r="J54" s="70">
        <v>2.1085416518461301E-7</v>
      </c>
      <c r="K54" s="28"/>
      <c r="L54" s="28"/>
      <c r="M54" s="28"/>
      <c r="N54" s="28"/>
      <c r="O54" s="28"/>
      <c r="P54" s="28"/>
      <c r="Q54" s="28"/>
    </row>
    <row r="55" spans="1:19" s="22" customFormat="1" ht="16.399999999999999" customHeight="1" x14ac:dyDescent="0.25">
      <c r="A55" s="21"/>
      <c r="D55" s="49">
        <f t="shared" si="3"/>
        <v>2013</v>
      </c>
      <c r="F55" s="71">
        <v>1.3104310277538399E-2</v>
      </c>
      <c r="H55" s="72">
        <v>1.29450533884215E-2</v>
      </c>
      <c r="I55" s="72">
        <v>1.5896273347421999E-4</v>
      </c>
      <c r="J55" s="72">
        <v>2.9415564265458701E-7</v>
      </c>
      <c r="K55" s="28"/>
      <c r="L55" s="28"/>
      <c r="M55" s="28"/>
      <c r="N55" s="28"/>
      <c r="O55" s="28"/>
      <c r="P55" s="28"/>
      <c r="Q55" s="28"/>
    </row>
    <row r="56" spans="1:19" s="22" customFormat="1" ht="16.399999999999999" customHeight="1" x14ac:dyDescent="0.25">
      <c r="A56" s="21"/>
      <c r="D56" s="49">
        <f t="shared" si="3"/>
        <v>2014</v>
      </c>
      <c r="F56" s="69">
        <v>0.102360659651896</v>
      </c>
      <c r="H56" s="70">
        <v>5.8613925294646901E-2</v>
      </c>
      <c r="I56" s="70">
        <v>3.9441597846171801E-2</v>
      </c>
      <c r="J56" s="70">
        <v>4.3051365110770897E-3</v>
      </c>
      <c r="K56" s="28"/>
      <c r="L56" s="28"/>
      <c r="M56" s="28"/>
      <c r="N56" s="28"/>
      <c r="O56" s="28"/>
      <c r="P56" s="28"/>
      <c r="Q56" s="28"/>
    </row>
    <row r="57" spans="1:19" s="22" customFormat="1" ht="16.399999999999999" customHeight="1" x14ac:dyDescent="0.25">
      <c r="A57" s="21"/>
      <c r="D57" s="49">
        <f t="shared" si="3"/>
        <v>2015</v>
      </c>
      <c r="F57" s="71">
        <v>0.16845579648407799</v>
      </c>
      <c r="H57" s="72">
        <v>0.16360427308345599</v>
      </c>
      <c r="I57" s="72">
        <v>7.6540994211209004E-4</v>
      </c>
      <c r="J57" s="72">
        <v>4.0861134585101896E-3</v>
      </c>
      <c r="K57" s="28"/>
      <c r="L57" s="28"/>
      <c r="M57" s="28"/>
      <c r="N57" s="28"/>
      <c r="O57" s="28"/>
      <c r="P57" s="28"/>
      <c r="Q57" s="28"/>
    </row>
    <row r="58" spans="1:19" s="22" customFormat="1" ht="16.399999999999999" customHeight="1" x14ac:dyDescent="0.25">
      <c r="A58" s="21"/>
      <c r="D58" s="49">
        <f t="shared" si="3"/>
        <v>2016</v>
      </c>
      <c r="F58" s="69">
        <v>0.33670737716124799</v>
      </c>
      <c r="H58" s="70">
        <v>0.309039392983533</v>
      </c>
      <c r="I58" s="70">
        <v>2.5240878153664999E-2</v>
      </c>
      <c r="J58" s="70">
        <v>2.4271060240504401E-3</v>
      </c>
      <c r="K58" s="28"/>
      <c r="L58" s="28"/>
      <c r="M58" s="28"/>
      <c r="N58" s="28"/>
      <c r="O58" s="28"/>
      <c r="P58" s="28"/>
      <c r="Q58" s="28"/>
    </row>
    <row r="59" spans="1:19" s="22" customFormat="1" ht="16.399999999999999" customHeight="1" x14ac:dyDescent="0.25">
      <c r="A59" s="21"/>
      <c r="D59" s="49">
        <f t="shared" si="3"/>
        <v>2017</v>
      </c>
      <c r="F59" s="71">
        <v>7.1484892813240095E-2</v>
      </c>
      <c r="H59" s="72">
        <v>6.7054940475417907E-2</v>
      </c>
      <c r="I59" s="72">
        <v>3.5569479725686701E-3</v>
      </c>
      <c r="J59" s="72">
        <v>8.7300436525344395E-4</v>
      </c>
    </row>
    <row r="60" spans="1:19" s="22" customFormat="1" ht="16.399999999999999" customHeight="1" x14ac:dyDescent="0.25">
      <c r="A60" s="48"/>
      <c r="D60" s="49">
        <f t="shared" si="3"/>
        <v>2018</v>
      </c>
      <c r="F60" s="69">
        <v>0.787481509361451</v>
      </c>
      <c r="H60" s="70">
        <v>0.57517503550141902</v>
      </c>
      <c r="I60" s="70">
        <v>0.13181865105182999</v>
      </c>
      <c r="J60" s="70">
        <v>8.0487822808202006E-2</v>
      </c>
    </row>
    <row r="61" spans="1:19" s="22" customFormat="1" ht="15.65" customHeight="1" x14ac:dyDescent="0.25">
      <c r="D61" s="49">
        <f t="shared" si="3"/>
        <v>2019</v>
      </c>
      <c r="F61" s="71">
        <v>0.78464828709566403</v>
      </c>
      <c r="H61" s="72">
        <v>0.51589364361746803</v>
      </c>
      <c r="I61" s="72">
        <v>9.3253309175507906E-2</v>
      </c>
      <c r="J61" s="72">
        <v>0.17550133430268799</v>
      </c>
    </row>
    <row r="62" spans="1:19" s="22" customFormat="1" ht="18.649999999999999" customHeight="1" x14ac:dyDescent="0.25">
      <c r="D62" s="21">
        <f>D61+1</f>
        <v>2020</v>
      </c>
      <c r="F62" s="69">
        <v>5.8827628857901403E-2</v>
      </c>
      <c r="H62" s="70">
        <v>4.6853990566273603E-2</v>
      </c>
      <c r="I62" s="70">
        <v>1.13653910015737E-3</v>
      </c>
      <c r="J62" s="70">
        <v>1.08370991914704E-2</v>
      </c>
    </row>
    <row r="63" spans="1:19" s="22" customFormat="1" ht="18.649999999999999" customHeight="1" x14ac:dyDescent="0.25">
      <c r="D63" s="21">
        <f>D62+1</f>
        <v>2021</v>
      </c>
      <c r="F63" s="71">
        <v>8.7673616479498205E-4</v>
      </c>
      <c r="H63" s="72">
        <v>6.9991693596790604E-3</v>
      </c>
      <c r="I63" s="72">
        <v>1.9808066688116002E-3</v>
      </c>
      <c r="J63" s="72">
        <v>-8.1032398636956791E-3</v>
      </c>
    </row>
    <row r="64" spans="1:19" s="22" customFormat="1" ht="18.649999999999999" customHeight="1" x14ac:dyDescent="0.25">
      <c r="D64" s="21">
        <f t="shared" ref="D64:D65" si="4">D63+1</f>
        <v>2022</v>
      </c>
      <c r="F64" s="69">
        <v>0.21170775464084601</v>
      </c>
      <c r="H64" s="70">
        <v>1.7880520546423E-4</v>
      </c>
      <c r="I64" s="70">
        <v>9.9183497112436403E-3</v>
      </c>
      <c r="J64" s="70">
        <v>0.201610599724139</v>
      </c>
    </row>
    <row r="65" spans="1:10" s="22" customFormat="1" ht="18.649999999999999" customHeight="1" x14ac:dyDescent="0.25">
      <c r="D65" s="21">
        <f t="shared" si="4"/>
        <v>2023</v>
      </c>
      <c r="F65" s="71">
        <v>0.33074380139620502</v>
      </c>
      <c r="H65" s="72">
        <v>3.3293813148478298E-2</v>
      </c>
      <c r="I65" s="72">
        <v>1.2649762016079801E-2</v>
      </c>
      <c r="J65" s="72">
        <v>0.28480022623164702</v>
      </c>
    </row>
    <row r="66" spans="1:10" s="22" customFormat="1" ht="18.649999999999999" customHeight="1" x14ac:dyDescent="0.25">
      <c r="D66" s="21">
        <f>D65+1</f>
        <v>2024</v>
      </c>
      <c r="F66" s="73">
        <v>0.55760976052056799</v>
      </c>
      <c r="H66" s="74">
        <v>1.0989886134680301E-2</v>
      </c>
      <c r="I66" s="74">
        <v>1.01675131017669E-2</v>
      </c>
      <c r="J66" s="74">
        <v>0.53645236128411999</v>
      </c>
    </row>
    <row r="67" spans="1:10" x14ac:dyDescent="0.25">
      <c r="A67" s="75"/>
    </row>
    <row r="68" spans="1:10" ht="12" customHeight="1" x14ac:dyDescent="0.25">
      <c r="A68" s="75"/>
    </row>
    <row r="69" spans="1:10" ht="10.4" customHeight="1" x14ac:dyDescent="0.25">
      <c r="A69" s="75"/>
    </row>
    <row r="70" spans="1:10" x14ac:dyDescent="0.25">
      <c r="A70" s="75"/>
    </row>
    <row r="71" spans="1:10" x14ac:dyDescent="0.25">
      <c r="A71" s="75"/>
    </row>
    <row r="72" spans="1:10" x14ac:dyDescent="0.25">
      <c r="A72" s="75"/>
    </row>
    <row r="73" spans="1:10" x14ac:dyDescent="0.25">
      <c r="A73" s="75"/>
    </row>
    <row r="74" spans="1:10" x14ac:dyDescent="0.25">
      <c r="A74" s="75"/>
    </row>
    <row r="75" spans="1:10" x14ac:dyDescent="0.25">
      <c r="A75" s="75"/>
    </row>
    <row r="76" spans="1:10" x14ac:dyDescent="0.25">
      <c r="A76" s="75"/>
    </row>
    <row r="77" spans="1:10" x14ac:dyDescent="0.25">
      <c r="A77" s="75"/>
    </row>
    <row r="78" spans="1:10" x14ac:dyDescent="0.25">
      <c r="A78" s="75"/>
    </row>
    <row r="79" spans="1:10" x14ac:dyDescent="0.25">
      <c r="A79" s="75"/>
    </row>
    <row r="80" spans="1:10" x14ac:dyDescent="0.25">
      <c r="A80" s="75"/>
    </row>
    <row r="81" spans="1:1" x14ac:dyDescent="0.25">
      <c r="A81" s="75"/>
    </row>
    <row r="82" spans="1:1" x14ac:dyDescent="0.25">
      <c r="A82" s="75"/>
    </row>
    <row r="83" spans="1:1" x14ac:dyDescent="0.25">
      <c r="A83" s="75"/>
    </row>
    <row r="84" spans="1:1" x14ac:dyDescent="0.25">
      <c r="A84" s="75"/>
    </row>
    <row r="85" spans="1:1" x14ac:dyDescent="0.25">
      <c r="A85" s="75"/>
    </row>
    <row r="86" spans="1:1" x14ac:dyDescent="0.25">
      <c r="A86" s="75"/>
    </row>
    <row r="87" spans="1:1" x14ac:dyDescent="0.25">
      <c r="A87" s="75"/>
    </row>
    <row r="91" spans="1:1" x14ac:dyDescent="0.25">
      <c r="A91" s="48"/>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76"/>
    </row>
    <row r="115" spans="1:1" x14ac:dyDescent="0.25">
      <c r="A115" s="76"/>
    </row>
    <row r="116" spans="1:1" x14ac:dyDescent="0.25">
      <c r="A116" s="77"/>
    </row>
    <row r="117" spans="1:1" x14ac:dyDescent="0.25">
      <c r="A117" s="78"/>
    </row>
    <row r="118" spans="1:1" x14ac:dyDescent="0.25">
      <c r="A118" s="78"/>
    </row>
    <row r="119" spans="1:1" x14ac:dyDescent="0.25">
      <c r="A119" s="78"/>
    </row>
    <row r="120" spans="1:1" x14ac:dyDescent="0.25">
      <c r="A120" s="78"/>
    </row>
    <row r="121" spans="1:1" x14ac:dyDescent="0.25">
      <c r="A121" s="78"/>
    </row>
    <row r="122" spans="1:1" x14ac:dyDescent="0.25">
      <c r="A122" s="78"/>
    </row>
    <row r="123" spans="1:1" x14ac:dyDescent="0.25">
      <c r="A123" s="78"/>
    </row>
    <row r="124" spans="1:1" x14ac:dyDescent="0.25">
      <c r="A124" s="78"/>
    </row>
    <row r="125" spans="1:1" x14ac:dyDescent="0.25">
      <c r="A125" s="78"/>
    </row>
    <row r="126" spans="1:1" x14ac:dyDescent="0.25">
      <c r="A126" s="78"/>
    </row>
    <row r="127" spans="1:1" x14ac:dyDescent="0.25">
      <c r="A127" s="78"/>
    </row>
    <row r="128" spans="1:1" x14ac:dyDescent="0.25">
      <c r="A128" s="78"/>
    </row>
    <row r="129" spans="1:1" x14ac:dyDescent="0.25">
      <c r="A129" s="78"/>
    </row>
    <row r="130" spans="1:1" x14ac:dyDescent="0.25">
      <c r="A130" s="78"/>
    </row>
    <row r="131" spans="1:1" x14ac:dyDescent="0.25">
      <c r="A131" s="78"/>
    </row>
    <row r="132" spans="1:1" x14ac:dyDescent="0.25">
      <c r="A132" s="78"/>
    </row>
    <row r="133" spans="1:1" x14ac:dyDescent="0.25">
      <c r="A133" s="78"/>
    </row>
    <row r="134" spans="1:1" x14ac:dyDescent="0.25">
      <c r="A134" s="78"/>
    </row>
    <row r="135" spans="1:1" x14ac:dyDescent="0.25">
      <c r="A135" s="78"/>
    </row>
    <row r="136" spans="1:1" x14ac:dyDescent="0.25">
      <c r="A136" s="78"/>
    </row>
    <row r="137" spans="1:1" x14ac:dyDescent="0.25">
      <c r="A137" s="78"/>
    </row>
  </sheetData>
  <mergeCells count="3">
    <mergeCell ref="H9:S9"/>
    <mergeCell ref="H29:S29"/>
    <mergeCell ref="L50:S50"/>
  </mergeCells>
  <pageMargins left="0.17" right="0.17" top="0.39370078740157483" bottom="0.19685039370078741" header="0.59055118110236227" footer="0.19685039370078741"/>
  <pageSetup paperSize="9" scale="45" orientation="landscape" r:id="rId1"/>
  <headerFooter scaleWithDoc="0" alignWithMargins="0">
    <oddFooter>&amp;LP&amp;&amp;C Actuarial Control&amp;RPage 2</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5546875" defaultRowHeight="12.5" x14ac:dyDescent="0.25"/>
  <cols>
    <col min="1" max="1" width="12.640625" style="2" hidden="1" customWidth="1"/>
    <col min="2" max="2" width="10.78515625" style="2" hidden="1" customWidth="1"/>
    <col min="3" max="3" width="9.78515625" style="2" hidden="1" customWidth="1"/>
    <col min="4" max="4" width="8.35546875" style="2" customWidth="1"/>
    <col min="5" max="5" width="4.0703125" style="2" customWidth="1"/>
    <col min="6" max="6" width="9.640625" style="2" customWidth="1"/>
    <col min="7" max="7" width="1.42578125" style="2" customWidth="1"/>
    <col min="8" max="8" width="8.35546875" style="2" customWidth="1"/>
    <col min="9" max="9" width="9.640625" style="2" customWidth="1"/>
    <col min="10" max="11" width="8.35546875" style="2" customWidth="1"/>
    <col min="12" max="17" width="7.2109375" style="2" customWidth="1"/>
    <col min="18" max="18" width="10.42578125" style="2" customWidth="1"/>
    <col min="19" max="19" width="6.7109375" style="2" customWidth="1"/>
    <col min="20" max="20" width="10.78515625" style="2" customWidth="1"/>
    <col min="21" max="21" width="11.28515625" style="2" customWidth="1"/>
    <col min="22" max="22" width="9.640625" style="2" customWidth="1"/>
    <col min="23" max="23" width="8.35546875" style="2" customWidth="1"/>
    <col min="24" max="24" width="24.92578125" style="2" customWidth="1"/>
    <col min="25" max="25" width="36.640625" style="2" customWidth="1"/>
    <col min="26" max="26" width="35.2109375" style="2" customWidth="1"/>
    <col min="27" max="16384" width="8.35546875" style="2"/>
  </cols>
  <sheetData>
    <row r="1" spans="1:43" ht="13" x14ac:dyDescent="0.3">
      <c r="A1" s="1" t="s">
        <v>10</v>
      </c>
      <c r="B1" s="2" t="s">
        <v>11</v>
      </c>
      <c r="D1" s="3"/>
      <c r="E1" s="3"/>
      <c r="F1" s="3"/>
      <c r="G1" s="3"/>
      <c r="H1" s="3"/>
      <c r="I1" s="3"/>
      <c r="J1" s="3"/>
      <c r="K1" s="3"/>
      <c r="L1" s="3"/>
      <c r="M1" s="3"/>
      <c r="N1" s="3"/>
      <c r="O1" s="3"/>
      <c r="P1" s="3"/>
      <c r="Q1" s="3"/>
      <c r="R1" s="3"/>
      <c r="S1" s="3"/>
      <c r="T1" s="3"/>
      <c r="U1" s="3"/>
      <c r="V1" s="3"/>
      <c r="W1" s="3"/>
      <c r="X1" s="3"/>
      <c r="Y1" s="3"/>
    </row>
    <row r="2" spans="1:43" ht="20.5" x14ac:dyDescent="0.4">
      <c r="A2" s="4" t="s">
        <v>12</v>
      </c>
      <c r="B2" s="2" t="s">
        <v>13</v>
      </c>
      <c r="D2" s="5" t="s">
        <v>14</v>
      </c>
      <c r="E2" s="3"/>
      <c r="F2" s="3"/>
      <c r="G2" s="3"/>
      <c r="I2" s="3"/>
      <c r="J2" s="3"/>
      <c r="K2" s="3"/>
      <c r="M2" s="3"/>
      <c r="N2" s="3"/>
      <c r="O2" s="3"/>
      <c r="P2" s="3"/>
      <c r="Q2" s="3"/>
      <c r="R2" s="3"/>
      <c r="S2" s="3"/>
      <c r="T2" s="3"/>
      <c r="U2" s="3"/>
      <c r="V2" s="3"/>
      <c r="W2" s="3"/>
      <c r="X2" s="3"/>
      <c r="Y2" s="3"/>
    </row>
    <row r="3" spans="1:43" ht="20.5" customHeight="1" x14ac:dyDescent="0.25">
      <c r="D3" s="3"/>
      <c r="E3" s="3"/>
      <c r="F3" s="3"/>
      <c r="G3" s="3"/>
      <c r="H3" s="3"/>
      <c r="I3" s="3"/>
      <c r="J3" s="3"/>
      <c r="K3" s="3"/>
      <c r="L3" s="3"/>
      <c r="M3" s="3"/>
      <c r="N3" s="3"/>
      <c r="O3" s="3"/>
      <c r="P3" s="3"/>
      <c r="Q3" s="3"/>
      <c r="R3" s="3"/>
      <c r="S3" s="3"/>
      <c r="T3" s="3"/>
      <c r="U3" s="3"/>
      <c r="V3" s="3"/>
      <c r="W3" s="3"/>
      <c r="X3" s="3"/>
      <c r="Y3" s="3"/>
    </row>
    <row r="4" spans="1:43" ht="13.4" customHeight="1" x14ac:dyDescent="0.25">
      <c r="D4" s="6"/>
      <c r="E4" s="6"/>
      <c r="F4" s="6"/>
      <c r="G4" s="6"/>
      <c r="H4" s="7"/>
      <c r="I4" s="7"/>
      <c r="J4" s="7"/>
      <c r="K4" s="7"/>
      <c r="L4" s="7"/>
      <c r="M4" s="7"/>
      <c r="N4" s="7"/>
      <c r="O4" s="7"/>
      <c r="P4" s="7"/>
      <c r="Q4" s="7"/>
      <c r="R4" s="7"/>
      <c r="S4" s="7"/>
      <c r="T4" s="7"/>
      <c r="U4" s="6"/>
      <c r="V4" s="6"/>
      <c r="W4" s="6"/>
      <c r="X4" s="6"/>
      <c r="Y4" s="6"/>
      <c r="Z4" s="8"/>
    </row>
    <row r="5" spans="1:43" ht="20.149999999999999" customHeight="1" x14ac:dyDescent="0.3">
      <c r="D5" s="9" t="str">
        <f>B2</f>
        <v>All Legal Entities</v>
      </c>
      <c r="H5" s="10"/>
      <c r="I5" s="10"/>
      <c r="J5" s="11"/>
      <c r="K5" s="12"/>
      <c r="L5" s="13"/>
      <c r="M5" s="12"/>
      <c r="N5" s="12"/>
      <c r="O5" s="10"/>
      <c r="P5" s="10"/>
      <c r="Q5" s="10"/>
      <c r="R5" s="10"/>
      <c r="S5" s="10"/>
      <c r="T5" s="10"/>
      <c r="Z5" s="14" t="s">
        <v>16</v>
      </c>
    </row>
    <row r="6" spans="1:43" ht="9.65" customHeight="1" x14ac:dyDescent="0.3">
      <c r="A6" s="15"/>
      <c r="D6" s="16"/>
    </row>
    <row r="7" spans="1:43" ht="3.65" customHeight="1" x14ac:dyDescent="0.25">
      <c r="A7" s="15"/>
      <c r="AC7"/>
      <c r="AD7"/>
      <c r="AE7"/>
      <c r="AF7"/>
      <c r="AG7"/>
      <c r="AH7"/>
      <c r="AI7"/>
      <c r="AJ7"/>
      <c r="AK7"/>
      <c r="AL7"/>
      <c r="AM7"/>
      <c r="AN7"/>
      <c r="AO7"/>
      <c r="AP7"/>
      <c r="AQ7"/>
    </row>
    <row r="8" spans="1:43" ht="6.65" customHeight="1" x14ac:dyDescent="0.25">
      <c r="A8" s="15"/>
      <c r="AC8"/>
      <c r="AD8"/>
      <c r="AE8"/>
      <c r="AF8"/>
      <c r="AG8"/>
      <c r="AH8"/>
      <c r="AI8"/>
      <c r="AJ8"/>
      <c r="AK8"/>
      <c r="AL8"/>
      <c r="AM8"/>
      <c r="AN8"/>
      <c r="AO8"/>
      <c r="AP8"/>
      <c r="AQ8"/>
    </row>
    <row r="9" spans="1:43" ht="37.5" x14ac:dyDescent="0.25">
      <c r="A9" s="15"/>
      <c r="B9" s="17" t="s">
        <v>9</v>
      </c>
      <c r="C9" s="17" t="s">
        <v>0</v>
      </c>
      <c r="D9" s="17" t="s">
        <v>1</v>
      </c>
      <c r="E9" s="18"/>
      <c r="F9" s="17" t="s">
        <v>2</v>
      </c>
      <c r="G9" s="18"/>
      <c r="H9" s="88" t="s">
        <v>3</v>
      </c>
      <c r="I9" s="88"/>
      <c r="J9" s="88"/>
      <c r="K9" s="88"/>
      <c r="L9" s="88"/>
      <c r="M9" s="88"/>
      <c r="N9" s="88"/>
      <c r="O9" s="88"/>
      <c r="P9" s="88"/>
      <c r="Q9" s="88"/>
      <c r="R9" s="88"/>
      <c r="S9" s="88"/>
      <c r="T9" s="19"/>
      <c r="U9" s="19"/>
      <c r="V9" s="19"/>
      <c r="W9" s="19"/>
      <c r="X9" s="19"/>
      <c r="Y9" s="19"/>
      <c r="AC9"/>
      <c r="AD9"/>
      <c r="AE9"/>
      <c r="AF9"/>
      <c r="AG9"/>
      <c r="AH9"/>
      <c r="AI9"/>
      <c r="AJ9"/>
      <c r="AK9"/>
      <c r="AL9"/>
      <c r="AM9"/>
      <c r="AN9"/>
      <c r="AO9"/>
      <c r="AP9"/>
      <c r="AQ9"/>
    </row>
    <row r="10" spans="1:43" ht="5.5" customHeight="1" x14ac:dyDescent="0.25">
      <c r="A10" s="15"/>
      <c r="D10" s="20"/>
      <c r="F10" s="20"/>
      <c r="V10" s="20"/>
      <c r="W10" s="20"/>
      <c r="AC10"/>
      <c r="AD10"/>
      <c r="AE10"/>
      <c r="AF10"/>
      <c r="AG10"/>
      <c r="AH10"/>
      <c r="AI10"/>
      <c r="AJ10"/>
      <c r="AK10"/>
      <c r="AL10"/>
      <c r="AM10"/>
      <c r="AN10"/>
      <c r="AO10"/>
      <c r="AP10"/>
      <c r="AQ10"/>
    </row>
    <row r="11" spans="1:43" s="22" customFormat="1" ht="16.399999999999999"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99999999999999" customHeight="1" x14ac:dyDescent="0.25">
      <c r="A12" s="21"/>
      <c r="B12" s="22">
        <v>8380.2004192439508</v>
      </c>
      <c r="C12" s="22">
        <f>+IF(I51="",J51*F12, IF(J51="", I51*F12,(I51+J51)*F12))</f>
        <v>285.54050969643589</v>
      </c>
      <c r="D12" s="21">
        <v>2009</v>
      </c>
      <c r="F12" s="23">
        <v>8398.96435461084</v>
      </c>
      <c r="H12" s="24">
        <v>0.16451910209140599</v>
      </c>
      <c r="I12" s="25">
        <v>0.52157110116921102</v>
      </c>
      <c r="J12" s="25">
        <v>0.60628932760118004</v>
      </c>
      <c r="K12" s="25">
        <v>0.64627800936324997</v>
      </c>
      <c r="L12" s="25">
        <v>0.66315795215464801</v>
      </c>
      <c r="M12" s="25">
        <v>0.67410339990173296</v>
      </c>
      <c r="N12" s="25">
        <v>0.68229646513572195</v>
      </c>
      <c r="O12" s="25">
        <v>0.68920232396442105</v>
      </c>
      <c r="P12" s="25">
        <v>0.69111721095642398</v>
      </c>
      <c r="Q12" s="25">
        <v>0.69355314042202099</v>
      </c>
      <c r="R12" s="25">
        <v>0.69770712426694004</v>
      </c>
      <c r="S12" s="26">
        <v>0.69653432471037002</v>
      </c>
      <c r="T12" s="26">
        <v>0.70043582937380799</v>
      </c>
      <c r="U12" s="26">
        <v>0.70091411282451699</v>
      </c>
      <c r="V12" s="26">
        <v>0.70042497357845401</v>
      </c>
      <c r="W12" s="27">
        <v>0.70031143842990895</v>
      </c>
      <c r="X12" s="28"/>
      <c r="Y12" s="28"/>
    </row>
    <row r="13" spans="1:43" s="22" customFormat="1" ht="16.399999999999999" customHeight="1" x14ac:dyDescent="0.25">
      <c r="A13" s="21"/>
      <c r="B13" s="22">
        <v>7612.0343814240996</v>
      </c>
      <c r="C13" s="22">
        <f t="shared" ref="C13:C26" si="0">+IF(I52="",J52*F13, IF(J52="", I52*F13,(I52+J52)*F13))</f>
        <v>234.02884644648395</v>
      </c>
      <c r="D13" s="21">
        <f>D12+1</f>
        <v>2010</v>
      </c>
      <c r="F13" s="29">
        <v>7610.5229425958596</v>
      </c>
      <c r="H13" s="30">
        <v>0.137655030378349</v>
      </c>
      <c r="I13" s="28">
        <v>0.53092828765452704</v>
      </c>
      <c r="J13" s="28">
        <v>0.66539664022164802</v>
      </c>
      <c r="K13" s="28">
        <v>0.70424009214392602</v>
      </c>
      <c r="L13" s="28">
        <v>0.76092635822017496</v>
      </c>
      <c r="M13" s="28">
        <v>0.78348933815296096</v>
      </c>
      <c r="N13" s="28">
        <v>0.79564621372228606</v>
      </c>
      <c r="O13" s="28">
        <v>0.80520293070871296</v>
      </c>
      <c r="P13" s="28">
        <v>0.80810592872294895</v>
      </c>
      <c r="Q13" s="28">
        <v>0.812231099694397</v>
      </c>
      <c r="R13" s="28">
        <v>0.82074273297286504</v>
      </c>
      <c r="S13" s="28">
        <v>0.818733066334836</v>
      </c>
      <c r="T13" s="28">
        <v>0.82092121142680496</v>
      </c>
      <c r="U13" s="28">
        <v>0.81869420751529298</v>
      </c>
      <c r="V13" s="31">
        <v>0.82112499223481605</v>
      </c>
      <c r="W13" s="28"/>
      <c r="X13" s="28"/>
      <c r="Y13" s="28"/>
    </row>
    <row r="14" spans="1:43" s="22" customFormat="1" ht="16.399999999999999" customHeight="1" x14ac:dyDescent="0.25">
      <c r="A14" s="21"/>
      <c r="B14" s="22">
        <v>9451.0579516798098</v>
      </c>
      <c r="C14" s="22">
        <f t="shared" si="0"/>
        <v>334.06870951140468</v>
      </c>
      <c r="D14" s="21">
        <f>D13+1</f>
        <v>2011</v>
      </c>
      <c r="F14" s="32">
        <v>9382.9233570298293</v>
      </c>
      <c r="H14" s="33">
        <v>0.199495810553385</v>
      </c>
      <c r="I14" s="34">
        <v>0.526603597272294</v>
      </c>
      <c r="J14" s="34">
        <v>0.61795203705735402</v>
      </c>
      <c r="K14" s="34">
        <v>0.65789527671606796</v>
      </c>
      <c r="L14" s="34">
        <v>0.68585882192397796</v>
      </c>
      <c r="M14" s="34">
        <v>0.69860824297228197</v>
      </c>
      <c r="N14" s="34">
        <v>0.70906050246744401</v>
      </c>
      <c r="O14" s="34">
        <v>0.74428176314254602</v>
      </c>
      <c r="P14" s="34">
        <v>0.75864984128361102</v>
      </c>
      <c r="Q14" s="34">
        <v>0.76310618220499205</v>
      </c>
      <c r="R14" s="34">
        <v>0.75626994608147302</v>
      </c>
      <c r="S14" s="34">
        <v>0.75406794594096405</v>
      </c>
      <c r="T14" s="34">
        <v>0.757974164003685</v>
      </c>
      <c r="U14" s="35">
        <v>0.76037610179164905</v>
      </c>
      <c r="V14" s="28"/>
      <c r="W14" s="28"/>
      <c r="X14" s="28"/>
      <c r="Y14" s="28"/>
    </row>
    <row r="15" spans="1:43" s="22" customFormat="1" ht="16.399999999999999" customHeight="1" x14ac:dyDescent="0.25">
      <c r="A15" s="21"/>
      <c r="B15" s="22">
        <v>11819.5359641005</v>
      </c>
      <c r="C15" s="22">
        <f t="shared" si="0"/>
        <v>440.63264918969321</v>
      </c>
      <c r="D15" s="21">
        <f t="shared" ref="D15:D27" si="1">D14+1</f>
        <v>2012</v>
      </c>
      <c r="F15" s="29">
        <v>11787.0351059855</v>
      </c>
      <c r="H15" s="30">
        <v>0.12845307321036201</v>
      </c>
      <c r="I15" s="28">
        <v>0.47525329498004398</v>
      </c>
      <c r="J15" s="28">
        <v>0.57217686630173903</v>
      </c>
      <c r="K15" s="28">
        <v>0.61044457108657102</v>
      </c>
      <c r="L15" s="28">
        <v>0.63450499011205996</v>
      </c>
      <c r="M15" s="28">
        <v>0.65327697294422404</v>
      </c>
      <c r="N15" s="28">
        <v>0.658011346102373</v>
      </c>
      <c r="O15" s="28">
        <v>0.66573035739477004</v>
      </c>
      <c r="P15" s="28">
        <v>0.67064496454527101</v>
      </c>
      <c r="Q15" s="28">
        <v>0.67454464364146505</v>
      </c>
      <c r="R15" s="28">
        <v>0.678712429629308</v>
      </c>
      <c r="S15" s="28">
        <v>0.68235319021740903</v>
      </c>
      <c r="T15" s="31">
        <v>0.68350741449349794</v>
      </c>
      <c r="U15" s="28"/>
      <c r="V15" s="28"/>
      <c r="W15" s="28"/>
      <c r="X15" s="28"/>
      <c r="Y15" s="28"/>
    </row>
    <row r="16" spans="1:43" s="22" customFormat="1" ht="16.399999999999999" customHeight="1" x14ac:dyDescent="0.25">
      <c r="A16" s="21"/>
      <c r="B16" s="22">
        <v>10564.7036065924</v>
      </c>
      <c r="C16" s="22">
        <f t="shared" si="0"/>
        <v>526.39852511242543</v>
      </c>
      <c r="D16" s="21">
        <f t="shared" si="1"/>
        <v>2013</v>
      </c>
      <c r="F16" s="32">
        <v>10524.6806395986</v>
      </c>
      <c r="H16" s="33">
        <v>0.13885608075407499</v>
      </c>
      <c r="I16" s="34">
        <v>0.45758643668103</v>
      </c>
      <c r="J16" s="34">
        <v>0.55831186183579296</v>
      </c>
      <c r="K16" s="34">
        <v>0.59257155481312396</v>
      </c>
      <c r="L16" s="34">
        <v>0.61900153186946005</v>
      </c>
      <c r="M16" s="34">
        <v>0.63521990149964003</v>
      </c>
      <c r="N16" s="34">
        <v>0.64574766230450098</v>
      </c>
      <c r="O16" s="34">
        <v>0.649907639779435</v>
      </c>
      <c r="P16" s="34">
        <v>0.657181651425777</v>
      </c>
      <c r="Q16" s="34">
        <v>0.66311409088958095</v>
      </c>
      <c r="R16" s="34">
        <v>0.66654055770922305</v>
      </c>
      <c r="S16" s="36">
        <v>0.66935991081691304</v>
      </c>
      <c r="T16" s="28"/>
      <c r="U16" s="28"/>
      <c r="V16" s="28"/>
      <c r="W16" s="28"/>
      <c r="X16" s="28"/>
      <c r="Y16" s="28"/>
    </row>
    <row r="17" spans="1:25" s="22" customFormat="1" ht="16.399999999999999" customHeight="1" x14ac:dyDescent="0.25">
      <c r="A17" s="21"/>
      <c r="B17" s="22">
        <v>10516.298176427301</v>
      </c>
      <c r="C17" s="22">
        <f t="shared" si="0"/>
        <v>729.51952694353736</v>
      </c>
      <c r="D17" s="21">
        <f t="shared" si="1"/>
        <v>2014</v>
      </c>
      <c r="F17" s="29">
        <v>10473.3955520034</v>
      </c>
      <c r="H17" s="30">
        <v>0.104720130527864</v>
      </c>
      <c r="I17" s="28">
        <v>0.40200692704847601</v>
      </c>
      <c r="J17" s="28">
        <v>0.51398577743096896</v>
      </c>
      <c r="K17" s="28">
        <v>0.56900612843783904</v>
      </c>
      <c r="L17" s="28">
        <v>0.61133384997880902</v>
      </c>
      <c r="M17" s="28">
        <v>0.65059896076167101</v>
      </c>
      <c r="N17" s="28">
        <v>0.67198780913192602</v>
      </c>
      <c r="O17" s="28">
        <v>0.68348623286969401</v>
      </c>
      <c r="P17" s="28">
        <v>0.69402927423107197</v>
      </c>
      <c r="Q17" s="28">
        <v>0.70022928788665795</v>
      </c>
      <c r="R17" s="31">
        <v>0.71055191689103303</v>
      </c>
      <c r="S17" s="28"/>
      <c r="T17" s="28"/>
      <c r="U17" s="28"/>
      <c r="V17" s="28"/>
      <c r="W17" s="28"/>
      <c r="X17" s="28"/>
      <c r="Y17" s="28"/>
    </row>
    <row r="18" spans="1:25" s="22" customFormat="1" ht="16.399999999999999" customHeight="1" x14ac:dyDescent="0.25">
      <c r="A18" s="21"/>
      <c r="B18" s="22">
        <v>10970.6359483667</v>
      </c>
      <c r="C18" s="22">
        <f t="shared" si="0"/>
        <v>856.9727903874583</v>
      </c>
      <c r="D18" s="21">
        <f t="shared" si="1"/>
        <v>2015</v>
      </c>
      <c r="F18" s="32">
        <v>10908.2914783626</v>
      </c>
      <c r="H18" s="33">
        <v>0.11682759622227799</v>
      </c>
      <c r="I18" s="34">
        <v>0.43719760636292299</v>
      </c>
      <c r="J18" s="34">
        <v>0.59982837279670997</v>
      </c>
      <c r="K18" s="34">
        <v>0.65601126596247605</v>
      </c>
      <c r="L18" s="34">
        <v>0.69977297237395197</v>
      </c>
      <c r="M18" s="34">
        <v>0.73173093397933897</v>
      </c>
      <c r="N18" s="34">
        <v>0.75256698368665298</v>
      </c>
      <c r="O18" s="34">
        <v>0.76666849765884004</v>
      </c>
      <c r="P18" s="34">
        <v>0.77956009130224402</v>
      </c>
      <c r="Q18" s="36">
        <v>0.79072500500501197</v>
      </c>
      <c r="R18" s="28"/>
      <c r="S18" s="28"/>
      <c r="T18" s="28"/>
      <c r="U18" s="28"/>
      <c r="V18" s="28"/>
      <c r="W18" s="28"/>
      <c r="X18" s="28"/>
      <c r="Y18" s="28"/>
    </row>
    <row r="19" spans="1:25" s="22" customFormat="1" ht="16.399999999999999" customHeight="1" x14ac:dyDescent="0.25">
      <c r="A19" s="21"/>
      <c r="B19" s="22">
        <v>12530.839011084099</v>
      </c>
      <c r="C19" s="22">
        <f t="shared" si="0"/>
        <v>1675.0102883980162</v>
      </c>
      <c r="D19" s="21">
        <f t="shared" si="1"/>
        <v>2016</v>
      </c>
      <c r="F19" s="29">
        <v>12511.6383532362</v>
      </c>
      <c r="H19" s="30">
        <v>0.12232455174364699</v>
      </c>
      <c r="I19" s="28">
        <v>0.474285279795926</v>
      </c>
      <c r="J19" s="28">
        <v>0.63311290115170404</v>
      </c>
      <c r="K19" s="28">
        <v>0.707064137842079</v>
      </c>
      <c r="L19" s="28">
        <v>0.75581786332444201</v>
      </c>
      <c r="M19" s="28">
        <v>0.79337848405792799</v>
      </c>
      <c r="N19" s="28">
        <v>0.820743235716757</v>
      </c>
      <c r="O19" s="28">
        <v>0.84627952381386695</v>
      </c>
      <c r="P19" s="31">
        <v>0.86047360823043395</v>
      </c>
      <c r="Q19" s="28"/>
      <c r="R19" s="28"/>
      <c r="S19" s="28"/>
      <c r="T19" s="28"/>
      <c r="U19" s="28"/>
      <c r="V19" s="28"/>
      <c r="W19" s="28"/>
      <c r="X19" s="28"/>
      <c r="Y19" s="28"/>
    </row>
    <row r="20" spans="1:25" s="22" customFormat="1" ht="16.399999999999999" customHeight="1" x14ac:dyDescent="0.25">
      <c r="A20" s="21"/>
      <c r="B20" s="22">
        <v>11870.906091430599</v>
      </c>
      <c r="C20" s="22">
        <f t="shared" si="0"/>
        <v>2138.7739216235809</v>
      </c>
      <c r="D20" s="21">
        <f t="shared" si="1"/>
        <v>2017</v>
      </c>
      <c r="F20" s="32">
        <v>11858.804798950299</v>
      </c>
      <c r="H20" s="33">
        <v>0.19739702547487101</v>
      </c>
      <c r="I20" s="34">
        <v>0.61991477574693299</v>
      </c>
      <c r="J20" s="34">
        <v>0.79468252692100205</v>
      </c>
      <c r="K20" s="34">
        <v>0.871954841812704</v>
      </c>
      <c r="L20" s="34">
        <v>0.92015858771708303</v>
      </c>
      <c r="M20" s="34">
        <v>0.97328301676993301</v>
      </c>
      <c r="N20" s="34">
        <v>1.0072758008231499</v>
      </c>
      <c r="O20" s="36">
        <v>1.0264036299366801</v>
      </c>
      <c r="P20" s="28"/>
      <c r="Q20" s="28"/>
      <c r="R20" s="28"/>
      <c r="S20" s="28"/>
      <c r="T20" s="28"/>
      <c r="U20" s="28"/>
      <c r="V20" s="28"/>
      <c r="W20" s="28"/>
      <c r="X20" s="28"/>
      <c r="Y20" s="28"/>
    </row>
    <row r="21" spans="1:25" s="22" customFormat="1" ht="16.399999999999999" customHeight="1" x14ac:dyDescent="0.25">
      <c r="A21" s="21"/>
      <c r="B21" s="22">
        <v>11744.198178696101</v>
      </c>
      <c r="C21" s="22">
        <f t="shared" si="0"/>
        <v>2549.3706170513342</v>
      </c>
      <c r="D21" s="21">
        <f t="shared" si="1"/>
        <v>2018</v>
      </c>
      <c r="F21" s="29">
        <v>11711.7143921119</v>
      </c>
      <c r="H21" s="30">
        <v>0.12087995438842</v>
      </c>
      <c r="I21" s="28">
        <v>0.55639548046811105</v>
      </c>
      <c r="J21" s="28">
        <v>0.71703735644691002</v>
      </c>
      <c r="K21" s="28">
        <v>0.80039384765726396</v>
      </c>
      <c r="L21" s="28">
        <v>0.87200513152905801</v>
      </c>
      <c r="M21" s="28">
        <v>0.92279524530759005</v>
      </c>
      <c r="N21" s="37">
        <v>0.96586186210634095</v>
      </c>
      <c r="O21" s="28"/>
      <c r="P21" s="28"/>
      <c r="Q21" s="28"/>
      <c r="R21" s="28"/>
      <c r="S21" s="28"/>
      <c r="T21" s="28"/>
      <c r="U21" s="28"/>
      <c r="V21" s="28"/>
      <c r="W21" s="28"/>
      <c r="X21" s="28"/>
      <c r="Y21" s="28"/>
    </row>
    <row r="22" spans="1:25" s="22" customFormat="1" ht="16.399999999999999" customHeight="1" x14ac:dyDescent="0.25">
      <c r="A22" s="21"/>
      <c r="B22" s="22">
        <v>15642.2971841085</v>
      </c>
      <c r="C22" s="22">
        <f t="shared" si="0"/>
        <v>3991.7187150278364</v>
      </c>
      <c r="D22" s="21">
        <f t="shared" si="1"/>
        <v>2019</v>
      </c>
      <c r="F22" s="32">
        <v>15573.7183372568</v>
      </c>
      <c r="H22" s="33">
        <v>0.14339013156083</v>
      </c>
      <c r="I22" s="34">
        <v>0.47712896873437799</v>
      </c>
      <c r="J22" s="34">
        <v>0.64591709603397995</v>
      </c>
      <c r="K22" s="34">
        <v>0.72489707195924902</v>
      </c>
      <c r="L22" s="34">
        <v>0.79661498428348598</v>
      </c>
      <c r="M22" s="36">
        <v>0.85055584561091901</v>
      </c>
      <c r="N22" s="28"/>
      <c r="O22" s="28"/>
      <c r="P22" s="28"/>
      <c r="Q22" s="28"/>
      <c r="R22" s="28"/>
      <c r="S22" s="28"/>
      <c r="U22" s="38"/>
      <c r="V22" s="39"/>
      <c r="W22" s="39"/>
      <c r="X22" s="38"/>
      <c r="Y22" s="39"/>
    </row>
    <row r="23" spans="1:25" s="22" customFormat="1" ht="16.399999999999999" customHeight="1" x14ac:dyDescent="0.25">
      <c r="A23" s="21"/>
      <c r="B23" s="22">
        <v>15776.727805289</v>
      </c>
      <c r="C23" s="22">
        <f t="shared" si="0"/>
        <v>4521.7847386912235</v>
      </c>
      <c r="D23" s="21">
        <f t="shared" si="1"/>
        <v>2020</v>
      </c>
      <c r="F23" s="40">
        <v>15723.658592636701</v>
      </c>
      <c r="H23" s="30">
        <v>0.111735252429394</v>
      </c>
      <c r="I23" s="28">
        <v>0.39208548029450602</v>
      </c>
      <c r="J23" s="28">
        <v>0.54404932939792205</v>
      </c>
      <c r="K23" s="28">
        <v>0.62344979891526298</v>
      </c>
      <c r="L23" s="31">
        <v>0.68693419155328195</v>
      </c>
      <c r="M23" s="28"/>
      <c r="N23" s="28"/>
      <c r="O23" s="28"/>
      <c r="P23" s="28"/>
      <c r="Q23" s="28"/>
      <c r="R23" s="28"/>
      <c r="S23" s="28"/>
      <c r="U23" s="38"/>
      <c r="V23" s="38"/>
      <c r="W23" s="38"/>
      <c r="X23" s="38"/>
      <c r="Y23" s="38"/>
    </row>
    <row r="24" spans="1:25" s="22" customFormat="1" ht="16.399999999999999" customHeight="1" x14ac:dyDescent="0.25">
      <c r="A24" s="21"/>
      <c r="B24" s="22">
        <v>16331.6601865374</v>
      </c>
      <c r="C24" s="22">
        <f t="shared" si="0"/>
        <v>5647.9606406299299</v>
      </c>
      <c r="D24" s="21">
        <f t="shared" si="1"/>
        <v>2021</v>
      </c>
      <c r="F24" s="32">
        <v>16231.5740050608</v>
      </c>
      <c r="H24" s="34">
        <v>0.136238310580334</v>
      </c>
      <c r="I24" s="34">
        <v>0.42727135079052198</v>
      </c>
      <c r="J24" s="34">
        <v>0.58836951206741805</v>
      </c>
      <c r="K24" s="36">
        <v>0.67057565339987202</v>
      </c>
      <c r="L24" s="28"/>
      <c r="M24" s="28"/>
      <c r="N24" s="28"/>
      <c r="O24" s="28"/>
      <c r="P24" s="28"/>
      <c r="Q24" s="28"/>
      <c r="R24" s="28"/>
      <c r="S24" s="28"/>
      <c r="U24" s="38"/>
      <c r="V24" s="38"/>
      <c r="W24" s="38"/>
      <c r="X24" s="38"/>
      <c r="Y24" s="38"/>
    </row>
    <row r="25" spans="1:25" s="22" customFormat="1" ht="16.399999999999999" customHeight="1" x14ac:dyDescent="0.25">
      <c r="A25" s="21"/>
      <c r="B25" s="22">
        <v>16707.737088753001</v>
      </c>
      <c r="C25" s="22">
        <f t="shared" si="0"/>
        <v>7264.7484810807573</v>
      </c>
      <c r="D25" s="21">
        <f t="shared" si="1"/>
        <v>2022</v>
      </c>
      <c r="F25" s="29">
        <v>16506.390026011901</v>
      </c>
      <c r="H25" s="30">
        <v>0.12629574968962601</v>
      </c>
      <c r="I25" s="28">
        <v>0.432579410978021</v>
      </c>
      <c r="J25" s="31">
        <v>0.57751690442096104</v>
      </c>
      <c r="K25" s="28"/>
      <c r="L25" s="28"/>
      <c r="M25" s="28"/>
      <c r="N25" s="28"/>
      <c r="O25" s="28"/>
      <c r="P25" s="28"/>
      <c r="Q25" s="28"/>
      <c r="R25" s="28"/>
      <c r="S25" s="28"/>
      <c r="U25" s="38"/>
      <c r="V25" s="38"/>
      <c r="W25" s="38"/>
      <c r="X25" s="38"/>
      <c r="Y25" s="38"/>
    </row>
    <row r="26" spans="1:25" s="22" customFormat="1" ht="16.399999999999999" customHeight="1" x14ac:dyDescent="0.25">
      <c r="A26" s="21"/>
      <c r="B26" s="22">
        <v>17620.063222365101</v>
      </c>
      <c r="C26" s="22">
        <f t="shared" si="0"/>
        <v>8757.5571329996237</v>
      </c>
      <c r="D26" s="21">
        <f t="shared" si="1"/>
        <v>2023</v>
      </c>
      <c r="F26" s="32">
        <v>16243.707700741201</v>
      </c>
      <c r="H26" s="41">
        <v>0.123120842868346</v>
      </c>
      <c r="I26" s="36">
        <v>0.36724023531646899</v>
      </c>
      <c r="J26" s="28"/>
      <c r="K26" s="28"/>
      <c r="L26" s="28"/>
      <c r="M26" s="28"/>
      <c r="N26" s="28"/>
      <c r="O26" s="28"/>
      <c r="P26" s="28"/>
      <c r="Q26" s="28"/>
      <c r="R26" s="28"/>
      <c r="S26" s="28"/>
      <c r="U26" s="38"/>
      <c r="V26" s="38"/>
      <c r="W26" s="38"/>
      <c r="X26" s="38"/>
      <c r="Y26" s="38"/>
    </row>
    <row r="27" spans="1:25" s="22" customFormat="1" ht="16.399999999999999" customHeight="1" x14ac:dyDescent="0.25">
      <c r="A27" s="21"/>
      <c r="B27" s="22">
        <v>14957.5160621409</v>
      </c>
      <c r="C27" s="22">
        <f>+IF(I66="",J66*F27, IF(J66="", I66*F27,(I66+J66)*F27))</f>
        <v>6518.7869774770124</v>
      </c>
      <c r="D27" s="21">
        <f t="shared" si="1"/>
        <v>2024</v>
      </c>
      <c r="F27" s="42">
        <v>10206.724551212101</v>
      </c>
      <c r="H27" s="43">
        <v>0.18265956461420499</v>
      </c>
      <c r="I27" s="28"/>
      <c r="J27" s="28"/>
      <c r="K27" s="28"/>
      <c r="L27" s="28"/>
      <c r="M27" s="28"/>
      <c r="N27" s="28"/>
      <c r="O27" s="28"/>
      <c r="P27" s="28"/>
      <c r="Q27" s="28"/>
      <c r="R27" s="28"/>
      <c r="S27" s="28"/>
      <c r="U27" s="38"/>
      <c r="V27" s="38"/>
      <c r="W27" s="38"/>
      <c r="X27" s="38"/>
      <c r="Y27" s="38"/>
    </row>
    <row r="28" spans="1:25" ht="15.65" customHeight="1" x14ac:dyDescent="0.25">
      <c r="A28" s="15"/>
      <c r="D28" s="15"/>
      <c r="E28" s="15"/>
      <c r="F28" s="15"/>
      <c r="G28" s="15"/>
      <c r="H28" s="15"/>
      <c r="I28" s="15"/>
      <c r="J28" s="15"/>
      <c r="K28" s="44"/>
      <c r="L28" s="44"/>
      <c r="M28" s="44"/>
      <c r="N28" s="44"/>
      <c r="O28" s="44"/>
      <c r="P28" s="44"/>
      <c r="Q28" s="44"/>
      <c r="R28" s="44"/>
      <c r="S28" s="44"/>
      <c r="U28" s="45"/>
      <c r="V28" s="45"/>
      <c r="W28" s="45"/>
      <c r="X28" s="45"/>
      <c r="Y28" s="45"/>
    </row>
    <row r="29" spans="1:25" ht="40.4" customHeight="1" x14ac:dyDescent="0.25">
      <c r="A29" s="15"/>
      <c r="D29" s="17" t="s">
        <v>1</v>
      </c>
      <c r="E29" s="18"/>
      <c r="F29" s="17" t="s">
        <v>2</v>
      </c>
      <c r="G29" s="17"/>
      <c r="H29" s="88" t="s">
        <v>4</v>
      </c>
      <c r="I29" s="88"/>
      <c r="J29" s="88"/>
      <c r="K29" s="88"/>
      <c r="L29" s="88"/>
      <c r="M29" s="88"/>
      <c r="N29" s="88"/>
      <c r="O29" s="88"/>
      <c r="P29" s="88"/>
      <c r="Q29" s="88"/>
      <c r="R29" s="88"/>
      <c r="S29" s="88"/>
      <c r="T29" s="46"/>
      <c r="U29" s="46"/>
    </row>
    <row r="30" spans="1:25" s="48" customFormat="1" ht="15.65" customHeight="1" x14ac:dyDescent="0.25">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99999999999999" customHeight="1" x14ac:dyDescent="0.25">
      <c r="D31" s="21">
        <v>2009</v>
      </c>
      <c r="E31" s="51"/>
      <c r="F31" s="52">
        <v>8398.96435461084</v>
      </c>
      <c r="G31" s="17"/>
      <c r="H31" s="24">
        <v>6.9561036494261999E-2</v>
      </c>
      <c r="I31" s="25">
        <v>0.31478001966001401</v>
      </c>
      <c r="J31" s="25">
        <v>0.46251959794144698</v>
      </c>
      <c r="K31" s="25">
        <v>0.53223548508170204</v>
      </c>
      <c r="L31" s="25">
        <v>0.56726614365015804</v>
      </c>
      <c r="M31" s="25">
        <v>0.60196211639796804</v>
      </c>
      <c r="N31" s="25">
        <v>0.62381511303813697</v>
      </c>
      <c r="O31" s="25">
        <v>0.63984479594656696</v>
      </c>
      <c r="P31" s="25">
        <v>0.64718095067145398</v>
      </c>
      <c r="Q31" s="25">
        <v>0.65397581305713803</v>
      </c>
      <c r="R31" s="25">
        <v>0.66088325412205695</v>
      </c>
      <c r="S31" s="25">
        <v>0.66453655327174999</v>
      </c>
      <c r="T31" s="25">
        <v>0.66921363093138797</v>
      </c>
      <c r="U31" s="25">
        <v>0.67318338345163597</v>
      </c>
      <c r="V31" s="53">
        <v>0.67521070926899796</v>
      </c>
      <c r="W31" s="54">
        <v>0.67639799431428105</v>
      </c>
    </row>
    <row r="32" spans="1:25" s="48" customFormat="1" ht="19.399999999999999" customHeight="1" x14ac:dyDescent="0.25">
      <c r="D32" s="21">
        <f>D31+1</f>
        <v>2010</v>
      </c>
      <c r="E32" s="51"/>
      <c r="F32" s="55">
        <v>7610.5229425958596</v>
      </c>
      <c r="G32" s="17"/>
      <c r="H32" s="30">
        <v>4.9884563296669598E-2</v>
      </c>
      <c r="I32" s="28">
        <v>0.27737327249629601</v>
      </c>
      <c r="J32" s="28">
        <v>0.44094320136472998</v>
      </c>
      <c r="K32" s="28">
        <v>0.54012223677448601</v>
      </c>
      <c r="L32" s="28">
        <v>0.62522302233364702</v>
      </c>
      <c r="M32" s="28">
        <v>0.68440296283448798</v>
      </c>
      <c r="N32" s="28">
        <v>0.72625618788104496</v>
      </c>
      <c r="O32" s="28">
        <v>0.75108669108644799</v>
      </c>
      <c r="P32" s="28">
        <v>0.76186485549620098</v>
      </c>
      <c r="Q32" s="28">
        <v>0.77124888620747001</v>
      </c>
      <c r="R32" s="28">
        <v>0.78199988115405195</v>
      </c>
      <c r="S32" s="28">
        <v>0.78483616039498005</v>
      </c>
      <c r="T32" s="28">
        <v>0.79118286033341001</v>
      </c>
      <c r="U32" s="28">
        <v>0.79786406508164498</v>
      </c>
      <c r="V32" s="31">
        <v>0.800855108084366</v>
      </c>
    </row>
    <row r="33" spans="1:21" s="48" customFormat="1" ht="16.399999999999999" customHeight="1" x14ac:dyDescent="0.25">
      <c r="D33" s="21">
        <f>D32+1</f>
        <v>2011</v>
      </c>
      <c r="F33" s="56">
        <v>9382.9233570298293</v>
      </c>
      <c r="G33" s="17"/>
      <c r="H33" s="33">
        <v>6.1516674969778903E-2</v>
      </c>
      <c r="I33" s="34">
        <v>0.30436816164043901</v>
      </c>
      <c r="J33" s="34">
        <v>0.46505800302830202</v>
      </c>
      <c r="K33" s="34">
        <v>0.55188704796173504</v>
      </c>
      <c r="L33" s="34">
        <v>0.61062171829323997</v>
      </c>
      <c r="M33" s="34">
        <v>0.63752617545092705</v>
      </c>
      <c r="N33" s="34">
        <v>0.661381812543821</v>
      </c>
      <c r="O33" s="34">
        <v>0.67606984386550295</v>
      </c>
      <c r="P33" s="34">
        <v>0.691289519784831</v>
      </c>
      <c r="Q33" s="34">
        <v>0.70089291585814795</v>
      </c>
      <c r="R33" s="34">
        <v>0.70789687307667604</v>
      </c>
      <c r="S33" s="34">
        <v>0.72705439088271795</v>
      </c>
      <c r="T33" s="34">
        <v>0.733649177240423</v>
      </c>
      <c r="U33" s="35">
        <v>0.73764461859311203</v>
      </c>
    </row>
    <row r="34" spans="1:21" s="48" customFormat="1" ht="16.399999999999999" customHeight="1" x14ac:dyDescent="0.25">
      <c r="D34" s="21">
        <f t="shared" ref="D34:D46" si="2">D33+1</f>
        <v>2012</v>
      </c>
      <c r="F34" s="55">
        <v>11787.0351059855</v>
      </c>
      <c r="G34" s="17"/>
      <c r="H34" s="30">
        <v>6.24617239849641E-2</v>
      </c>
      <c r="I34" s="28">
        <v>0.32628898670175299</v>
      </c>
      <c r="J34" s="28">
        <v>0.46588268070080802</v>
      </c>
      <c r="K34" s="28">
        <v>0.53059421667991902</v>
      </c>
      <c r="L34" s="28">
        <v>0.567864344907132</v>
      </c>
      <c r="M34" s="28">
        <v>0.59451188468327398</v>
      </c>
      <c r="N34" s="28">
        <v>0.61335056669596799</v>
      </c>
      <c r="O34" s="28">
        <v>0.626385440991716</v>
      </c>
      <c r="P34" s="28">
        <v>0.63505423314232401</v>
      </c>
      <c r="Q34" s="28">
        <v>0.64280371233221001</v>
      </c>
      <c r="R34" s="28">
        <v>0.650225693813415</v>
      </c>
      <c r="S34" s="28">
        <v>0.65701523043573096</v>
      </c>
      <c r="T34" s="57">
        <v>0.66203033326209904</v>
      </c>
    </row>
    <row r="35" spans="1:21" s="48" customFormat="1" ht="16.399999999999999" customHeight="1" x14ac:dyDescent="0.25">
      <c r="A35" s="21"/>
      <c r="D35" s="21">
        <f t="shared" si="2"/>
        <v>2013</v>
      </c>
      <c r="F35" s="56">
        <v>10524.6806395986</v>
      </c>
      <c r="G35" s="17"/>
      <c r="H35" s="33">
        <v>4.7189684243493603E-2</v>
      </c>
      <c r="I35" s="34">
        <v>0.28292495206113399</v>
      </c>
      <c r="J35" s="34">
        <v>0.43177521111723899</v>
      </c>
      <c r="K35" s="34">
        <v>0.50338922127025398</v>
      </c>
      <c r="L35" s="34">
        <v>0.54151893283887798</v>
      </c>
      <c r="M35" s="34">
        <v>0.57141787852394799</v>
      </c>
      <c r="N35" s="34">
        <v>0.59429380460732595</v>
      </c>
      <c r="O35" s="34">
        <v>0.60878912210381597</v>
      </c>
      <c r="P35" s="34">
        <v>0.61796333360754496</v>
      </c>
      <c r="Q35" s="34">
        <v>0.62536886397646896</v>
      </c>
      <c r="R35" s="34">
        <v>0.63207839817545697</v>
      </c>
      <c r="S35" s="34">
        <v>0.63877486702723996</v>
      </c>
    </row>
    <row r="36" spans="1:21" s="48" customFormat="1" ht="16.399999999999999" customHeight="1" x14ac:dyDescent="0.25">
      <c r="A36" s="21"/>
      <c r="D36" s="21">
        <f t="shared" si="2"/>
        <v>2014</v>
      </c>
      <c r="F36" s="55">
        <v>10473.3955520034</v>
      </c>
      <c r="G36" s="17"/>
      <c r="H36" s="30">
        <v>4.2306039969527497E-2</v>
      </c>
      <c r="I36" s="28">
        <v>0.25784409020820498</v>
      </c>
      <c r="J36" s="28">
        <v>0.38893118272263</v>
      </c>
      <c r="K36" s="28">
        <v>0.466637845561584</v>
      </c>
      <c r="L36" s="28">
        <v>0.52250964570404301</v>
      </c>
      <c r="M36" s="28">
        <v>0.56961054615649898</v>
      </c>
      <c r="N36" s="28">
        <v>0.60609378422919802</v>
      </c>
      <c r="O36" s="28">
        <v>0.62320247624570102</v>
      </c>
      <c r="P36" s="28">
        <v>0.64270589865093197</v>
      </c>
      <c r="Q36" s="28">
        <v>0.65809615325806103</v>
      </c>
      <c r="R36" s="31">
        <v>0.67117116391689602</v>
      </c>
      <c r="S36" s="28"/>
    </row>
    <row r="37" spans="1:21" s="48" customFormat="1" ht="16.399999999999999" customHeight="1" x14ac:dyDescent="0.25">
      <c r="A37" s="21"/>
      <c r="D37" s="21">
        <f t="shared" si="2"/>
        <v>2015</v>
      </c>
      <c r="F37" s="56">
        <v>10908.2914783626</v>
      </c>
      <c r="G37" s="17"/>
      <c r="H37" s="33">
        <v>4.3136219892119299E-2</v>
      </c>
      <c r="I37" s="34">
        <v>0.25811436606761401</v>
      </c>
      <c r="J37" s="34">
        <v>0.44661155441495198</v>
      </c>
      <c r="K37" s="34">
        <v>0.54516624264657598</v>
      </c>
      <c r="L37" s="34">
        <v>0.61322356773589903</v>
      </c>
      <c r="M37" s="34">
        <v>0.65682490473597699</v>
      </c>
      <c r="N37" s="34">
        <v>0.68559600040010005</v>
      </c>
      <c r="O37" s="34">
        <v>0.70878104941416997</v>
      </c>
      <c r="P37" s="34">
        <v>0.72903189335033602</v>
      </c>
      <c r="Q37" s="36">
        <v>0.74652939770263005</v>
      </c>
      <c r="R37" s="28"/>
      <c r="S37" s="28"/>
    </row>
    <row r="38" spans="1:21" s="48" customFormat="1" ht="16.399999999999999" customHeight="1" x14ac:dyDescent="0.25">
      <c r="A38" s="21"/>
      <c r="D38" s="21">
        <f t="shared" si="2"/>
        <v>2016</v>
      </c>
      <c r="F38" s="55">
        <v>12511.6383532362</v>
      </c>
      <c r="G38" s="17"/>
      <c r="H38" s="30">
        <v>4.0448837782372897E-2</v>
      </c>
      <c r="I38" s="28">
        <v>0.27053531863757802</v>
      </c>
      <c r="J38" s="28">
        <v>0.451768631752473</v>
      </c>
      <c r="K38" s="28">
        <v>0.55764791383472001</v>
      </c>
      <c r="L38" s="28">
        <v>0.63042635506581801</v>
      </c>
      <c r="M38" s="28">
        <v>0.678653981357072</v>
      </c>
      <c r="N38" s="28">
        <v>0.72157570205495603</v>
      </c>
      <c r="O38" s="28">
        <v>0.76614791448216402</v>
      </c>
      <c r="P38" s="31">
        <v>0.79544330075649805</v>
      </c>
      <c r="Q38" s="28"/>
      <c r="R38" s="28"/>
      <c r="S38" s="28"/>
    </row>
    <row r="39" spans="1:21" s="48" customFormat="1" ht="16.399999999999999" customHeight="1" x14ac:dyDescent="0.25">
      <c r="A39" s="21"/>
      <c r="D39" s="21">
        <f t="shared" si="2"/>
        <v>2017</v>
      </c>
      <c r="F39" s="56">
        <v>11858.804798950299</v>
      </c>
      <c r="G39" s="17"/>
      <c r="H39" s="33">
        <v>5.58894936566596E-2</v>
      </c>
      <c r="I39" s="34">
        <v>0.36645145757120401</v>
      </c>
      <c r="J39" s="34">
        <v>0.58645316373145495</v>
      </c>
      <c r="K39" s="34">
        <v>0.706092877229758</v>
      </c>
      <c r="L39" s="34">
        <v>0.77400311464791605</v>
      </c>
      <c r="M39" s="34">
        <v>0.84104235666039595</v>
      </c>
      <c r="N39" s="34">
        <v>0.89772668482765605</v>
      </c>
      <c r="O39" s="36">
        <v>0.93966406305498495</v>
      </c>
      <c r="P39" s="28"/>
      <c r="Q39" s="28"/>
      <c r="R39" s="28"/>
      <c r="S39" s="28"/>
    </row>
    <row r="40" spans="1:21" s="48" customFormat="1" ht="16.399999999999999" customHeight="1" x14ac:dyDescent="0.25">
      <c r="A40" s="21"/>
      <c r="D40" s="21">
        <f t="shared" si="2"/>
        <v>2018</v>
      </c>
      <c r="F40" s="55">
        <v>11711.7143921119</v>
      </c>
      <c r="G40" s="17"/>
      <c r="H40" s="30">
        <v>3.11144633680649E-2</v>
      </c>
      <c r="I40" s="28">
        <v>0.34805200185576401</v>
      </c>
      <c r="J40" s="28">
        <v>0.524016286941975</v>
      </c>
      <c r="K40" s="58">
        <v>0.61960519335221298</v>
      </c>
      <c r="L40" s="28">
        <v>0.70392672495742503</v>
      </c>
      <c r="M40" s="28">
        <v>0.78796930203111903</v>
      </c>
      <c r="N40" s="31">
        <v>0.85245096126291697</v>
      </c>
      <c r="O40" s="28"/>
      <c r="P40" s="28"/>
      <c r="Q40" s="28"/>
      <c r="R40" s="28"/>
      <c r="S40" s="28"/>
    </row>
    <row r="41" spans="1:21" s="48" customFormat="1" ht="15.65" customHeight="1" x14ac:dyDescent="0.25">
      <c r="A41" s="21"/>
      <c r="D41" s="21">
        <f t="shared" si="2"/>
        <v>2019</v>
      </c>
      <c r="F41" s="56">
        <v>15573.7183372568</v>
      </c>
      <c r="G41" s="17"/>
      <c r="H41" s="33">
        <v>3.7406508999790603E-2</v>
      </c>
      <c r="I41" s="34">
        <v>0.28237278214315398</v>
      </c>
      <c r="J41" s="34">
        <v>0.457611659237324</v>
      </c>
      <c r="K41" s="34">
        <v>0.56138939752186801</v>
      </c>
      <c r="L41" s="34">
        <v>0.66020408186735802</v>
      </c>
      <c r="M41" s="36">
        <v>0.73500747377128695</v>
      </c>
      <c r="N41" s="28"/>
      <c r="O41" s="28"/>
      <c r="P41" s="28"/>
      <c r="Q41" s="28"/>
      <c r="R41" s="28"/>
      <c r="S41" s="28"/>
    </row>
    <row r="42" spans="1:21" s="48" customFormat="1" ht="18.649999999999999" customHeight="1" x14ac:dyDescent="0.25">
      <c r="A42" s="21"/>
      <c r="D42" s="21">
        <f t="shared" si="2"/>
        <v>2020</v>
      </c>
      <c r="E42" s="59"/>
      <c r="F42" s="55">
        <v>15723.658592636701</v>
      </c>
      <c r="G42" s="17"/>
      <c r="H42" s="60">
        <v>3.7468691063470901E-2</v>
      </c>
      <c r="I42" s="28">
        <v>0.22952969345456301</v>
      </c>
      <c r="J42" s="28">
        <v>0.39039194696024898</v>
      </c>
      <c r="K42" s="28">
        <v>0.49676726883621303</v>
      </c>
      <c r="L42" s="31">
        <v>0.58009524964127901</v>
      </c>
      <c r="M42" s="28"/>
      <c r="N42" s="28"/>
      <c r="O42" s="28"/>
      <c r="P42" s="28"/>
      <c r="Q42" s="28"/>
      <c r="R42" s="28"/>
      <c r="S42" s="28"/>
    </row>
    <row r="43" spans="1:21" s="48" customFormat="1" ht="18.649999999999999" customHeight="1" x14ac:dyDescent="0.25">
      <c r="A43" s="21"/>
      <c r="D43" s="21">
        <f t="shared" si="2"/>
        <v>2021</v>
      </c>
      <c r="E43" s="59"/>
      <c r="F43" s="56">
        <v>16231.5740050608</v>
      </c>
      <c r="G43" s="17"/>
      <c r="H43" s="34">
        <v>4.1378625668539601E-2</v>
      </c>
      <c r="I43" s="34">
        <v>0.248124400437784</v>
      </c>
      <c r="J43" s="34">
        <v>0.43279380534865303</v>
      </c>
      <c r="K43" s="34">
        <v>0.53783705340098698</v>
      </c>
      <c r="L43" s="28"/>
      <c r="M43" s="28"/>
      <c r="N43" s="28"/>
      <c r="O43" s="28"/>
      <c r="P43" s="28"/>
      <c r="Q43" s="28"/>
      <c r="R43" s="28"/>
      <c r="S43" s="28"/>
    </row>
    <row r="44" spans="1:21" s="48" customFormat="1" ht="18.649999999999999" customHeight="1" x14ac:dyDescent="0.25">
      <c r="A44" s="21"/>
      <c r="D44" s="21">
        <f t="shared" si="2"/>
        <v>2022</v>
      </c>
      <c r="E44" s="59"/>
      <c r="F44" s="55">
        <v>16506.390026011901</v>
      </c>
      <c r="G44" s="17"/>
      <c r="H44" s="61">
        <v>3.8568489315627397E-2</v>
      </c>
      <c r="I44" s="28">
        <v>0.24718912611414501</v>
      </c>
      <c r="J44" s="31">
        <v>0.42320210111617901</v>
      </c>
      <c r="K44" s="28"/>
      <c r="L44" s="28"/>
      <c r="M44" s="28"/>
      <c r="N44" s="28"/>
      <c r="O44" s="28"/>
      <c r="P44" s="28"/>
      <c r="Q44" s="28"/>
      <c r="R44" s="28"/>
      <c r="S44" s="28"/>
    </row>
    <row r="45" spans="1:21" s="48" customFormat="1" ht="18.649999999999999" customHeight="1" x14ac:dyDescent="0.25">
      <c r="A45" s="21"/>
      <c r="D45" s="21">
        <f t="shared" si="2"/>
        <v>2023</v>
      </c>
      <c r="E45" s="59"/>
      <c r="F45" s="56">
        <v>16243.707700741201</v>
      </c>
      <c r="G45" s="17"/>
      <c r="H45" s="41">
        <v>4.1895034709522501E-2</v>
      </c>
      <c r="I45" s="36">
        <v>0.21542312182377099</v>
      </c>
      <c r="J45" s="28"/>
      <c r="K45" s="28"/>
      <c r="L45" s="28"/>
      <c r="M45" s="28"/>
      <c r="N45" s="28"/>
      <c r="O45" s="28"/>
      <c r="P45" s="28"/>
      <c r="Q45" s="28"/>
      <c r="R45" s="28"/>
      <c r="S45" s="28"/>
    </row>
    <row r="46" spans="1:21" s="48" customFormat="1" ht="18.649999999999999" customHeight="1" x14ac:dyDescent="0.25">
      <c r="A46" s="21"/>
      <c r="D46" s="21">
        <f t="shared" si="2"/>
        <v>2024</v>
      </c>
      <c r="E46" s="59"/>
      <c r="F46" s="62">
        <v>10206.724551212101</v>
      </c>
      <c r="G46" s="17"/>
      <c r="H46" s="63">
        <v>6.4336449487470498E-2</v>
      </c>
      <c r="I46" s="28"/>
      <c r="J46" s="28"/>
      <c r="K46" s="28"/>
      <c r="L46" s="28"/>
      <c r="M46" s="28"/>
      <c r="N46" s="28"/>
      <c r="O46" s="28"/>
      <c r="P46" s="28"/>
      <c r="Q46" s="28"/>
      <c r="R46" s="28"/>
      <c r="S46" s="28"/>
    </row>
    <row r="47" spans="1:21" ht="15" customHeight="1" x14ac:dyDescent="0.25">
      <c r="A47" s="15"/>
      <c r="D47" s="15"/>
      <c r="E47" s="18"/>
      <c r="F47" s="64"/>
      <c r="G47" s="17"/>
      <c r="H47" s="44"/>
      <c r="I47" s="44"/>
      <c r="J47" s="44"/>
      <c r="K47" s="44"/>
      <c r="L47" s="44"/>
      <c r="M47" s="44"/>
      <c r="N47" s="44"/>
      <c r="O47" s="44"/>
      <c r="P47" s="44"/>
      <c r="Q47" s="44"/>
      <c r="R47" s="44"/>
      <c r="S47" s="44"/>
    </row>
    <row r="48" spans="1:21" ht="2.5" customHeight="1" x14ac:dyDescent="0.25">
      <c r="A48" s="15"/>
      <c r="D48" s="17"/>
      <c r="F48" s="20"/>
      <c r="G48" s="17"/>
      <c r="H48" s="15"/>
      <c r="I48" s="15"/>
      <c r="J48" s="15"/>
      <c r="K48" s="15"/>
      <c r="L48" s="15"/>
      <c r="M48" s="15"/>
      <c r="N48" s="15"/>
      <c r="O48" s="15"/>
      <c r="P48" s="15"/>
      <c r="Q48" s="15"/>
    </row>
    <row r="49" spans="1:19" ht="15" customHeight="1" x14ac:dyDescent="0.25">
      <c r="A49" s="15"/>
      <c r="D49" s="65"/>
      <c r="F49" s="66"/>
      <c r="H49" s="44"/>
      <c r="I49" s="44"/>
      <c r="J49" s="44"/>
      <c r="K49" s="44"/>
      <c r="L49" s="44"/>
      <c r="M49" s="44"/>
      <c r="N49" s="44"/>
      <c r="O49" s="44"/>
      <c r="P49" s="44"/>
      <c r="Q49" s="44"/>
    </row>
    <row r="50" spans="1:19" ht="25" x14ac:dyDescent="0.25">
      <c r="A50" s="15"/>
      <c r="D50" s="17" t="s">
        <v>1</v>
      </c>
      <c r="E50" s="18"/>
      <c r="F50" s="17" t="s">
        <v>5</v>
      </c>
      <c r="G50" s="17"/>
      <c r="H50" s="17" t="s">
        <v>6</v>
      </c>
      <c r="I50" s="17" t="s">
        <v>7</v>
      </c>
      <c r="J50" s="17" t="s">
        <v>8</v>
      </c>
      <c r="K50" s="44"/>
      <c r="L50" s="89"/>
      <c r="M50" s="89"/>
      <c r="N50" s="89"/>
      <c r="O50" s="89"/>
      <c r="P50" s="89"/>
      <c r="Q50" s="89"/>
      <c r="R50" s="89"/>
      <c r="S50" s="89"/>
    </row>
    <row r="51" spans="1:19" s="22" customFormat="1" ht="16.399999999999999" customHeight="1" x14ac:dyDescent="0.25">
      <c r="A51" s="21"/>
      <c r="D51" s="49">
        <v>2009</v>
      </c>
      <c r="F51" s="67">
        <v>0.71039510367689895</v>
      </c>
      <c r="H51" s="68">
        <v>0.67639799431428105</v>
      </c>
      <c r="I51" s="68">
        <v>2.3913444115627899E-2</v>
      </c>
      <c r="J51" s="68">
        <v>1.0083665246990199E-2</v>
      </c>
      <c r="K51" s="28"/>
      <c r="L51" s="28"/>
      <c r="M51" s="28"/>
      <c r="N51" s="28"/>
      <c r="O51" s="28"/>
      <c r="P51" s="28"/>
      <c r="Q51" s="28"/>
    </row>
    <row r="52" spans="1:19" s="22" customFormat="1" ht="16.399999999999999" customHeight="1" x14ac:dyDescent="0.25">
      <c r="A52" s="21"/>
      <c r="D52" s="49">
        <f>D51+1</f>
        <v>2010</v>
      </c>
      <c r="F52" s="69">
        <v>0.83160580001601203</v>
      </c>
      <c r="H52" s="70">
        <v>0.800855108084366</v>
      </c>
      <c r="I52" s="70">
        <v>2.0269884150450002E-2</v>
      </c>
      <c r="J52" s="70">
        <v>1.0480807781195299E-2</v>
      </c>
      <c r="K52" s="28"/>
      <c r="L52" s="28"/>
      <c r="M52" s="28"/>
      <c r="N52" s="28"/>
      <c r="O52" s="28"/>
      <c r="P52" s="28"/>
      <c r="Q52" s="28"/>
    </row>
    <row r="53" spans="1:19" s="22" customFormat="1" ht="16.399999999999999" customHeight="1" x14ac:dyDescent="0.25">
      <c r="A53" s="21"/>
      <c r="D53" s="49">
        <f>D52+1</f>
        <v>2011</v>
      </c>
      <c r="F53" s="71">
        <v>0.77324852334643301</v>
      </c>
      <c r="H53" s="72">
        <v>0.73764461859311203</v>
      </c>
      <c r="I53" s="72">
        <v>2.2731483198537499E-2</v>
      </c>
      <c r="J53" s="72">
        <v>1.28724215547839E-2</v>
      </c>
      <c r="K53" s="28"/>
      <c r="L53" s="28"/>
      <c r="M53" s="28"/>
      <c r="N53" s="28"/>
      <c r="O53" s="28"/>
      <c r="P53" s="28"/>
      <c r="Q53" s="28"/>
    </row>
    <row r="54" spans="1:19" s="22" customFormat="1" ht="16.399999999999999" customHeight="1" x14ac:dyDescent="0.25">
      <c r="A54" s="21"/>
      <c r="D54" s="49">
        <f t="shared" ref="D54:D61" si="3">D53+1</f>
        <v>2012</v>
      </c>
      <c r="F54" s="69">
        <v>0.69941315644262403</v>
      </c>
      <c r="H54" s="70">
        <v>0.66203033326209904</v>
      </c>
      <c r="I54" s="70">
        <v>2.1477081231399801E-2</v>
      </c>
      <c r="J54" s="70">
        <v>1.5905741949124901E-2</v>
      </c>
      <c r="K54" s="28"/>
      <c r="L54" s="28"/>
      <c r="M54" s="28"/>
      <c r="N54" s="28"/>
      <c r="O54" s="28"/>
      <c r="P54" s="28"/>
      <c r="Q54" s="28"/>
    </row>
    <row r="55" spans="1:19" s="22" customFormat="1" ht="16.399999999999999" customHeight="1" x14ac:dyDescent="0.25">
      <c r="A55" s="21"/>
      <c r="D55" s="49">
        <f t="shared" si="3"/>
        <v>2013</v>
      </c>
      <c r="F55" s="71">
        <v>0.68879049630266698</v>
      </c>
      <c r="H55" s="72">
        <v>0.63877486702723996</v>
      </c>
      <c r="I55" s="72">
        <v>3.05850437896731E-2</v>
      </c>
      <c r="J55" s="72">
        <v>1.9430585485753701E-2</v>
      </c>
      <c r="K55" s="28"/>
      <c r="L55" s="28"/>
      <c r="M55" s="28"/>
      <c r="N55" s="28"/>
      <c r="O55" s="28"/>
      <c r="P55" s="28"/>
      <c r="Q55" s="28"/>
    </row>
    <row r="56" spans="1:19" s="22" customFormat="1" ht="16.399999999999999" customHeight="1" x14ac:dyDescent="0.25">
      <c r="A56" s="21"/>
      <c r="D56" s="49">
        <f t="shared" si="3"/>
        <v>2014</v>
      </c>
      <c r="F56" s="69">
        <v>0.74082570177152596</v>
      </c>
      <c r="H56" s="70">
        <v>0.67117116391689602</v>
      </c>
      <c r="I56" s="70">
        <v>3.9380752974137401E-2</v>
      </c>
      <c r="J56" s="70">
        <v>3.0273784880492899E-2</v>
      </c>
      <c r="K56" s="28"/>
      <c r="L56" s="28"/>
      <c r="M56" s="28"/>
      <c r="N56" s="28"/>
      <c r="O56" s="28"/>
      <c r="P56" s="28"/>
      <c r="Q56" s="28"/>
    </row>
    <row r="57" spans="1:19" s="22" customFormat="1" ht="16.399999999999999" customHeight="1" x14ac:dyDescent="0.25">
      <c r="A57" s="21"/>
      <c r="D57" s="49">
        <f t="shared" si="3"/>
        <v>2015</v>
      </c>
      <c r="F57" s="71">
        <v>0.82509099390560403</v>
      </c>
      <c r="H57" s="72">
        <v>0.74652939770263005</v>
      </c>
      <c r="I57" s="72">
        <v>4.4195607302381798E-2</v>
      </c>
      <c r="J57" s="72">
        <v>3.4365988900591601E-2</v>
      </c>
      <c r="K57" s="28"/>
      <c r="L57" s="28"/>
      <c r="M57" s="28"/>
      <c r="N57" s="28"/>
      <c r="O57" s="28"/>
      <c r="P57" s="28"/>
      <c r="Q57" s="28"/>
    </row>
    <row r="58" spans="1:19" s="22" customFormat="1" ht="16.399999999999999" customHeight="1" x14ac:dyDescent="0.25">
      <c r="A58" s="21"/>
      <c r="D58" s="49">
        <f t="shared" si="3"/>
        <v>2016</v>
      </c>
      <c r="F58" s="69">
        <v>0.92931947597097497</v>
      </c>
      <c r="H58" s="70">
        <v>0.79544330075649805</v>
      </c>
      <c r="I58" s="70">
        <v>6.5030307473935595E-2</v>
      </c>
      <c r="J58" s="70">
        <v>6.8845867740541106E-2</v>
      </c>
      <c r="K58" s="28"/>
      <c r="L58" s="28"/>
      <c r="M58" s="28"/>
      <c r="N58" s="28"/>
      <c r="O58" s="28"/>
      <c r="P58" s="28"/>
      <c r="Q58" s="28"/>
    </row>
    <row r="59" spans="1:19" s="22" customFormat="1" ht="16.399999999999999" customHeight="1" x14ac:dyDescent="0.25">
      <c r="A59" s="21"/>
      <c r="D59" s="49">
        <f t="shared" si="3"/>
        <v>2017</v>
      </c>
      <c r="F59" s="71">
        <v>1.12001730757528</v>
      </c>
      <c r="H59" s="72">
        <v>0.93966406305498495</v>
      </c>
      <c r="I59" s="72">
        <v>8.6739566881696303E-2</v>
      </c>
      <c r="J59" s="72">
        <v>9.3613677638602899E-2</v>
      </c>
    </row>
    <row r="60" spans="1:19" s="22" customFormat="1" ht="16.399999999999999" customHeight="1" x14ac:dyDescent="0.25">
      <c r="A60" s="48"/>
      <c r="D60" s="49">
        <f t="shared" si="3"/>
        <v>2018</v>
      </c>
      <c r="F60" s="69">
        <v>1.0701279410540601</v>
      </c>
      <c r="H60" s="70">
        <v>0.85245096126291697</v>
      </c>
      <c r="I60" s="70">
        <v>0.11341090084342501</v>
      </c>
      <c r="J60" s="70">
        <v>0.104266078947714</v>
      </c>
    </row>
    <row r="61" spans="1:19" s="22" customFormat="1" ht="15.65" customHeight="1" x14ac:dyDescent="0.25">
      <c r="D61" s="49">
        <f t="shared" si="3"/>
        <v>2019</v>
      </c>
      <c r="F61" s="71">
        <v>0.99131869172098497</v>
      </c>
      <c r="H61" s="72">
        <v>0.73500747377128695</v>
      </c>
      <c r="I61" s="72">
        <v>0.115548371839633</v>
      </c>
      <c r="J61" s="72">
        <v>0.14076284611006501</v>
      </c>
    </row>
    <row r="62" spans="1:19" s="22" customFormat="1" ht="18.649999999999999" customHeight="1" x14ac:dyDescent="0.25">
      <c r="D62" s="21">
        <f>D61+1</f>
        <v>2020</v>
      </c>
      <c r="F62" s="69">
        <v>0.86767365972000798</v>
      </c>
      <c r="H62" s="70">
        <v>0.58009524964127901</v>
      </c>
      <c r="I62" s="70">
        <v>0.10683894191200299</v>
      </c>
      <c r="J62" s="70">
        <v>0.18073946816672701</v>
      </c>
    </row>
    <row r="63" spans="1:19" s="22" customFormat="1" ht="18.649999999999999" customHeight="1" x14ac:dyDescent="0.25">
      <c r="D63" s="21">
        <f>D62+1</f>
        <v>2021</v>
      </c>
      <c r="F63" s="71">
        <v>0.88579841801473103</v>
      </c>
      <c r="H63" s="72">
        <v>0.53783705340098698</v>
      </c>
      <c r="I63" s="72">
        <v>0.13273859999888499</v>
      </c>
      <c r="J63" s="72">
        <v>0.21522276461485901</v>
      </c>
    </row>
    <row r="64" spans="1:19" s="22" customFormat="1" ht="18.649999999999999" customHeight="1" x14ac:dyDescent="0.25">
      <c r="D64" s="21">
        <f t="shared" ref="D64:D65" si="4">D63+1</f>
        <v>2022</v>
      </c>
      <c r="F64" s="69">
        <v>0.86331944171169805</v>
      </c>
      <c r="H64" s="70">
        <v>0.42320210111617901</v>
      </c>
      <c r="I64" s="70">
        <v>0.15431480330478201</v>
      </c>
      <c r="J64" s="70">
        <v>0.28580253729073701</v>
      </c>
    </row>
    <row r="65" spans="1:10" s="22" customFormat="1" ht="18.649999999999999" customHeight="1" x14ac:dyDescent="0.25">
      <c r="D65" s="21">
        <f t="shared" si="4"/>
        <v>2023</v>
      </c>
      <c r="F65" s="71">
        <v>0.75455847776224405</v>
      </c>
      <c r="H65" s="72">
        <v>0.21542312182377099</v>
      </c>
      <c r="I65" s="72">
        <v>0.151817113492698</v>
      </c>
      <c r="J65" s="72">
        <v>0.38731824244577501</v>
      </c>
    </row>
    <row r="66" spans="1:10" s="22" customFormat="1" ht="18.649999999999999" customHeight="1" x14ac:dyDescent="0.25">
      <c r="D66" s="21">
        <f>D65+1</f>
        <v>2024</v>
      </c>
      <c r="F66" s="73">
        <v>0.70301215242910398</v>
      </c>
      <c r="H66" s="74">
        <v>6.4336449487470498E-2</v>
      </c>
      <c r="I66" s="74">
        <v>0.118323115126734</v>
      </c>
      <c r="J66" s="74">
        <v>0.52035258781489901</v>
      </c>
    </row>
    <row r="67" spans="1:10" x14ac:dyDescent="0.25">
      <c r="A67" s="75"/>
    </row>
    <row r="68" spans="1:10" ht="12" customHeight="1" x14ac:dyDescent="0.25">
      <c r="A68" s="75"/>
    </row>
    <row r="69" spans="1:10" ht="10.4" customHeight="1" x14ac:dyDescent="0.25">
      <c r="A69" s="75"/>
    </row>
    <row r="70" spans="1:10" x14ac:dyDescent="0.25">
      <c r="A70" s="75"/>
    </row>
    <row r="71" spans="1:10" x14ac:dyDescent="0.25">
      <c r="A71" s="75"/>
    </row>
    <row r="72" spans="1:10" x14ac:dyDescent="0.25">
      <c r="A72" s="75"/>
    </row>
    <row r="73" spans="1:10" x14ac:dyDescent="0.25">
      <c r="A73" s="75"/>
    </row>
    <row r="74" spans="1:10" x14ac:dyDescent="0.25">
      <c r="A74" s="75"/>
    </row>
    <row r="75" spans="1:10" x14ac:dyDescent="0.25">
      <c r="A75" s="75"/>
    </row>
    <row r="76" spans="1:10" x14ac:dyDescent="0.25">
      <c r="A76" s="75"/>
    </row>
    <row r="77" spans="1:10" x14ac:dyDescent="0.25">
      <c r="A77" s="75"/>
    </row>
    <row r="78" spans="1:10" x14ac:dyDescent="0.25">
      <c r="A78" s="75"/>
    </row>
    <row r="79" spans="1:10" x14ac:dyDescent="0.25">
      <c r="A79" s="75"/>
    </row>
    <row r="80" spans="1:10" x14ac:dyDescent="0.25">
      <c r="A80" s="75"/>
    </row>
    <row r="81" spans="1:1" x14ac:dyDescent="0.25">
      <c r="A81" s="75"/>
    </row>
    <row r="82" spans="1:1" x14ac:dyDescent="0.25">
      <c r="A82" s="75"/>
    </row>
    <row r="83" spans="1:1" x14ac:dyDescent="0.25">
      <c r="A83" s="75"/>
    </row>
    <row r="84" spans="1:1" x14ac:dyDescent="0.25">
      <c r="A84" s="75"/>
    </row>
    <row r="85" spans="1:1" x14ac:dyDescent="0.25">
      <c r="A85" s="75"/>
    </row>
    <row r="86" spans="1:1" x14ac:dyDescent="0.25">
      <c r="A86" s="75"/>
    </row>
    <row r="87" spans="1:1" x14ac:dyDescent="0.25">
      <c r="A87" s="75"/>
    </row>
    <row r="91" spans="1:1" x14ac:dyDescent="0.25">
      <c r="A91" s="48"/>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76"/>
    </row>
    <row r="115" spans="1:1" x14ac:dyDescent="0.25">
      <c r="A115" s="76"/>
    </row>
    <row r="116" spans="1:1" x14ac:dyDescent="0.25">
      <c r="A116" s="77"/>
    </row>
    <row r="117" spans="1:1" x14ac:dyDescent="0.25">
      <c r="A117" s="78"/>
    </row>
    <row r="118" spans="1:1" x14ac:dyDescent="0.25">
      <c r="A118" s="78"/>
    </row>
    <row r="119" spans="1:1" x14ac:dyDescent="0.25">
      <c r="A119" s="78"/>
    </row>
    <row r="120" spans="1:1" x14ac:dyDescent="0.25">
      <c r="A120" s="78"/>
    </row>
    <row r="121" spans="1:1" x14ac:dyDescent="0.25">
      <c r="A121" s="78"/>
    </row>
    <row r="122" spans="1:1" x14ac:dyDescent="0.25">
      <c r="A122" s="78"/>
    </row>
    <row r="123" spans="1:1" x14ac:dyDescent="0.25">
      <c r="A123" s="78"/>
    </row>
    <row r="124" spans="1:1" x14ac:dyDescent="0.25">
      <c r="A124" s="78"/>
    </row>
    <row r="125" spans="1:1" x14ac:dyDescent="0.25">
      <c r="A125" s="78"/>
    </row>
    <row r="126" spans="1:1" x14ac:dyDescent="0.25">
      <c r="A126" s="78"/>
    </row>
    <row r="127" spans="1:1" x14ac:dyDescent="0.25">
      <c r="A127" s="78"/>
    </row>
    <row r="128" spans="1:1" x14ac:dyDescent="0.25">
      <c r="A128" s="78"/>
    </row>
    <row r="129" spans="1:1" x14ac:dyDescent="0.25">
      <c r="A129" s="78"/>
    </row>
    <row r="130" spans="1:1" x14ac:dyDescent="0.25">
      <c r="A130" s="78"/>
    </row>
    <row r="131" spans="1:1" x14ac:dyDescent="0.25">
      <c r="A131" s="78"/>
    </row>
    <row r="132" spans="1:1" x14ac:dyDescent="0.25">
      <c r="A132" s="78"/>
    </row>
    <row r="133" spans="1:1" x14ac:dyDescent="0.25">
      <c r="A133" s="78"/>
    </row>
    <row r="134" spans="1:1" x14ac:dyDescent="0.25">
      <c r="A134" s="78"/>
    </row>
    <row r="135" spans="1:1" x14ac:dyDescent="0.25">
      <c r="A135" s="78"/>
    </row>
    <row r="136" spans="1:1" x14ac:dyDescent="0.25">
      <c r="A136" s="78"/>
    </row>
    <row r="137" spans="1:1" x14ac:dyDescent="0.25">
      <c r="A137" s="78"/>
    </row>
  </sheetData>
  <mergeCells count="3">
    <mergeCell ref="H9:S9"/>
    <mergeCell ref="H29:S29"/>
    <mergeCell ref="L50:S50"/>
  </mergeCells>
  <pageMargins left="0.17" right="0.17" top="0.39370078740157483" bottom="0.19685039370078741" header="0.59055118110236227" footer="0.19685039370078741"/>
  <pageSetup paperSize="9" scale="45" orientation="landscape" r:id="rId1"/>
  <headerFooter scaleWithDoc="0" alignWithMargins="0">
    <oddFooter>&amp;LP&amp;&amp;C Actuarial Control&amp;RPage 2</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5546875" defaultRowHeight="12.5" x14ac:dyDescent="0.25"/>
  <cols>
    <col min="1" max="1" width="12.640625" style="2" hidden="1" customWidth="1"/>
    <col min="2" max="2" width="10.78515625" style="2" hidden="1" customWidth="1"/>
    <col min="3" max="3" width="9.78515625" style="2" hidden="1" customWidth="1"/>
    <col min="4" max="4" width="8.35546875" style="2" customWidth="1"/>
    <col min="5" max="5" width="4.0703125" style="2" customWidth="1"/>
    <col min="6" max="6" width="9.640625" style="2" customWidth="1"/>
    <col min="7" max="7" width="1.42578125" style="2" customWidth="1"/>
    <col min="8" max="8" width="8.35546875" style="2" customWidth="1"/>
    <col min="9" max="9" width="9.640625" style="2" customWidth="1"/>
    <col min="10" max="11" width="8.35546875" style="2" customWidth="1"/>
    <col min="12" max="17" width="7.2109375" style="2" customWidth="1"/>
    <col min="18" max="18" width="10.42578125" style="2" customWidth="1"/>
    <col min="19" max="19" width="6.7109375" style="2" customWidth="1"/>
    <col min="20" max="20" width="10.78515625" style="2" customWidth="1"/>
    <col min="21" max="21" width="11.28515625" style="2" customWidth="1"/>
    <col min="22" max="22" width="9.640625" style="2" customWidth="1"/>
    <col min="23" max="23" width="8.35546875" style="2" customWidth="1"/>
    <col min="24" max="24" width="24.92578125" style="2" customWidth="1"/>
    <col min="25" max="25" width="36.640625" style="2" customWidth="1"/>
    <col min="26" max="26" width="35.2109375" style="2" customWidth="1"/>
    <col min="27" max="16384" width="8.35546875" style="2"/>
  </cols>
  <sheetData>
    <row r="1" spans="1:43" ht="13" x14ac:dyDescent="0.3">
      <c r="A1" s="1" t="s">
        <v>10</v>
      </c>
      <c r="B1" s="2" t="s">
        <v>11</v>
      </c>
      <c r="D1" s="3"/>
      <c r="E1" s="3"/>
      <c r="F1" s="3"/>
      <c r="G1" s="3"/>
      <c r="H1" s="3"/>
      <c r="I1" s="3"/>
      <c r="J1" s="3"/>
      <c r="K1" s="3"/>
      <c r="L1" s="3"/>
      <c r="M1" s="3"/>
      <c r="N1" s="3"/>
      <c r="O1" s="3"/>
      <c r="P1" s="3"/>
      <c r="Q1" s="3"/>
      <c r="R1" s="3"/>
      <c r="S1" s="3"/>
      <c r="T1" s="3"/>
      <c r="U1" s="3"/>
      <c r="V1" s="3"/>
      <c r="W1" s="3"/>
      <c r="X1" s="3"/>
      <c r="Y1" s="3"/>
    </row>
    <row r="2" spans="1:43" ht="20.5" x14ac:dyDescent="0.4">
      <c r="A2" s="4" t="s">
        <v>12</v>
      </c>
      <c r="B2" s="2" t="s">
        <v>13</v>
      </c>
      <c r="D2" s="5" t="s">
        <v>14</v>
      </c>
      <c r="E2" s="3"/>
      <c r="F2" s="3"/>
      <c r="G2" s="3"/>
      <c r="I2" s="3"/>
      <c r="J2" s="3"/>
      <c r="K2" s="3"/>
      <c r="M2" s="3"/>
      <c r="N2" s="3"/>
      <c r="O2" s="3"/>
      <c r="P2" s="3"/>
      <c r="Q2" s="3"/>
      <c r="R2" s="3"/>
      <c r="S2" s="3"/>
      <c r="T2" s="3"/>
      <c r="U2" s="3"/>
      <c r="V2" s="3"/>
      <c r="W2" s="3"/>
      <c r="X2" s="3"/>
      <c r="Y2" s="3"/>
    </row>
    <row r="3" spans="1:43" ht="20.5" customHeight="1" x14ac:dyDescent="0.25">
      <c r="D3" s="3"/>
      <c r="E3" s="3"/>
      <c r="F3" s="3"/>
      <c r="G3" s="3"/>
      <c r="H3" s="3"/>
      <c r="I3" s="3"/>
      <c r="J3" s="3"/>
      <c r="K3" s="3"/>
      <c r="L3" s="3"/>
      <c r="M3" s="3"/>
      <c r="N3" s="3"/>
      <c r="O3" s="3"/>
      <c r="P3" s="3"/>
      <c r="Q3" s="3"/>
      <c r="R3" s="3"/>
      <c r="S3" s="3"/>
      <c r="T3" s="3"/>
      <c r="U3" s="3"/>
      <c r="V3" s="3"/>
      <c r="W3" s="3"/>
      <c r="X3" s="3"/>
      <c r="Y3" s="3"/>
    </row>
    <row r="4" spans="1:43" ht="13.4" customHeight="1" x14ac:dyDescent="0.25">
      <c r="D4" s="6"/>
      <c r="E4" s="6"/>
      <c r="F4" s="6"/>
      <c r="G4" s="6"/>
      <c r="H4" s="7"/>
      <c r="I4" s="7"/>
      <c r="J4" s="7"/>
      <c r="K4" s="7"/>
      <c r="L4" s="7"/>
      <c r="M4" s="7"/>
      <c r="N4" s="7"/>
      <c r="O4" s="7"/>
      <c r="P4" s="7"/>
      <c r="Q4" s="7"/>
      <c r="R4" s="7"/>
      <c r="S4" s="7"/>
      <c r="T4" s="7"/>
      <c r="U4" s="6"/>
      <c r="V4" s="6"/>
      <c r="W4" s="6"/>
      <c r="X4" s="6"/>
      <c r="Y4" s="6"/>
      <c r="Z4" s="8"/>
    </row>
    <row r="5" spans="1:43" ht="20.149999999999999" customHeight="1" x14ac:dyDescent="0.3">
      <c r="D5" s="9" t="str">
        <f>B2</f>
        <v>All Legal Entities</v>
      </c>
      <c r="H5" s="10"/>
      <c r="I5" s="10"/>
      <c r="J5" s="11"/>
      <c r="K5" s="12"/>
      <c r="L5" s="13"/>
      <c r="M5" s="12"/>
      <c r="N5" s="12"/>
      <c r="O5" s="10"/>
      <c r="P5" s="10"/>
      <c r="Q5" s="10"/>
      <c r="R5" s="10"/>
      <c r="S5" s="10"/>
      <c r="T5" s="10"/>
      <c r="Z5" s="14" t="s">
        <v>17</v>
      </c>
    </row>
    <row r="6" spans="1:43" ht="9.65" customHeight="1" x14ac:dyDescent="0.3">
      <c r="A6" s="15"/>
      <c r="D6" s="16"/>
    </row>
    <row r="7" spans="1:43" ht="3.65" customHeight="1" x14ac:dyDescent="0.25">
      <c r="A7" s="15"/>
      <c r="AC7"/>
      <c r="AD7"/>
      <c r="AE7"/>
      <c r="AF7"/>
      <c r="AG7"/>
      <c r="AH7"/>
      <c r="AI7"/>
      <c r="AJ7"/>
      <c r="AK7"/>
      <c r="AL7"/>
      <c r="AM7"/>
      <c r="AN7"/>
      <c r="AO7"/>
      <c r="AP7"/>
      <c r="AQ7"/>
    </row>
    <row r="8" spans="1:43" ht="6.65" customHeight="1" x14ac:dyDescent="0.25">
      <c r="A8" s="15"/>
      <c r="AC8"/>
      <c r="AD8"/>
      <c r="AE8"/>
      <c r="AF8"/>
      <c r="AG8"/>
      <c r="AH8"/>
      <c r="AI8"/>
      <c r="AJ8"/>
      <c r="AK8"/>
      <c r="AL8"/>
      <c r="AM8"/>
      <c r="AN8"/>
      <c r="AO8"/>
      <c r="AP8"/>
      <c r="AQ8"/>
    </row>
    <row r="9" spans="1:43" ht="37.5" x14ac:dyDescent="0.25">
      <c r="A9" s="15"/>
      <c r="B9" s="17" t="s">
        <v>9</v>
      </c>
      <c r="C9" s="17" t="s">
        <v>0</v>
      </c>
      <c r="D9" s="17" t="s">
        <v>1</v>
      </c>
      <c r="E9" s="18"/>
      <c r="F9" s="17" t="s">
        <v>2</v>
      </c>
      <c r="G9" s="18"/>
      <c r="H9" s="88" t="s">
        <v>3</v>
      </c>
      <c r="I9" s="88"/>
      <c r="J9" s="88"/>
      <c r="K9" s="88"/>
      <c r="L9" s="88"/>
      <c r="M9" s="88"/>
      <c r="N9" s="88"/>
      <c r="O9" s="88"/>
      <c r="P9" s="88"/>
      <c r="Q9" s="88"/>
      <c r="R9" s="88"/>
      <c r="S9" s="88"/>
      <c r="T9" s="19"/>
      <c r="U9" s="19"/>
      <c r="V9" s="19"/>
      <c r="W9" s="19"/>
      <c r="X9" s="19"/>
      <c r="Y9" s="19"/>
      <c r="AC9"/>
      <c r="AD9"/>
      <c r="AE9"/>
      <c r="AF9"/>
      <c r="AG9"/>
      <c r="AH9"/>
      <c r="AI9"/>
      <c r="AJ9"/>
      <c r="AK9"/>
      <c r="AL9"/>
      <c r="AM9"/>
      <c r="AN9"/>
      <c r="AO9"/>
      <c r="AP9"/>
      <c r="AQ9"/>
    </row>
    <row r="10" spans="1:43" ht="5.5" customHeight="1" x14ac:dyDescent="0.25">
      <c r="A10" s="15"/>
      <c r="D10" s="20"/>
      <c r="F10" s="20"/>
      <c r="V10" s="20"/>
      <c r="W10" s="20"/>
      <c r="AC10"/>
      <c r="AD10"/>
      <c r="AE10"/>
      <c r="AF10"/>
      <c r="AG10"/>
      <c r="AH10"/>
      <c r="AI10"/>
      <c r="AJ10"/>
      <c r="AK10"/>
      <c r="AL10"/>
      <c r="AM10"/>
      <c r="AN10"/>
      <c r="AO10"/>
      <c r="AP10"/>
      <c r="AQ10"/>
    </row>
    <row r="11" spans="1:43" s="22" customFormat="1" ht="16.399999999999999"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99999999999999" customHeight="1" x14ac:dyDescent="0.25">
      <c r="A12" s="21"/>
      <c r="B12" s="22">
        <v>1642.65813903136</v>
      </c>
      <c r="C12" s="22">
        <f>+IF(I51="",J51*F12, IF(J51="", I51*F12,(I51+J51)*F12))</f>
        <v>21.880351799299543</v>
      </c>
      <c r="D12" s="21">
        <v>2009</v>
      </c>
      <c r="F12" s="23">
        <v>1642.6581389983601</v>
      </c>
      <c r="H12" s="24">
        <v>7.0422534390879393E-2</v>
      </c>
      <c r="I12" s="25">
        <v>0.31563190161437199</v>
      </c>
      <c r="J12" s="25">
        <v>0.41262816169629801</v>
      </c>
      <c r="K12" s="25">
        <v>0.44991664213667998</v>
      </c>
      <c r="L12" s="25">
        <v>0.47723070680399599</v>
      </c>
      <c r="M12" s="25">
        <v>0.50424081046471703</v>
      </c>
      <c r="N12" s="25">
        <v>0.50775676470723496</v>
      </c>
      <c r="O12" s="25">
        <v>0.51217348487264203</v>
      </c>
      <c r="P12" s="25">
        <v>0.52492514414213698</v>
      </c>
      <c r="Q12" s="25">
        <v>0.52640970198765702</v>
      </c>
      <c r="R12" s="25">
        <v>0.53588043557466902</v>
      </c>
      <c r="S12" s="26">
        <v>0.53735970025200297</v>
      </c>
      <c r="T12" s="26">
        <v>0.53418965053175804</v>
      </c>
      <c r="U12" s="26">
        <v>0.53422691539682399</v>
      </c>
      <c r="V12" s="26">
        <v>0.53456649303514903</v>
      </c>
      <c r="W12" s="27">
        <v>0.53482912090860102</v>
      </c>
      <c r="X12" s="28"/>
      <c r="Y12" s="28"/>
    </row>
    <row r="13" spans="1:43" s="22" customFormat="1" ht="16.399999999999999" customHeight="1" x14ac:dyDescent="0.25">
      <c r="A13" s="21"/>
      <c r="B13" s="22">
        <v>1665.1930368564999</v>
      </c>
      <c r="C13" s="22">
        <f t="shared" ref="C13:C26" si="0">+IF(I52="",J52*F13, IF(J52="", I52*F13,(I52+J52)*F13))</f>
        <v>7.3313703116164062</v>
      </c>
      <c r="D13" s="21">
        <f>D12+1</f>
        <v>2010</v>
      </c>
      <c r="F13" s="29">
        <v>1665.1930187461501</v>
      </c>
      <c r="H13" s="30">
        <v>7.2986713576747797E-2</v>
      </c>
      <c r="I13" s="28">
        <v>0.40946597182090999</v>
      </c>
      <c r="J13" s="28">
        <v>0.51162554863055798</v>
      </c>
      <c r="K13" s="28">
        <v>0.54512971017863598</v>
      </c>
      <c r="L13" s="28">
        <v>0.54512694295296105</v>
      </c>
      <c r="M13" s="28">
        <v>0.58329983304250099</v>
      </c>
      <c r="N13" s="28">
        <v>0.61422572262011099</v>
      </c>
      <c r="O13" s="28">
        <v>0.61406383370216999</v>
      </c>
      <c r="P13" s="28">
        <v>0.615914295240094</v>
      </c>
      <c r="Q13" s="28">
        <v>0.61797010556818599</v>
      </c>
      <c r="R13" s="28">
        <v>0.61768281865618302</v>
      </c>
      <c r="S13" s="28">
        <v>0.61798270903432695</v>
      </c>
      <c r="T13" s="28">
        <v>0.61800934426936605</v>
      </c>
      <c r="U13" s="28">
        <v>0.61967561399300097</v>
      </c>
      <c r="V13" s="31">
        <v>0.62102801791748297</v>
      </c>
      <c r="W13" s="28"/>
      <c r="X13" s="28"/>
      <c r="Y13" s="28"/>
    </row>
    <row r="14" spans="1:43" s="22" customFormat="1" ht="16.399999999999999" customHeight="1" x14ac:dyDescent="0.25">
      <c r="A14" s="21"/>
      <c r="B14" s="22">
        <v>1830.2922415819801</v>
      </c>
      <c r="C14" s="22">
        <f t="shared" si="0"/>
        <v>13.031316876411212</v>
      </c>
      <c r="D14" s="21">
        <f>D13+1</f>
        <v>2011</v>
      </c>
      <c r="F14" s="32">
        <v>1829.50608754427</v>
      </c>
      <c r="H14" s="33">
        <v>7.8378186590875296E-2</v>
      </c>
      <c r="I14" s="34">
        <v>0.33408373599996199</v>
      </c>
      <c r="J14" s="34">
        <v>0.414784150001829</v>
      </c>
      <c r="K14" s="34">
        <v>0.49394168932079102</v>
      </c>
      <c r="L14" s="34">
        <v>0.52155736683817</v>
      </c>
      <c r="M14" s="34">
        <v>0.54353210094953197</v>
      </c>
      <c r="N14" s="34">
        <v>0.56373300932675097</v>
      </c>
      <c r="O14" s="34">
        <v>0.57686522230272097</v>
      </c>
      <c r="P14" s="34">
        <v>0.58243136501153003</v>
      </c>
      <c r="Q14" s="34">
        <v>0.582413637377033</v>
      </c>
      <c r="R14" s="34">
        <v>0.57883946650036</v>
      </c>
      <c r="S14" s="34">
        <v>0.58600097802169504</v>
      </c>
      <c r="T14" s="34">
        <v>0.58590245885728098</v>
      </c>
      <c r="U14" s="35">
        <v>0.58394881549821898</v>
      </c>
      <c r="V14" s="28"/>
      <c r="W14" s="28"/>
      <c r="X14" s="28"/>
      <c r="Y14" s="28"/>
    </row>
    <row r="15" spans="1:43" s="22" customFormat="1" ht="16.399999999999999" customHeight="1" x14ac:dyDescent="0.25">
      <c r="A15" s="21"/>
      <c r="B15" s="22">
        <v>2270.73031855932</v>
      </c>
      <c r="C15" s="22">
        <f t="shared" si="0"/>
        <v>112.08128728805369</v>
      </c>
      <c r="D15" s="21">
        <f t="shared" ref="D15:D27" si="1">D14+1</f>
        <v>2012</v>
      </c>
      <c r="F15" s="29">
        <v>2269.9782378300501</v>
      </c>
      <c r="H15" s="30">
        <v>6.2410964496212203E-2</v>
      </c>
      <c r="I15" s="28">
        <v>0.298127631108909</v>
      </c>
      <c r="J15" s="28">
        <v>0.42199868734615897</v>
      </c>
      <c r="K15" s="28">
        <v>0.49902129313627702</v>
      </c>
      <c r="L15" s="28">
        <v>0.53940233367679302</v>
      </c>
      <c r="M15" s="28">
        <v>0.60211928480482702</v>
      </c>
      <c r="N15" s="28">
        <v>0.62822510610286397</v>
      </c>
      <c r="O15" s="28">
        <v>0.68898910125934698</v>
      </c>
      <c r="P15" s="28">
        <v>0.69737120248738105</v>
      </c>
      <c r="Q15" s="28">
        <v>0.71739773661502604</v>
      </c>
      <c r="R15" s="28">
        <v>0.71974857536231096</v>
      </c>
      <c r="S15" s="28">
        <v>0.70470715170721698</v>
      </c>
      <c r="T15" s="31">
        <v>0.70865940950429596</v>
      </c>
      <c r="U15" s="28"/>
      <c r="V15" s="28"/>
      <c r="W15" s="28"/>
      <c r="X15" s="28"/>
      <c r="Y15" s="28"/>
    </row>
    <row r="16" spans="1:43" s="22" customFormat="1" ht="16.399999999999999" customHeight="1" x14ac:dyDescent="0.25">
      <c r="A16" s="21"/>
      <c r="B16" s="22">
        <v>2650.66769760957</v>
      </c>
      <c r="C16" s="22">
        <f t="shared" si="0"/>
        <v>80.062460114632643</v>
      </c>
      <c r="D16" s="21">
        <f t="shared" si="1"/>
        <v>2013</v>
      </c>
      <c r="F16" s="32">
        <v>2649.5049195531501</v>
      </c>
      <c r="H16" s="33">
        <v>7.8163435233104595E-2</v>
      </c>
      <c r="I16" s="34">
        <v>0.32016397534644198</v>
      </c>
      <c r="J16" s="34">
        <v>0.39504430626237602</v>
      </c>
      <c r="K16" s="34">
        <v>0.42929872161879701</v>
      </c>
      <c r="L16" s="34">
        <v>0.46386910591561797</v>
      </c>
      <c r="M16" s="34">
        <v>0.47601713219552999</v>
      </c>
      <c r="N16" s="34">
        <v>0.49137310632488201</v>
      </c>
      <c r="O16" s="34">
        <v>0.49815031320054798</v>
      </c>
      <c r="P16" s="34">
        <v>0.51475271386492105</v>
      </c>
      <c r="Q16" s="34">
        <v>0.51608096604779996</v>
      </c>
      <c r="R16" s="34">
        <v>0.51792966977777599</v>
      </c>
      <c r="S16" s="36">
        <v>0.50947671484655899</v>
      </c>
      <c r="T16" s="28"/>
      <c r="U16" s="28"/>
      <c r="V16" s="28"/>
      <c r="W16" s="28"/>
      <c r="X16" s="28"/>
      <c r="Y16" s="28"/>
    </row>
    <row r="17" spans="1:25" s="22" customFormat="1" ht="16.399999999999999" customHeight="1" x14ac:dyDescent="0.25">
      <c r="A17" s="21"/>
      <c r="B17" s="22">
        <v>2921.1140593939499</v>
      </c>
      <c r="C17" s="22">
        <f t="shared" si="0"/>
        <v>123.68125400964706</v>
      </c>
      <c r="D17" s="21">
        <f t="shared" si="1"/>
        <v>2014</v>
      </c>
      <c r="F17" s="29">
        <v>2918.3288431096098</v>
      </c>
      <c r="H17" s="30">
        <v>8.2511107216044405E-2</v>
      </c>
      <c r="I17" s="28">
        <v>0.302396249213715</v>
      </c>
      <c r="J17" s="28">
        <v>0.37999447326990499</v>
      </c>
      <c r="K17" s="28">
        <v>0.43231146184916402</v>
      </c>
      <c r="L17" s="28">
        <v>0.47444492116727399</v>
      </c>
      <c r="M17" s="28">
        <v>0.51376725708562199</v>
      </c>
      <c r="N17" s="28">
        <v>0.52600928571737904</v>
      </c>
      <c r="O17" s="28">
        <v>0.53309795079462696</v>
      </c>
      <c r="P17" s="28">
        <v>0.54499619721023396</v>
      </c>
      <c r="Q17" s="28">
        <v>0.55439355466589302</v>
      </c>
      <c r="R17" s="31">
        <v>0.55571935457097699</v>
      </c>
      <c r="S17" s="28"/>
      <c r="T17" s="28"/>
      <c r="U17" s="28"/>
      <c r="V17" s="28"/>
      <c r="W17" s="28"/>
      <c r="X17" s="28"/>
      <c r="Y17" s="28"/>
    </row>
    <row r="18" spans="1:25" s="22" customFormat="1" ht="16.399999999999999" customHeight="1" x14ac:dyDescent="0.25">
      <c r="A18" s="21"/>
      <c r="B18" s="22">
        <v>2961.5615173441802</v>
      </c>
      <c r="C18" s="22">
        <f t="shared" si="0"/>
        <v>231.69976468661153</v>
      </c>
      <c r="D18" s="21">
        <f t="shared" si="1"/>
        <v>2015</v>
      </c>
      <c r="F18" s="32">
        <v>2953.3096619656399</v>
      </c>
      <c r="H18" s="33">
        <v>7.4452332121351994E-2</v>
      </c>
      <c r="I18" s="34">
        <v>0.344467390634563</v>
      </c>
      <c r="J18" s="34">
        <v>0.49592811738311698</v>
      </c>
      <c r="K18" s="34">
        <v>0.567282866160429</v>
      </c>
      <c r="L18" s="34">
        <v>0.68000801548726597</v>
      </c>
      <c r="M18" s="34">
        <v>0.67349702845703097</v>
      </c>
      <c r="N18" s="34">
        <v>0.69989723807097803</v>
      </c>
      <c r="O18" s="34">
        <v>0.72719279766843303</v>
      </c>
      <c r="P18" s="34">
        <v>0.74990864752045105</v>
      </c>
      <c r="Q18" s="36">
        <v>0.74846392446537102</v>
      </c>
      <c r="R18" s="28"/>
      <c r="S18" s="28"/>
      <c r="T18" s="28"/>
      <c r="U18" s="28"/>
      <c r="V18" s="28"/>
      <c r="W18" s="28"/>
      <c r="X18" s="28"/>
      <c r="Y18" s="28"/>
    </row>
    <row r="19" spans="1:25" s="22" customFormat="1" ht="16.399999999999999" customHeight="1" x14ac:dyDescent="0.25">
      <c r="A19" s="21"/>
      <c r="B19" s="22">
        <v>3327.6038711279798</v>
      </c>
      <c r="C19" s="22">
        <f t="shared" si="0"/>
        <v>356.14054312568589</v>
      </c>
      <c r="D19" s="21">
        <f t="shared" si="1"/>
        <v>2016</v>
      </c>
      <c r="F19" s="29">
        <v>3309.8207881101098</v>
      </c>
      <c r="H19" s="30">
        <v>7.59742969770279E-2</v>
      </c>
      <c r="I19" s="28">
        <v>0.36702628968470502</v>
      </c>
      <c r="J19" s="28">
        <v>0.52642271762116499</v>
      </c>
      <c r="K19" s="28">
        <v>0.64987523305639505</v>
      </c>
      <c r="L19" s="28">
        <v>0.70284531719210297</v>
      </c>
      <c r="M19" s="28">
        <v>0.74584209428182502</v>
      </c>
      <c r="N19" s="28">
        <v>0.77443264057002204</v>
      </c>
      <c r="O19" s="28">
        <v>0.79927928595611797</v>
      </c>
      <c r="P19" s="31">
        <v>0.82368158886612897</v>
      </c>
      <c r="Q19" s="28"/>
      <c r="R19" s="28"/>
      <c r="S19" s="28"/>
      <c r="T19" s="28"/>
      <c r="U19" s="28"/>
      <c r="V19" s="28"/>
      <c r="W19" s="28"/>
      <c r="X19" s="28"/>
      <c r="Y19" s="28"/>
    </row>
    <row r="20" spans="1:25" s="22" customFormat="1" ht="16.399999999999999" customHeight="1" x14ac:dyDescent="0.25">
      <c r="A20" s="21"/>
      <c r="B20" s="22">
        <v>3431.23297100423</v>
      </c>
      <c r="C20" s="22">
        <f t="shared" si="0"/>
        <v>373.65796243406231</v>
      </c>
      <c r="D20" s="21">
        <f t="shared" si="1"/>
        <v>2017</v>
      </c>
      <c r="F20" s="32">
        <v>3413.7070066543502</v>
      </c>
      <c r="H20" s="33">
        <v>0.134885655058742</v>
      </c>
      <c r="I20" s="34">
        <v>0.58680737607022204</v>
      </c>
      <c r="J20" s="34">
        <v>0.85685580925115501</v>
      </c>
      <c r="K20" s="34">
        <v>0.95369499103371702</v>
      </c>
      <c r="L20" s="34">
        <v>0.97980961385679399</v>
      </c>
      <c r="M20" s="34">
        <v>1.0349306566486201</v>
      </c>
      <c r="N20" s="34">
        <v>1.07204013553948</v>
      </c>
      <c r="O20" s="36">
        <v>1.0889912484359501</v>
      </c>
      <c r="P20" s="28"/>
      <c r="Q20" s="28"/>
      <c r="R20" s="28"/>
      <c r="S20" s="28"/>
      <c r="T20" s="28"/>
      <c r="U20" s="28"/>
      <c r="V20" s="28"/>
      <c r="W20" s="28"/>
      <c r="X20" s="28"/>
      <c r="Y20" s="28"/>
    </row>
    <row r="21" spans="1:25" s="22" customFormat="1" ht="16.399999999999999" customHeight="1" x14ac:dyDescent="0.25">
      <c r="A21" s="21"/>
      <c r="B21" s="22">
        <v>3831.6018738876801</v>
      </c>
      <c r="C21" s="22">
        <f t="shared" si="0"/>
        <v>742.41768840518944</v>
      </c>
      <c r="D21" s="21">
        <f t="shared" si="1"/>
        <v>2018</v>
      </c>
      <c r="F21" s="29">
        <v>3803.2236206555499</v>
      </c>
      <c r="H21" s="30">
        <v>0.13837126569265501</v>
      </c>
      <c r="I21" s="28">
        <v>0.47192451659243601</v>
      </c>
      <c r="J21" s="28">
        <v>0.58146574407239504</v>
      </c>
      <c r="K21" s="28">
        <v>0.65780496939576305</v>
      </c>
      <c r="L21" s="28">
        <v>0.73405943242537297</v>
      </c>
      <c r="M21" s="28">
        <v>0.78104831240902495</v>
      </c>
      <c r="N21" s="37">
        <v>0.82016625770263196</v>
      </c>
      <c r="O21" s="28"/>
      <c r="P21" s="28"/>
      <c r="Q21" s="28"/>
      <c r="R21" s="28"/>
      <c r="S21" s="28"/>
      <c r="T21" s="28"/>
      <c r="U21" s="28"/>
      <c r="V21" s="28"/>
      <c r="W21" s="28"/>
      <c r="X21" s="28"/>
      <c r="Y21" s="28"/>
    </row>
    <row r="22" spans="1:25" s="22" customFormat="1" ht="16.399999999999999" customHeight="1" x14ac:dyDescent="0.25">
      <c r="A22" s="21"/>
      <c r="B22" s="22">
        <v>4223.1481072829201</v>
      </c>
      <c r="C22" s="22">
        <f t="shared" si="0"/>
        <v>906.48494318633334</v>
      </c>
      <c r="D22" s="21">
        <f t="shared" si="1"/>
        <v>2019</v>
      </c>
      <c r="F22" s="32">
        <v>4144.3810261141898</v>
      </c>
      <c r="H22" s="33">
        <v>0.13036570501626399</v>
      </c>
      <c r="I22" s="34">
        <v>0.40563570397363102</v>
      </c>
      <c r="J22" s="34">
        <v>0.50514316342653798</v>
      </c>
      <c r="K22" s="34">
        <v>0.58337895945409401</v>
      </c>
      <c r="L22" s="34">
        <v>0.63788564406692805</v>
      </c>
      <c r="M22" s="36">
        <v>0.67560399440450403</v>
      </c>
      <c r="N22" s="28"/>
      <c r="O22" s="28"/>
      <c r="P22" s="28"/>
      <c r="Q22" s="28"/>
      <c r="R22" s="28"/>
      <c r="S22" s="28"/>
      <c r="U22" s="38"/>
      <c r="V22" s="39"/>
      <c r="W22" s="39"/>
      <c r="X22" s="38"/>
      <c r="Y22" s="39"/>
    </row>
    <row r="23" spans="1:25" s="22" customFormat="1" ht="16.399999999999999" customHeight="1" x14ac:dyDescent="0.25">
      <c r="A23" s="21"/>
      <c r="B23" s="22">
        <v>4047.78434252139</v>
      </c>
      <c r="C23" s="22">
        <f t="shared" si="0"/>
        <v>806.51728251857219</v>
      </c>
      <c r="D23" s="21">
        <f t="shared" si="1"/>
        <v>2020</v>
      </c>
      <c r="F23" s="40">
        <v>3952.4455863589901</v>
      </c>
      <c r="H23" s="30">
        <v>0.13798195016805001</v>
      </c>
      <c r="I23" s="28">
        <v>0.38283030832697501</v>
      </c>
      <c r="J23" s="28">
        <v>0.45217357071188102</v>
      </c>
      <c r="K23" s="28">
        <v>0.47366231541119902</v>
      </c>
      <c r="L23" s="31">
        <v>0.51314814224026195</v>
      </c>
      <c r="M23" s="28"/>
      <c r="N23" s="28"/>
      <c r="O23" s="28"/>
      <c r="P23" s="28"/>
      <c r="Q23" s="28"/>
      <c r="R23" s="28"/>
      <c r="S23" s="28"/>
      <c r="U23" s="38"/>
      <c r="V23" s="38"/>
      <c r="W23" s="38"/>
      <c r="X23" s="38"/>
      <c r="Y23" s="38"/>
    </row>
    <row r="24" spans="1:25" s="22" customFormat="1" ht="16.399999999999999" customHeight="1" x14ac:dyDescent="0.25">
      <c r="A24" s="21"/>
      <c r="B24" s="22">
        <v>4872.4398470583901</v>
      </c>
      <c r="C24" s="22">
        <f t="shared" si="0"/>
        <v>1119.0893993263562</v>
      </c>
      <c r="D24" s="21">
        <f t="shared" si="1"/>
        <v>2021</v>
      </c>
      <c r="F24" s="32">
        <v>4726.3727694111903</v>
      </c>
      <c r="H24" s="34">
        <v>0.149770126707717</v>
      </c>
      <c r="I24" s="34">
        <v>0.415449315993284</v>
      </c>
      <c r="J24" s="34">
        <v>0.50032692616308705</v>
      </c>
      <c r="K24" s="36">
        <v>0.56750488614394501</v>
      </c>
      <c r="L24" s="28"/>
      <c r="M24" s="28"/>
      <c r="N24" s="28"/>
      <c r="O24" s="28"/>
      <c r="P24" s="28"/>
      <c r="Q24" s="28"/>
      <c r="R24" s="28"/>
      <c r="S24" s="28"/>
      <c r="U24" s="38"/>
      <c r="V24" s="38"/>
      <c r="W24" s="38"/>
      <c r="X24" s="38"/>
      <c r="Y24" s="38"/>
    </row>
    <row r="25" spans="1:25" s="22" customFormat="1" ht="16.399999999999999" customHeight="1" x14ac:dyDescent="0.25">
      <c r="A25" s="21"/>
      <c r="B25" s="22">
        <v>5450.4730341069599</v>
      </c>
      <c r="C25" s="22">
        <f t="shared" si="0"/>
        <v>1497.290898925967</v>
      </c>
      <c r="D25" s="21">
        <f t="shared" si="1"/>
        <v>2022</v>
      </c>
      <c r="F25" s="29">
        <v>5208.3405263068398</v>
      </c>
      <c r="H25" s="30">
        <v>0.117280096496747</v>
      </c>
      <c r="I25" s="28">
        <v>0.36699087322495699</v>
      </c>
      <c r="J25" s="31">
        <v>0.426788449409433</v>
      </c>
      <c r="K25" s="28"/>
      <c r="L25" s="28"/>
      <c r="M25" s="28"/>
      <c r="N25" s="28"/>
      <c r="O25" s="28"/>
      <c r="P25" s="28"/>
      <c r="Q25" s="28"/>
      <c r="R25" s="28"/>
      <c r="S25" s="28"/>
      <c r="U25" s="38"/>
      <c r="V25" s="38"/>
      <c r="W25" s="38"/>
      <c r="X25" s="38"/>
      <c r="Y25" s="38"/>
    </row>
    <row r="26" spans="1:25" s="22" customFormat="1" ht="16.399999999999999" customHeight="1" x14ac:dyDescent="0.25">
      <c r="A26" s="21"/>
      <c r="B26" s="22">
        <v>5881.4216673958099</v>
      </c>
      <c r="C26" s="22">
        <f t="shared" si="0"/>
        <v>2331.3723465462554</v>
      </c>
      <c r="D26" s="21">
        <f t="shared" si="1"/>
        <v>2023</v>
      </c>
      <c r="F26" s="32">
        <v>5416.5509635675098</v>
      </c>
      <c r="H26" s="41">
        <v>0.128541971762173</v>
      </c>
      <c r="I26" s="36">
        <v>0.40518525652611997</v>
      </c>
      <c r="J26" s="28"/>
      <c r="K26" s="28"/>
      <c r="L26" s="28"/>
      <c r="M26" s="28"/>
      <c r="N26" s="28"/>
      <c r="O26" s="28"/>
      <c r="P26" s="28"/>
      <c r="Q26" s="28"/>
      <c r="R26" s="28"/>
      <c r="S26" s="28"/>
      <c r="U26" s="38"/>
      <c r="V26" s="38"/>
      <c r="W26" s="38"/>
      <c r="X26" s="38"/>
      <c r="Y26" s="38"/>
    </row>
    <row r="27" spans="1:25" s="22" customFormat="1" ht="16.399999999999999" customHeight="1" x14ac:dyDescent="0.25">
      <c r="A27" s="21"/>
      <c r="B27" s="22">
        <v>6109.6616431820603</v>
      </c>
      <c r="C27" s="22">
        <f>+IF(I66="",J66*F27, IF(J66="", I66*F27,(I66+J66)*F27))</f>
        <v>1871.4979575938642</v>
      </c>
      <c r="D27" s="21">
        <f t="shared" si="1"/>
        <v>2024</v>
      </c>
      <c r="F27" s="42">
        <v>3226.6092256970201</v>
      </c>
      <c r="H27" s="43">
        <v>0.24834786146230101</v>
      </c>
      <c r="I27" s="28"/>
      <c r="J27" s="28"/>
      <c r="K27" s="28"/>
      <c r="L27" s="28"/>
      <c r="M27" s="28"/>
      <c r="N27" s="28"/>
      <c r="O27" s="28"/>
      <c r="P27" s="28"/>
      <c r="Q27" s="28"/>
      <c r="R27" s="28"/>
      <c r="S27" s="28"/>
      <c r="U27" s="38"/>
      <c r="V27" s="38"/>
      <c r="W27" s="38"/>
      <c r="X27" s="38"/>
      <c r="Y27" s="38"/>
    </row>
    <row r="28" spans="1:25" ht="15.65" customHeight="1" x14ac:dyDescent="0.25">
      <c r="A28" s="15"/>
      <c r="D28" s="15"/>
      <c r="E28" s="15"/>
      <c r="F28" s="15"/>
      <c r="G28" s="15"/>
      <c r="H28" s="15"/>
      <c r="I28" s="15"/>
      <c r="J28" s="15"/>
      <c r="K28" s="44"/>
      <c r="L28" s="44"/>
      <c r="M28" s="44"/>
      <c r="N28" s="44"/>
      <c r="O28" s="44"/>
      <c r="P28" s="44"/>
      <c r="Q28" s="44"/>
      <c r="R28" s="44"/>
      <c r="S28" s="44"/>
      <c r="U28" s="45"/>
      <c r="V28" s="45"/>
      <c r="W28" s="45"/>
      <c r="X28" s="45"/>
      <c r="Y28" s="45"/>
    </row>
    <row r="29" spans="1:25" ht="40.4" customHeight="1" x14ac:dyDescent="0.25">
      <c r="A29" s="15"/>
      <c r="D29" s="17" t="s">
        <v>1</v>
      </c>
      <c r="E29" s="18"/>
      <c r="F29" s="17" t="s">
        <v>2</v>
      </c>
      <c r="G29" s="17"/>
      <c r="H29" s="88" t="s">
        <v>4</v>
      </c>
      <c r="I29" s="88"/>
      <c r="J29" s="88"/>
      <c r="K29" s="88"/>
      <c r="L29" s="88"/>
      <c r="M29" s="88"/>
      <c r="N29" s="88"/>
      <c r="O29" s="88"/>
      <c r="P29" s="88"/>
      <c r="Q29" s="88"/>
      <c r="R29" s="88"/>
      <c r="S29" s="88"/>
      <c r="T29" s="46"/>
      <c r="U29" s="46"/>
    </row>
    <row r="30" spans="1:25" s="48" customFormat="1" ht="15.65" customHeight="1" x14ac:dyDescent="0.25">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99999999999999" customHeight="1" x14ac:dyDescent="0.25">
      <c r="D31" s="21">
        <v>2009</v>
      </c>
      <c r="E31" s="51"/>
      <c r="F31" s="52">
        <v>1642.6581389983601</v>
      </c>
      <c r="G31" s="17"/>
      <c r="H31" s="24">
        <v>2.9757125109124899E-2</v>
      </c>
      <c r="I31" s="25">
        <v>0.16958307183430299</v>
      </c>
      <c r="J31" s="25">
        <v>0.30680424895004299</v>
      </c>
      <c r="K31" s="25">
        <v>0.371540908505748</v>
      </c>
      <c r="L31" s="25">
        <v>0.41271754616752299</v>
      </c>
      <c r="M31" s="25">
        <v>0.45601410765532702</v>
      </c>
      <c r="N31" s="25">
        <v>0.47384909470908798</v>
      </c>
      <c r="O31" s="25">
        <v>0.48215176092615902</v>
      </c>
      <c r="P31" s="25">
        <v>0.48952736375844103</v>
      </c>
      <c r="Q31" s="25">
        <v>0.49575865878643699</v>
      </c>
      <c r="R31" s="25">
        <v>0.499846124161195</v>
      </c>
      <c r="S31" s="25">
        <v>0.51840735776642599</v>
      </c>
      <c r="T31" s="25">
        <v>0.52285008976593395</v>
      </c>
      <c r="U31" s="25">
        <v>0.52338621659518203</v>
      </c>
      <c r="V31" s="53">
        <v>0.52417615627134595</v>
      </c>
      <c r="W31" s="54">
        <v>0.52443964875598303</v>
      </c>
    </row>
    <row r="32" spans="1:25" s="48" customFormat="1" ht="19.399999999999999" customHeight="1" x14ac:dyDescent="0.25">
      <c r="D32" s="21">
        <f>D31+1</f>
        <v>2010</v>
      </c>
      <c r="E32" s="51"/>
      <c r="F32" s="55">
        <v>1665.1930187461501</v>
      </c>
      <c r="G32" s="17"/>
      <c r="H32" s="30">
        <v>2.4091102806836899E-2</v>
      </c>
      <c r="I32" s="28">
        <v>0.18904636387960899</v>
      </c>
      <c r="J32" s="28">
        <v>0.35228724138180001</v>
      </c>
      <c r="K32" s="28">
        <v>0.43258472217526101</v>
      </c>
      <c r="L32" s="28">
        <v>0.50810281237897803</v>
      </c>
      <c r="M32" s="28">
        <v>0.55326985121253802</v>
      </c>
      <c r="N32" s="28">
        <v>0.58938857642919995</v>
      </c>
      <c r="O32" s="28">
        <v>0.60117791233850604</v>
      </c>
      <c r="P32" s="28">
        <v>0.60751079395302698</v>
      </c>
      <c r="Q32" s="28">
        <v>0.61143807087065305</v>
      </c>
      <c r="R32" s="28">
        <v>0.61411651993647898</v>
      </c>
      <c r="S32" s="28">
        <v>0.61546413576662495</v>
      </c>
      <c r="T32" s="28">
        <v>0.61591051545346898</v>
      </c>
      <c r="U32" s="28">
        <v>0.61674213824511603</v>
      </c>
      <c r="V32" s="31">
        <v>0.62028973124821896</v>
      </c>
    </row>
    <row r="33" spans="1:21" s="48" customFormat="1" ht="16.399999999999999" customHeight="1" x14ac:dyDescent="0.25">
      <c r="D33" s="21">
        <f>D32+1</f>
        <v>2011</v>
      </c>
      <c r="F33" s="56">
        <v>1829.50608754427</v>
      </c>
      <c r="G33" s="17"/>
      <c r="H33" s="33">
        <v>4.2986723185600297E-2</v>
      </c>
      <c r="I33" s="34">
        <v>0.195695546939881</v>
      </c>
      <c r="J33" s="34">
        <v>0.32747837655524697</v>
      </c>
      <c r="K33" s="34">
        <v>0.38860411200316303</v>
      </c>
      <c r="L33" s="34">
        <v>0.48107211674147798</v>
      </c>
      <c r="M33" s="34">
        <v>0.51197232391802505</v>
      </c>
      <c r="N33" s="34">
        <v>0.54323974403475805</v>
      </c>
      <c r="O33" s="34">
        <v>0.55056897040808594</v>
      </c>
      <c r="P33" s="34">
        <v>0.57053993310658402</v>
      </c>
      <c r="Q33" s="34">
        <v>0.56678892441728901</v>
      </c>
      <c r="R33" s="34">
        <v>0.570808003044875</v>
      </c>
      <c r="S33" s="34">
        <v>0.57393089900591898</v>
      </c>
      <c r="T33" s="34">
        <v>0.58403126875628897</v>
      </c>
      <c r="U33" s="35">
        <v>0.58275535008250101</v>
      </c>
    </row>
    <row r="34" spans="1:21" s="48" customFormat="1" ht="16.399999999999999" customHeight="1" x14ac:dyDescent="0.25">
      <c r="D34" s="21">
        <f t="shared" ref="D34:D46" si="2">D33+1</f>
        <v>2012</v>
      </c>
      <c r="F34" s="55">
        <v>2269.9782378300501</v>
      </c>
      <c r="G34" s="17"/>
      <c r="H34" s="30">
        <v>2.6019888645336602E-2</v>
      </c>
      <c r="I34" s="28">
        <v>0.18696297975953499</v>
      </c>
      <c r="J34" s="28">
        <v>0.30882908939050102</v>
      </c>
      <c r="K34" s="28">
        <v>0.40569316727725102</v>
      </c>
      <c r="L34" s="28">
        <v>0.48937652100780599</v>
      </c>
      <c r="M34" s="28">
        <v>0.53573791077903399</v>
      </c>
      <c r="N34" s="28">
        <v>0.56761275521899801</v>
      </c>
      <c r="O34" s="28">
        <v>0.59107828591559597</v>
      </c>
      <c r="P34" s="28">
        <v>0.62189152597327302</v>
      </c>
      <c r="Q34" s="28">
        <v>0.63531035235376598</v>
      </c>
      <c r="R34" s="28">
        <v>0.65855967936235604</v>
      </c>
      <c r="S34" s="28">
        <v>0.669975992373959</v>
      </c>
      <c r="T34" s="57">
        <v>0.67177747289489098</v>
      </c>
    </row>
    <row r="35" spans="1:21" s="48" customFormat="1" ht="16.399999999999999" customHeight="1" x14ac:dyDescent="0.25">
      <c r="A35" s="21"/>
      <c r="D35" s="21">
        <f t="shared" si="2"/>
        <v>2013</v>
      </c>
      <c r="F35" s="56">
        <v>2649.5049195531501</v>
      </c>
      <c r="G35" s="17"/>
      <c r="H35" s="33">
        <v>3.90654535047225E-2</v>
      </c>
      <c r="I35" s="34">
        <v>0.194301595707774</v>
      </c>
      <c r="J35" s="34">
        <v>0.30984571227067698</v>
      </c>
      <c r="K35" s="34">
        <v>0.376557030470203</v>
      </c>
      <c r="L35" s="34">
        <v>0.42786249816503202</v>
      </c>
      <c r="M35" s="34">
        <v>0.44864856588511398</v>
      </c>
      <c r="N35" s="34">
        <v>0.467479456814205</v>
      </c>
      <c r="O35" s="34">
        <v>0.47816058114395998</v>
      </c>
      <c r="P35" s="34">
        <v>0.48672420486259999</v>
      </c>
      <c r="Q35" s="34">
        <v>0.490880857634304</v>
      </c>
      <c r="R35" s="34">
        <v>0.50735437439940001</v>
      </c>
      <c r="S35" s="34">
        <v>0.49982641672561201</v>
      </c>
    </row>
    <row r="36" spans="1:21" s="48" customFormat="1" ht="16.399999999999999" customHeight="1" x14ac:dyDescent="0.25">
      <c r="A36" s="21"/>
      <c r="D36" s="21">
        <f t="shared" si="2"/>
        <v>2014</v>
      </c>
      <c r="F36" s="55">
        <v>2918.3288431096098</v>
      </c>
      <c r="G36" s="17"/>
      <c r="H36" s="30">
        <v>3.0036866621407601E-2</v>
      </c>
      <c r="I36" s="28">
        <v>0.16922034743030401</v>
      </c>
      <c r="J36" s="28">
        <v>0.28306112165381397</v>
      </c>
      <c r="K36" s="28">
        <v>0.36326877513631101</v>
      </c>
      <c r="L36" s="28">
        <v>0.41688718403213598</v>
      </c>
      <c r="M36" s="28">
        <v>0.46973803321052798</v>
      </c>
      <c r="N36" s="28">
        <v>0.49293821474731497</v>
      </c>
      <c r="O36" s="28">
        <v>0.51036433764938705</v>
      </c>
      <c r="P36" s="28">
        <v>0.517641796056037</v>
      </c>
      <c r="Q36" s="28">
        <v>0.53476853609291097</v>
      </c>
      <c r="R36" s="31">
        <v>0.53942081274048204</v>
      </c>
      <c r="S36" s="28"/>
    </row>
    <row r="37" spans="1:21" s="48" customFormat="1" ht="16.399999999999999" customHeight="1" x14ac:dyDescent="0.25">
      <c r="A37" s="21"/>
      <c r="D37" s="21">
        <f t="shared" si="2"/>
        <v>2015</v>
      </c>
      <c r="F37" s="56">
        <v>2953.3096619656399</v>
      </c>
      <c r="G37" s="17"/>
      <c r="H37" s="33">
        <v>2.70307665031474E-2</v>
      </c>
      <c r="I37" s="34">
        <v>0.18374336598411301</v>
      </c>
      <c r="J37" s="34">
        <v>0.34693548074931602</v>
      </c>
      <c r="K37" s="34">
        <v>0.450254440868252</v>
      </c>
      <c r="L37" s="34">
        <v>0.52989407874403305</v>
      </c>
      <c r="M37" s="34">
        <v>0.59022148381009398</v>
      </c>
      <c r="N37" s="34">
        <v>0.62354170856809898</v>
      </c>
      <c r="O37" s="34">
        <v>0.67924147142732505</v>
      </c>
      <c r="P37" s="34">
        <v>0.693102171152019</v>
      </c>
      <c r="Q37" s="36">
        <v>0.70355630046364004</v>
      </c>
      <c r="R37" s="28"/>
      <c r="S37" s="28"/>
    </row>
    <row r="38" spans="1:21" s="48" customFormat="1" ht="16.399999999999999" customHeight="1" x14ac:dyDescent="0.25">
      <c r="A38" s="21"/>
      <c r="D38" s="21">
        <f t="shared" si="2"/>
        <v>2016</v>
      </c>
      <c r="F38" s="55">
        <v>3309.8207881101098</v>
      </c>
      <c r="G38" s="17"/>
      <c r="H38" s="30">
        <v>4.2200881521211299E-2</v>
      </c>
      <c r="I38" s="28">
        <v>0.22287193312305101</v>
      </c>
      <c r="J38" s="28">
        <v>0.37427156533106198</v>
      </c>
      <c r="K38" s="28">
        <v>0.50295748160981102</v>
      </c>
      <c r="L38" s="28">
        <v>0.55638313711117404</v>
      </c>
      <c r="M38" s="28">
        <v>0.61843936313465797</v>
      </c>
      <c r="N38" s="28">
        <v>0.68949001965049606</v>
      </c>
      <c r="O38" s="28">
        <v>0.73458897955920999</v>
      </c>
      <c r="P38" s="31">
        <v>0.76310985499699802</v>
      </c>
      <c r="Q38" s="28"/>
      <c r="R38" s="28"/>
      <c r="S38" s="28"/>
    </row>
    <row r="39" spans="1:21" s="48" customFormat="1" ht="16.399999999999999" customHeight="1" x14ac:dyDescent="0.25">
      <c r="A39" s="21"/>
      <c r="D39" s="21">
        <f t="shared" si="2"/>
        <v>2017</v>
      </c>
      <c r="F39" s="56">
        <v>3413.7070066543502</v>
      </c>
      <c r="G39" s="17"/>
      <c r="H39" s="33">
        <v>5.2832082673691702E-2</v>
      </c>
      <c r="I39" s="34">
        <v>0.327384189400581</v>
      </c>
      <c r="J39" s="34">
        <v>0.57985600083868705</v>
      </c>
      <c r="K39" s="34">
        <v>0.75535737451809004</v>
      </c>
      <c r="L39" s="34">
        <v>0.85019340810050303</v>
      </c>
      <c r="M39" s="34">
        <v>0.93263512760418699</v>
      </c>
      <c r="N39" s="34">
        <v>0.98556722168015198</v>
      </c>
      <c r="O39" s="36">
        <v>1.0288819937707401</v>
      </c>
      <c r="P39" s="28"/>
      <c r="Q39" s="28"/>
      <c r="R39" s="28"/>
      <c r="S39" s="28"/>
    </row>
    <row r="40" spans="1:21" s="48" customFormat="1" ht="16.399999999999999" customHeight="1" x14ac:dyDescent="0.25">
      <c r="A40" s="21"/>
      <c r="D40" s="21">
        <f t="shared" si="2"/>
        <v>2018</v>
      </c>
      <c r="F40" s="55">
        <v>3803.2236206555499</v>
      </c>
      <c r="G40" s="17"/>
      <c r="H40" s="30">
        <v>4.9441112858450799E-2</v>
      </c>
      <c r="I40" s="28">
        <v>0.28907139859563302</v>
      </c>
      <c r="J40" s="28">
        <v>0.425248626753161</v>
      </c>
      <c r="K40" s="58">
        <v>0.50058278640771203</v>
      </c>
      <c r="L40" s="28">
        <v>0.56924901588459798</v>
      </c>
      <c r="M40" s="28">
        <v>0.63703794632642297</v>
      </c>
      <c r="N40" s="31">
        <v>0.69483553324246605</v>
      </c>
      <c r="O40" s="28"/>
      <c r="P40" s="28"/>
      <c r="Q40" s="28"/>
      <c r="R40" s="28"/>
      <c r="S40" s="28"/>
    </row>
    <row r="41" spans="1:21" s="48" customFormat="1" ht="15.65" customHeight="1" x14ac:dyDescent="0.25">
      <c r="A41" s="21"/>
      <c r="D41" s="21">
        <f t="shared" si="2"/>
        <v>2019</v>
      </c>
      <c r="F41" s="56">
        <v>4144.3810261141898</v>
      </c>
      <c r="G41" s="17"/>
      <c r="H41" s="33">
        <v>4.2027623571754803E-2</v>
      </c>
      <c r="I41" s="34">
        <v>0.230738561547423</v>
      </c>
      <c r="J41" s="34">
        <v>0.34761852175726698</v>
      </c>
      <c r="K41" s="34">
        <v>0.43448042986285601</v>
      </c>
      <c r="L41" s="34">
        <v>0.50209162262958495</v>
      </c>
      <c r="M41" s="36">
        <v>0.57322966063320202</v>
      </c>
      <c r="N41" s="28"/>
      <c r="O41" s="28"/>
      <c r="P41" s="28"/>
      <c r="Q41" s="28"/>
      <c r="R41" s="28"/>
      <c r="S41" s="28"/>
    </row>
    <row r="42" spans="1:21" s="48" customFormat="1" ht="18.649999999999999" customHeight="1" x14ac:dyDescent="0.25">
      <c r="A42" s="21"/>
      <c r="D42" s="21">
        <f t="shared" si="2"/>
        <v>2020</v>
      </c>
      <c r="E42" s="59"/>
      <c r="F42" s="55">
        <v>3952.4455863589901</v>
      </c>
      <c r="G42" s="17"/>
      <c r="H42" s="60">
        <v>5.1429642156720003E-2</v>
      </c>
      <c r="I42" s="28">
        <v>0.189055085325295</v>
      </c>
      <c r="J42" s="28">
        <v>0.29848535509169</v>
      </c>
      <c r="K42" s="28">
        <v>0.37355859844685502</v>
      </c>
      <c r="L42" s="31">
        <v>0.43272290962378501</v>
      </c>
      <c r="M42" s="28"/>
      <c r="N42" s="28"/>
      <c r="O42" s="28"/>
      <c r="P42" s="28"/>
      <c r="Q42" s="28"/>
      <c r="R42" s="28"/>
      <c r="S42" s="28"/>
    </row>
    <row r="43" spans="1:21" s="48" customFormat="1" ht="18.649999999999999" customHeight="1" x14ac:dyDescent="0.25">
      <c r="A43" s="21"/>
      <c r="D43" s="21">
        <f t="shared" si="2"/>
        <v>2021</v>
      </c>
      <c r="E43" s="59"/>
      <c r="F43" s="56">
        <v>4726.3727694111903</v>
      </c>
      <c r="G43" s="17"/>
      <c r="H43" s="34">
        <v>3.6311416514209098E-2</v>
      </c>
      <c r="I43" s="34">
        <v>0.19291581429212801</v>
      </c>
      <c r="J43" s="34">
        <v>0.32964465330647302</v>
      </c>
      <c r="K43" s="34">
        <v>0.45175104976255698</v>
      </c>
      <c r="L43" s="28"/>
      <c r="M43" s="28"/>
      <c r="N43" s="28"/>
      <c r="O43" s="28"/>
      <c r="P43" s="28"/>
      <c r="Q43" s="28"/>
      <c r="R43" s="28"/>
      <c r="S43" s="28"/>
    </row>
    <row r="44" spans="1:21" s="48" customFormat="1" ht="18.649999999999999" customHeight="1" x14ac:dyDescent="0.25">
      <c r="A44" s="21"/>
      <c r="D44" s="21">
        <f t="shared" si="2"/>
        <v>2022</v>
      </c>
      <c r="E44" s="59"/>
      <c r="F44" s="55">
        <v>5208.3405263068398</v>
      </c>
      <c r="G44" s="17"/>
      <c r="H44" s="61">
        <v>3.5963489633397398E-2</v>
      </c>
      <c r="I44" s="28">
        <v>0.185348471687003</v>
      </c>
      <c r="J44" s="31">
        <v>0.29225895283689102</v>
      </c>
      <c r="K44" s="28"/>
      <c r="L44" s="28"/>
      <c r="M44" s="28"/>
      <c r="N44" s="28"/>
      <c r="O44" s="28"/>
      <c r="P44" s="28"/>
      <c r="Q44" s="28"/>
      <c r="R44" s="28"/>
      <c r="S44" s="28"/>
    </row>
    <row r="45" spans="1:21" s="48" customFormat="1" ht="18.649999999999999" customHeight="1" x14ac:dyDescent="0.25">
      <c r="A45" s="21"/>
      <c r="D45" s="21">
        <f t="shared" si="2"/>
        <v>2023</v>
      </c>
      <c r="E45" s="59"/>
      <c r="F45" s="56">
        <v>5416.5509635675098</v>
      </c>
      <c r="G45" s="17"/>
      <c r="H45" s="41">
        <v>4.3386855545060297E-2</v>
      </c>
      <c r="I45" s="36">
        <v>0.19059240815895701</v>
      </c>
      <c r="J45" s="28"/>
      <c r="K45" s="28"/>
      <c r="L45" s="28"/>
      <c r="M45" s="28"/>
      <c r="N45" s="28"/>
      <c r="O45" s="28"/>
      <c r="P45" s="28"/>
      <c r="Q45" s="28"/>
      <c r="R45" s="28"/>
      <c r="S45" s="28"/>
    </row>
    <row r="46" spans="1:21" s="48" customFormat="1" ht="18.649999999999999" customHeight="1" x14ac:dyDescent="0.25">
      <c r="A46" s="21"/>
      <c r="D46" s="21">
        <f t="shared" si="2"/>
        <v>2024</v>
      </c>
      <c r="E46" s="59"/>
      <c r="F46" s="62">
        <v>3226.6092256970201</v>
      </c>
      <c r="G46" s="17"/>
      <c r="H46" s="63">
        <v>7.5692064498678505E-2</v>
      </c>
      <c r="I46" s="28"/>
      <c r="J46" s="28"/>
      <c r="K46" s="28"/>
      <c r="L46" s="28"/>
      <c r="M46" s="28"/>
      <c r="N46" s="28"/>
      <c r="O46" s="28"/>
      <c r="P46" s="28"/>
      <c r="Q46" s="28"/>
      <c r="R46" s="28"/>
      <c r="S46" s="28"/>
    </row>
    <row r="47" spans="1:21" ht="15" customHeight="1" x14ac:dyDescent="0.25">
      <c r="A47" s="15"/>
      <c r="D47" s="15"/>
      <c r="E47" s="18"/>
      <c r="F47" s="64"/>
      <c r="G47" s="17"/>
      <c r="H47" s="44"/>
      <c r="I47" s="44"/>
      <c r="J47" s="44"/>
      <c r="K47" s="44"/>
      <c r="L47" s="44"/>
      <c r="M47" s="44"/>
      <c r="N47" s="44"/>
      <c r="O47" s="44"/>
      <c r="P47" s="44"/>
      <c r="Q47" s="44"/>
      <c r="R47" s="44"/>
      <c r="S47" s="44"/>
    </row>
    <row r="48" spans="1:21" ht="2.5" customHeight="1" x14ac:dyDescent="0.25">
      <c r="A48" s="15"/>
      <c r="D48" s="17"/>
      <c r="F48" s="20"/>
      <c r="G48" s="17"/>
      <c r="H48" s="15"/>
      <c r="I48" s="15"/>
      <c r="J48" s="15"/>
      <c r="K48" s="15"/>
      <c r="L48" s="15"/>
      <c r="M48" s="15"/>
      <c r="N48" s="15"/>
      <c r="O48" s="15"/>
      <c r="P48" s="15"/>
      <c r="Q48" s="15"/>
    </row>
    <row r="49" spans="1:19" ht="15" customHeight="1" x14ac:dyDescent="0.25">
      <c r="A49" s="15"/>
      <c r="D49" s="65"/>
      <c r="F49" s="66"/>
      <c r="H49" s="44"/>
      <c r="I49" s="44"/>
      <c r="J49" s="44"/>
      <c r="K49" s="44"/>
      <c r="L49" s="44"/>
      <c r="M49" s="44"/>
      <c r="N49" s="44"/>
      <c r="O49" s="44"/>
      <c r="P49" s="44"/>
      <c r="Q49" s="44"/>
    </row>
    <row r="50" spans="1:19" ht="25" x14ac:dyDescent="0.25">
      <c r="A50" s="15"/>
      <c r="D50" s="17" t="s">
        <v>1</v>
      </c>
      <c r="E50" s="18"/>
      <c r="F50" s="17" t="s">
        <v>5</v>
      </c>
      <c r="G50" s="17"/>
      <c r="H50" s="17" t="s">
        <v>6</v>
      </c>
      <c r="I50" s="17" t="s">
        <v>7</v>
      </c>
      <c r="J50" s="17" t="s">
        <v>8</v>
      </c>
      <c r="K50" s="44"/>
      <c r="L50" s="89"/>
      <c r="M50" s="89"/>
      <c r="N50" s="89"/>
      <c r="O50" s="89"/>
      <c r="P50" s="89"/>
      <c r="Q50" s="89"/>
      <c r="R50" s="89"/>
      <c r="S50" s="89"/>
    </row>
    <row r="51" spans="1:19" s="22" customFormat="1" ht="16.399999999999999" customHeight="1" x14ac:dyDescent="0.25">
      <c r="A51" s="21"/>
      <c r="D51" s="49">
        <v>2009</v>
      </c>
      <c r="F51" s="67">
        <v>0.53775973726365101</v>
      </c>
      <c r="H51" s="68">
        <v>0.52443964875598303</v>
      </c>
      <c r="I51" s="68">
        <v>1.0389472152618401E-2</v>
      </c>
      <c r="J51" s="68">
        <v>2.9306163550497102E-3</v>
      </c>
      <c r="K51" s="28"/>
      <c r="L51" s="28"/>
      <c r="M51" s="28"/>
      <c r="N51" s="28"/>
      <c r="O51" s="28"/>
      <c r="P51" s="28"/>
      <c r="Q51" s="28"/>
    </row>
    <row r="52" spans="1:19" s="22" customFormat="1" ht="16.399999999999999" customHeight="1" x14ac:dyDescent="0.25">
      <c r="A52" s="21"/>
      <c r="D52" s="49">
        <f>D51+1</f>
        <v>2010</v>
      </c>
      <c r="F52" s="69">
        <v>0.62469244626628695</v>
      </c>
      <c r="H52" s="70">
        <v>0.62028973124821896</v>
      </c>
      <c r="I52" s="70">
        <v>7.3828666926462603E-4</v>
      </c>
      <c r="J52" s="70">
        <v>3.66442834880382E-3</v>
      </c>
      <c r="K52" s="28"/>
      <c r="L52" s="28"/>
      <c r="M52" s="28"/>
      <c r="N52" s="28"/>
      <c r="O52" s="28"/>
      <c r="P52" s="28"/>
      <c r="Q52" s="28"/>
    </row>
    <row r="53" spans="1:19" s="22" customFormat="1" ht="16.399999999999999" customHeight="1" x14ac:dyDescent="0.25">
      <c r="A53" s="21"/>
      <c r="D53" s="49">
        <f>D52+1</f>
        <v>2011</v>
      </c>
      <c r="F53" s="71">
        <v>0.58987821070872803</v>
      </c>
      <c r="H53" s="72">
        <v>0.58275535008250101</v>
      </c>
      <c r="I53" s="72">
        <v>1.19346541571758E-3</v>
      </c>
      <c r="J53" s="72">
        <v>5.9293952105091601E-3</v>
      </c>
      <c r="K53" s="28"/>
      <c r="L53" s="28"/>
      <c r="M53" s="28"/>
      <c r="N53" s="28"/>
      <c r="O53" s="28"/>
      <c r="P53" s="28"/>
      <c r="Q53" s="28"/>
    </row>
    <row r="54" spans="1:19" s="22" customFormat="1" ht="16.399999999999999" customHeight="1" x14ac:dyDescent="0.25">
      <c r="A54" s="21"/>
      <c r="D54" s="49">
        <f t="shared" ref="D54:D61" si="3">D53+1</f>
        <v>2012</v>
      </c>
      <c r="F54" s="69">
        <v>0.72115296267720497</v>
      </c>
      <c r="H54" s="70">
        <v>0.67177747289489098</v>
      </c>
      <c r="I54" s="70">
        <v>3.6881936609405301E-2</v>
      </c>
      <c r="J54" s="70">
        <v>1.2493553172909099E-2</v>
      </c>
      <c r="K54" s="28"/>
      <c r="L54" s="28"/>
      <c r="M54" s="28"/>
      <c r="N54" s="28"/>
      <c r="O54" s="28"/>
      <c r="P54" s="28"/>
      <c r="Q54" s="28"/>
    </row>
    <row r="55" spans="1:19" s="22" customFormat="1" ht="16.399999999999999" customHeight="1" x14ac:dyDescent="0.25">
      <c r="A55" s="21"/>
      <c r="D55" s="49">
        <f t="shared" si="3"/>
        <v>2013</v>
      </c>
      <c r="F55" s="71">
        <v>0.530044311217439</v>
      </c>
      <c r="H55" s="72">
        <v>0.49982641672561201</v>
      </c>
      <c r="I55" s="72">
        <v>9.6502981209467108E-3</v>
      </c>
      <c r="J55" s="72">
        <v>2.05675963708799E-2</v>
      </c>
      <c r="K55" s="28"/>
      <c r="L55" s="28"/>
      <c r="M55" s="28"/>
      <c r="N55" s="28"/>
      <c r="O55" s="28"/>
      <c r="P55" s="28"/>
      <c r="Q55" s="28"/>
    </row>
    <row r="56" spans="1:19" s="22" customFormat="1" ht="16.399999999999999" customHeight="1" x14ac:dyDescent="0.25">
      <c r="A56" s="21"/>
      <c r="D56" s="49">
        <f t="shared" si="3"/>
        <v>2014</v>
      </c>
      <c r="F56" s="69">
        <v>0.58180166173276304</v>
      </c>
      <c r="H56" s="70">
        <v>0.53942081274048204</v>
      </c>
      <c r="I56" s="70">
        <v>1.62985418304952E-2</v>
      </c>
      <c r="J56" s="70">
        <v>2.6082307161786E-2</v>
      </c>
      <c r="K56" s="28"/>
      <c r="L56" s="28"/>
      <c r="M56" s="28"/>
      <c r="N56" s="28"/>
      <c r="O56" s="28"/>
      <c r="P56" s="28"/>
      <c r="Q56" s="28"/>
    </row>
    <row r="57" spans="1:19" s="22" customFormat="1" ht="16.399999999999999" customHeight="1" x14ac:dyDescent="0.25">
      <c r="A57" s="21"/>
      <c r="D57" s="49">
        <f t="shared" si="3"/>
        <v>2015</v>
      </c>
      <c r="F57" s="71">
        <v>0.78201057421304399</v>
      </c>
      <c r="H57" s="72">
        <v>0.70355630046364004</v>
      </c>
      <c r="I57" s="72">
        <v>4.4907624001730602E-2</v>
      </c>
      <c r="J57" s="72">
        <v>3.3546649747673199E-2</v>
      </c>
      <c r="K57" s="28"/>
      <c r="L57" s="28"/>
      <c r="M57" s="28"/>
      <c r="N57" s="28"/>
      <c r="O57" s="28"/>
      <c r="P57" s="28"/>
      <c r="Q57" s="28"/>
    </row>
    <row r="58" spans="1:19" s="22" customFormat="1" ht="16.399999999999999" customHeight="1" x14ac:dyDescent="0.25">
      <c r="A58" s="21"/>
      <c r="D58" s="49">
        <f t="shared" si="3"/>
        <v>2016</v>
      </c>
      <c r="F58" s="69">
        <v>0.87071101104902704</v>
      </c>
      <c r="H58" s="70">
        <v>0.76310985499699802</v>
      </c>
      <c r="I58" s="70">
        <v>6.0571733869131603E-2</v>
      </c>
      <c r="J58" s="70">
        <v>4.7029422182897497E-2</v>
      </c>
      <c r="K58" s="28"/>
      <c r="L58" s="28"/>
      <c r="M58" s="28"/>
      <c r="N58" s="28"/>
      <c r="O58" s="28"/>
      <c r="P58" s="28"/>
      <c r="Q58" s="28"/>
    </row>
    <row r="59" spans="1:19" s="22" customFormat="1" ht="16.399999999999999" customHeight="1" x14ac:dyDescent="0.25">
      <c r="A59" s="21"/>
      <c r="D59" s="49">
        <f t="shared" si="3"/>
        <v>2017</v>
      </c>
      <c r="F59" s="71">
        <v>1.1383401170677001</v>
      </c>
      <c r="H59" s="72">
        <v>1.0288819937707401</v>
      </c>
      <c r="I59" s="72">
        <v>6.0109254665204399E-2</v>
      </c>
      <c r="J59" s="72">
        <v>4.9348868631753903E-2</v>
      </c>
    </row>
    <row r="60" spans="1:19" s="22" customFormat="1" ht="16.399999999999999" customHeight="1" x14ac:dyDescent="0.25">
      <c r="A60" s="48"/>
      <c r="D60" s="49">
        <f t="shared" si="3"/>
        <v>2018</v>
      </c>
      <c r="F60" s="69">
        <v>0.89004301049231005</v>
      </c>
      <c r="H60" s="70">
        <v>0.69483553324246605</v>
      </c>
      <c r="I60" s="70">
        <v>0.12533072446016699</v>
      </c>
      <c r="J60" s="70">
        <v>6.9876752789677504E-2</v>
      </c>
    </row>
    <row r="61" spans="1:19" s="22" customFormat="1" ht="15.65" customHeight="1" x14ac:dyDescent="0.25">
      <c r="D61" s="49">
        <f t="shared" si="3"/>
        <v>2019</v>
      </c>
      <c r="F61" s="71">
        <v>0.79195591612816596</v>
      </c>
      <c r="H61" s="72">
        <v>0.57322966063320202</v>
      </c>
      <c r="I61" s="72">
        <v>0.10237433377130201</v>
      </c>
      <c r="J61" s="72">
        <v>0.116351921723662</v>
      </c>
    </row>
    <row r="62" spans="1:19" s="22" customFormat="1" ht="18.649999999999999" customHeight="1" x14ac:dyDescent="0.25">
      <c r="D62" s="21">
        <f>D61+1</f>
        <v>2020</v>
      </c>
      <c r="F62" s="69">
        <v>0.63677816222538797</v>
      </c>
      <c r="H62" s="70">
        <v>0.43272290962378501</v>
      </c>
      <c r="I62" s="70">
        <v>8.0425232616477396E-2</v>
      </c>
      <c r="J62" s="70">
        <v>0.123630019985125</v>
      </c>
    </row>
    <row r="63" spans="1:19" s="22" customFormat="1" ht="18.649999999999999" customHeight="1" x14ac:dyDescent="0.25">
      <c r="D63" s="21">
        <f>D62+1</f>
        <v>2021</v>
      </c>
      <c r="F63" s="71">
        <v>0.688526575926942</v>
      </c>
      <c r="H63" s="72">
        <v>0.45175104976255698</v>
      </c>
      <c r="I63" s="72">
        <v>0.115753836381388</v>
      </c>
      <c r="J63" s="72">
        <v>0.121021689782997</v>
      </c>
    </row>
    <row r="64" spans="1:19" s="22" customFormat="1" ht="18.649999999999999" customHeight="1" x14ac:dyDescent="0.25">
      <c r="D64" s="21">
        <f t="shared" ref="D64:D65" si="4">D63+1</f>
        <v>2022</v>
      </c>
      <c r="F64" s="69">
        <v>0.57973840840691204</v>
      </c>
      <c r="H64" s="70">
        <v>0.29225895283689102</v>
      </c>
      <c r="I64" s="70">
        <v>0.13452949657254201</v>
      </c>
      <c r="J64" s="70">
        <v>0.15294995899747901</v>
      </c>
    </row>
    <row r="65" spans="1:10" s="22" customFormat="1" ht="18.649999999999999" customHeight="1" x14ac:dyDescent="0.25">
      <c r="D65" s="21">
        <f t="shared" si="4"/>
        <v>2023</v>
      </c>
      <c r="F65" s="71">
        <v>0.62100880453875695</v>
      </c>
      <c r="H65" s="72">
        <v>0.19059240815895701</v>
      </c>
      <c r="I65" s="72">
        <v>0.214592848367163</v>
      </c>
      <c r="J65" s="72">
        <v>0.21582354801263601</v>
      </c>
    </row>
    <row r="66" spans="1:10" s="22" customFormat="1" ht="18.649999999999999" customHeight="1" x14ac:dyDescent="0.25">
      <c r="D66" s="21">
        <f>D65+1</f>
        <v>2024</v>
      </c>
      <c r="F66" s="73">
        <v>0.65571208758950705</v>
      </c>
      <c r="H66" s="74">
        <v>7.5692064498678505E-2</v>
      </c>
      <c r="I66" s="74">
        <v>0.17265579696362199</v>
      </c>
      <c r="J66" s="74">
        <v>0.40736422612720602</v>
      </c>
    </row>
    <row r="67" spans="1:10" x14ac:dyDescent="0.25">
      <c r="A67" s="75"/>
    </row>
    <row r="68" spans="1:10" ht="12" customHeight="1" x14ac:dyDescent="0.25">
      <c r="A68" s="75"/>
    </row>
    <row r="69" spans="1:10" ht="10.4" customHeight="1" x14ac:dyDescent="0.25">
      <c r="A69" s="75"/>
    </row>
    <row r="70" spans="1:10" x14ac:dyDescent="0.25">
      <c r="A70" s="75"/>
    </row>
    <row r="71" spans="1:10" x14ac:dyDescent="0.25">
      <c r="A71" s="75"/>
    </row>
    <row r="72" spans="1:10" x14ac:dyDescent="0.25">
      <c r="A72" s="75"/>
    </row>
    <row r="73" spans="1:10" x14ac:dyDescent="0.25">
      <c r="A73" s="75"/>
    </row>
    <row r="74" spans="1:10" x14ac:dyDescent="0.25">
      <c r="A74" s="75"/>
    </row>
    <row r="75" spans="1:10" x14ac:dyDescent="0.25">
      <c r="A75" s="75"/>
    </row>
    <row r="76" spans="1:10" x14ac:dyDescent="0.25">
      <c r="A76" s="75"/>
    </row>
    <row r="77" spans="1:10" x14ac:dyDescent="0.25">
      <c r="A77" s="75"/>
    </row>
    <row r="78" spans="1:10" x14ac:dyDescent="0.25">
      <c r="A78" s="75"/>
    </row>
    <row r="79" spans="1:10" x14ac:dyDescent="0.25">
      <c r="A79" s="75"/>
    </row>
    <row r="80" spans="1:10" x14ac:dyDescent="0.25">
      <c r="A80" s="75"/>
    </row>
    <row r="81" spans="1:1" x14ac:dyDescent="0.25">
      <c r="A81" s="75"/>
    </row>
    <row r="82" spans="1:1" x14ac:dyDescent="0.25">
      <c r="A82" s="75"/>
    </row>
    <row r="83" spans="1:1" x14ac:dyDescent="0.25">
      <c r="A83" s="75"/>
    </row>
    <row r="84" spans="1:1" x14ac:dyDescent="0.25">
      <c r="A84" s="75"/>
    </row>
    <row r="85" spans="1:1" x14ac:dyDescent="0.25">
      <c r="A85" s="75"/>
    </row>
    <row r="86" spans="1:1" x14ac:dyDescent="0.25">
      <c r="A86" s="75"/>
    </row>
    <row r="87" spans="1:1" x14ac:dyDescent="0.25">
      <c r="A87" s="75"/>
    </row>
    <row r="91" spans="1:1" x14ac:dyDescent="0.25">
      <c r="A91" s="48"/>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76"/>
    </row>
    <row r="115" spans="1:1" x14ac:dyDescent="0.25">
      <c r="A115" s="76"/>
    </row>
    <row r="116" spans="1:1" x14ac:dyDescent="0.25">
      <c r="A116" s="77"/>
    </row>
    <row r="117" spans="1:1" x14ac:dyDescent="0.25">
      <c r="A117" s="78"/>
    </row>
    <row r="118" spans="1:1" x14ac:dyDescent="0.25">
      <c r="A118" s="78"/>
    </row>
    <row r="119" spans="1:1" x14ac:dyDescent="0.25">
      <c r="A119" s="78"/>
    </row>
    <row r="120" spans="1:1" x14ac:dyDescent="0.25">
      <c r="A120" s="78"/>
    </row>
    <row r="121" spans="1:1" x14ac:dyDescent="0.25">
      <c r="A121" s="78"/>
    </row>
    <row r="122" spans="1:1" x14ac:dyDescent="0.25">
      <c r="A122" s="78"/>
    </row>
    <row r="123" spans="1:1" x14ac:dyDescent="0.25">
      <c r="A123" s="78"/>
    </row>
    <row r="124" spans="1:1" x14ac:dyDescent="0.25">
      <c r="A124" s="78"/>
    </row>
    <row r="125" spans="1:1" x14ac:dyDescent="0.25">
      <c r="A125" s="78"/>
    </row>
    <row r="126" spans="1:1" x14ac:dyDescent="0.25">
      <c r="A126" s="78"/>
    </row>
    <row r="127" spans="1:1" x14ac:dyDescent="0.25">
      <c r="A127" s="78"/>
    </row>
    <row r="128" spans="1:1" x14ac:dyDescent="0.25">
      <c r="A128" s="78"/>
    </row>
    <row r="129" spans="1:1" x14ac:dyDescent="0.25">
      <c r="A129" s="78"/>
    </row>
    <row r="130" spans="1:1" x14ac:dyDescent="0.25">
      <c r="A130" s="78"/>
    </row>
    <row r="131" spans="1:1" x14ac:dyDescent="0.25">
      <c r="A131" s="78"/>
    </row>
    <row r="132" spans="1:1" x14ac:dyDescent="0.25">
      <c r="A132" s="78"/>
    </row>
    <row r="133" spans="1:1" x14ac:dyDescent="0.25">
      <c r="A133" s="78"/>
    </row>
    <row r="134" spans="1:1" x14ac:dyDescent="0.25">
      <c r="A134" s="78"/>
    </row>
    <row r="135" spans="1:1" x14ac:dyDescent="0.25">
      <c r="A135" s="78"/>
    </row>
    <row r="136" spans="1:1" x14ac:dyDescent="0.25">
      <c r="A136" s="78"/>
    </row>
    <row r="137" spans="1:1" x14ac:dyDescent="0.25">
      <c r="A137" s="78"/>
    </row>
  </sheetData>
  <mergeCells count="3">
    <mergeCell ref="H9:S9"/>
    <mergeCell ref="H29:S29"/>
    <mergeCell ref="L50:S50"/>
  </mergeCells>
  <pageMargins left="0.17" right="0.17" top="0.39370078740157483" bottom="0.19685039370078741" header="0.59055118110236227" footer="0.19685039370078741"/>
  <pageSetup paperSize="9" scale="45" orientation="landscape" r:id="rId1"/>
  <headerFooter scaleWithDoc="0" alignWithMargins="0">
    <oddFooter>&amp;LP&amp;&amp;C Actuarial Control&amp;RPage 2</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5546875" defaultRowHeight="12.5" x14ac:dyDescent="0.25"/>
  <cols>
    <col min="1" max="1" width="12.640625" style="2" hidden="1" customWidth="1"/>
    <col min="2" max="2" width="10.78515625" style="2" hidden="1" customWidth="1"/>
    <col min="3" max="3" width="9.78515625" style="2" hidden="1" customWidth="1"/>
    <col min="4" max="4" width="8.35546875" style="2" customWidth="1"/>
    <col min="5" max="5" width="4.0703125" style="2" customWidth="1"/>
    <col min="6" max="6" width="9.640625" style="2" customWidth="1"/>
    <col min="7" max="7" width="1.42578125" style="2" customWidth="1"/>
    <col min="8" max="8" width="8.35546875" style="2" customWidth="1"/>
    <col min="9" max="9" width="9.640625" style="2" customWidth="1"/>
    <col min="10" max="11" width="8.35546875" style="2" customWidth="1"/>
    <col min="12" max="17" width="7.2109375" style="2" customWidth="1"/>
    <col min="18" max="18" width="10.42578125" style="2" customWidth="1"/>
    <col min="19" max="19" width="6.7109375" style="2" customWidth="1"/>
    <col min="20" max="20" width="10.78515625" style="2" customWidth="1"/>
    <col min="21" max="21" width="11.28515625" style="2" customWidth="1"/>
    <col min="22" max="22" width="9.640625" style="2" customWidth="1"/>
    <col min="23" max="23" width="8.35546875" style="2" customWidth="1"/>
    <col min="24" max="24" width="24.92578125" style="2" customWidth="1"/>
    <col min="25" max="25" width="36.640625" style="2" customWidth="1"/>
    <col min="26" max="26" width="35.2109375" style="2" customWidth="1"/>
    <col min="27" max="16384" width="8.35546875" style="2"/>
  </cols>
  <sheetData>
    <row r="1" spans="1:43" ht="13" x14ac:dyDescent="0.3">
      <c r="A1" s="1" t="s">
        <v>10</v>
      </c>
      <c r="B1" s="2" t="s">
        <v>11</v>
      </c>
      <c r="D1" s="3"/>
      <c r="E1" s="3"/>
      <c r="F1" s="3"/>
      <c r="G1" s="3"/>
      <c r="H1" s="3"/>
      <c r="I1" s="3"/>
      <c r="J1" s="3"/>
      <c r="K1" s="3"/>
      <c r="L1" s="3"/>
      <c r="M1" s="3"/>
      <c r="N1" s="3"/>
      <c r="O1" s="3"/>
      <c r="P1" s="3"/>
      <c r="Q1" s="3"/>
      <c r="R1" s="3"/>
      <c r="S1" s="3"/>
      <c r="T1" s="3"/>
      <c r="U1" s="3"/>
      <c r="V1" s="3"/>
      <c r="W1" s="3"/>
      <c r="X1" s="3"/>
      <c r="Y1" s="3"/>
    </row>
    <row r="2" spans="1:43" ht="20.5" x14ac:dyDescent="0.4">
      <c r="A2" s="4" t="s">
        <v>12</v>
      </c>
      <c r="B2" s="2" t="s">
        <v>13</v>
      </c>
      <c r="D2" s="5" t="s">
        <v>14</v>
      </c>
      <c r="E2" s="3"/>
      <c r="F2" s="3"/>
      <c r="G2" s="3"/>
      <c r="I2" s="3"/>
      <c r="J2" s="3"/>
      <c r="K2" s="3"/>
      <c r="M2" s="3"/>
      <c r="N2" s="3"/>
      <c r="O2" s="3"/>
      <c r="P2" s="3"/>
      <c r="Q2" s="3"/>
      <c r="R2" s="3"/>
      <c r="S2" s="3"/>
      <c r="T2" s="3"/>
      <c r="U2" s="3"/>
      <c r="V2" s="3"/>
      <c r="W2" s="3"/>
      <c r="X2" s="3"/>
      <c r="Y2" s="3"/>
    </row>
    <row r="3" spans="1:43" ht="20.5" customHeight="1" x14ac:dyDescent="0.25">
      <c r="D3" s="3"/>
      <c r="E3" s="3"/>
      <c r="F3" s="3"/>
      <c r="G3" s="3"/>
      <c r="H3" s="3"/>
      <c r="I3" s="3"/>
      <c r="J3" s="3"/>
      <c r="K3" s="3"/>
      <c r="L3" s="3"/>
      <c r="M3" s="3"/>
      <c r="N3" s="3"/>
      <c r="O3" s="3"/>
      <c r="P3" s="3"/>
      <c r="Q3" s="3"/>
      <c r="R3" s="3"/>
      <c r="S3" s="3"/>
      <c r="T3" s="3"/>
      <c r="U3" s="3"/>
      <c r="V3" s="3"/>
      <c r="W3" s="3"/>
      <c r="X3" s="3"/>
      <c r="Y3" s="3"/>
    </row>
    <row r="4" spans="1:43" ht="13.4" customHeight="1" x14ac:dyDescent="0.25">
      <c r="D4" s="6"/>
      <c r="E4" s="6"/>
      <c r="F4" s="6"/>
      <c r="G4" s="6"/>
      <c r="H4" s="7"/>
      <c r="I4" s="7"/>
      <c r="J4" s="7"/>
      <c r="K4" s="7"/>
      <c r="L4" s="7"/>
      <c r="M4" s="7"/>
      <c r="N4" s="7"/>
      <c r="O4" s="7"/>
      <c r="P4" s="7"/>
      <c r="Q4" s="7"/>
      <c r="R4" s="7"/>
      <c r="S4" s="7"/>
      <c r="T4" s="7"/>
      <c r="U4" s="6"/>
      <c r="V4" s="6"/>
      <c r="W4" s="6"/>
      <c r="X4" s="6"/>
      <c r="Y4" s="6"/>
      <c r="Z4" s="8"/>
    </row>
    <row r="5" spans="1:43" ht="20.149999999999999" customHeight="1" x14ac:dyDescent="0.3">
      <c r="D5" s="9" t="str">
        <f>B2</f>
        <v>All Legal Entities</v>
      </c>
      <c r="H5" s="10"/>
      <c r="I5" s="10"/>
      <c r="J5" s="11"/>
      <c r="K5" s="12"/>
      <c r="L5" s="13"/>
      <c r="M5" s="12"/>
      <c r="N5" s="12"/>
      <c r="O5" s="10"/>
      <c r="P5" s="10"/>
      <c r="Q5" s="10"/>
      <c r="R5" s="10"/>
      <c r="S5" s="10"/>
      <c r="T5" s="10"/>
      <c r="Z5" s="14" t="s">
        <v>18</v>
      </c>
    </row>
    <row r="6" spans="1:43" ht="9.65" customHeight="1" x14ac:dyDescent="0.3">
      <c r="A6" s="15"/>
      <c r="D6" s="16"/>
    </row>
    <row r="7" spans="1:43" ht="3.65" customHeight="1" x14ac:dyDescent="0.25">
      <c r="A7" s="15"/>
      <c r="AC7"/>
      <c r="AD7"/>
      <c r="AE7"/>
      <c r="AF7"/>
      <c r="AG7"/>
      <c r="AH7"/>
      <c r="AI7"/>
      <c r="AJ7"/>
      <c r="AK7"/>
      <c r="AL7"/>
      <c r="AM7"/>
      <c r="AN7"/>
      <c r="AO7"/>
      <c r="AP7"/>
      <c r="AQ7"/>
    </row>
    <row r="8" spans="1:43" ht="6.65" customHeight="1" x14ac:dyDescent="0.25">
      <c r="A8" s="15"/>
      <c r="AC8"/>
      <c r="AD8"/>
      <c r="AE8"/>
      <c r="AF8"/>
      <c r="AG8"/>
      <c r="AH8"/>
      <c r="AI8"/>
      <c r="AJ8"/>
      <c r="AK8"/>
      <c r="AL8"/>
      <c r="AM8"/>
      <c r="AN8"/>
      <c r="AO8"/>
      <c r="AP8"/>
      <c r="AQ8"/>
    </row>
    <row r="9" spans="1:43" ht="37.5" x14ac:dyDescent="0.25">
      <c r="A9" s="15"/>
      <c r="B9" s="17" t="s">
        <v>9</v>
      </c>
      <c r="C9" s="17" t="s">
        <v>0</v>
      </c>
      <c r="D9" s="17" t="s">
        <v>1</v>
      </c>
      <c r="E9" s="18"/>
      <c r="F9" s="17" t="s">
        <v>2</v>
      </c>
      <c r="G9" s="18"/>
      <c r="H9" s="88" t="s">
        <v>3</v>
      </c>
      <c r="I9" s="88"/>
      <c r="J9" s="88"/>
      <c r="K9" s="88"/>
      <c r="L9" s="88"/>
      <c r="M9" s="88"/>
      <c r="N9" s="88"/>
      <c r="O9" s="88"/>
      <c r="P9" s="88"/>
      <c r="Q9" s="88"/>
      <c r="R9" s="88"/>
      <c r="S9" s="88"/>
      <c r="T9" s="19"/>
      <c r="U9" s="19"/>
      <c r="V9" s="19"/>
      <c r="W9" s="19"/>
      <c r="X9" s="19"/>
      <c r="Y9" s="19"/>
      <c r="AC9"/>
      <c r="AD9"/>
      <c r="AE9"/>
      <c r="AF9"/>
      <c r="AG9"/>
      <c r="AH9"/>
      <c r="AI9"/>
      <c r="AJ9"/>
      <c r="AK9"/>
      <c r="AL9"/>
      <c r="AM9"/>
      <c r="AN9"/>
      <c r="AO9"/>
      <c r="AP9"/>
      <c r="AQ9"/>
    </row>
    <row r="10" spans="1:43" ht="5.5" customHeight="1" x14ac:dyDescent="0.25">
      <c r="A10" s="15"/>
      <c r="D10" s="20"/>
      <c r="F10" s="20"/>
      <c r="V10" s="20"/>
      <c r="W10" s="20"/>
      <c r="AC10"/>
      <c r="AD10"/>
      <c r="AE10"/>
      <c r="AF10"/>
      <c r="AG10"/>
      <c r="AH10"/>
      <c r="AI10"/>
      <c r="AJ10"/>
      <c r="AK10"/>
      <c r="AL10"/>
      <c r="AM10"/>
      <c r="AN10"/>
      <c r="AO10"/>
      <c r="AP10"/>
      <c r="AQ10"/>
    </row>
    <row r="11" spans="1:43" s="22" customFormat="1" ht="16.399999999999999"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99999999999999" customHeight="1" x14ac:dyDescent="0.25">
      <c r="A12" s="21"/>
      <c r="B12" s="22">
        <v>4370.3226618241797</v>
      </c>
      <c r="C12" s="22">
        <f>+IF(I51="",J51*F12, IF(J51="", I51*F12,(I51+J51)*F12))</f>
        <v>19.863656030489079</v>
      </c>
      <c r="D12" s="21">
        <v>2009</v>
      </c>
      <c r="F12" s="23">
        <v>4380.71982949623</v>
      </c>
      <c r="H12" s="24">
        <v>0.219324034259021</v>
      </c>
      <c r="I12" s="25">
        <v>0.60077473004950299</v>
      </c>
      <c r="J12" s="25">
        <v>0.63075138317645296</v>
      </c>
      <c r="K12" s="25">
        <v>0.62427654269372201</v>
      </c>
      <c r="L12" s="25">
        <v>0.627902279758765</v>
      </c>
      <c r="M12" s="25">
        <v>0.62987810469427197</v>
      </c>
      <c r="N12" s="25">
        <v>0.62958430713370495</v>
      </c>
      <c r="O12" s="25">
        <v>0.63091822043496804</v>
      </c>
      <c r="P12" s="25">
        <v>0.62793031936611499</v>
      </c>
      <c r="Q12" s="25">
        <v>0.62697469968480701</v>
      </c>
      <c r="R12" s="25">
        <v>0.62749879812661602</v>
      </c>
      <c r="S12" s="26">
        <v>0.62771181481929905</v>
      </c>
      <c r="T12" s="26">
        <v>0.62677879237931</v>
      </c>
      <c r="U12" s="26">
        <v>0.62572366285519299</v>
      </c>
      <c r="V12" s="26">
        <v>0.626641444577962</v>
      </c>
      <c r="W12" s="27">
        <v>0.62656172708440006</v>
      </c>
      <c r="X12" s="28"/>
      <c r="Y12" s="28"/>
    </row>
    <row r="13" spans="1:43" s="22" customFormat="1" ht="16.399999999999999" customHeight="1" x14ac:dyDescent="0.25">
      <c r="A13" s="21"/>
      <c r="B13" s="22">
        <v>4232.4994862141102</v>
      </c>
      <c r="C13" s="22">
        <f t="shared" ref="C13:C26" si="0">+IF(I52="",J52*F13, IF(J52="", I52*F13,(I52+J52)*F13))</f>
        <v>40.827662805085637</v>
      </c>
      <c r="D13" s="21">
        <f>D12+1</f>
        <v>2010</v>
      </c>
      <c r="F13" s="29">
        <v>4230.2511405988898</v>
      </c>
      <c r="H13" s="30">
        <v>0.180344729400962</v>
      </c>
      <c r="I13" s="28">
        <v>0.68639887033108904</v>
      </c>
      <c r="J13" s="28">
        <v>0.80416055849549894</v>
      </c>
      <c r="K13" s="28">
        <v>0.806351336862701</v>
      </c>
      <c r="L13" s="28">
        <v>0.84144631255938296</v>
      </c>
      <c r="M13" s="28">
        <v>0.86007353932398201</v>
      </c>
      <c r="N13" s="28">
        <v>0.87250000724911903</v>
      </c>
      <c r="O13" s="28">
        <v>0.87728673746820396</v>
      </c>
      <c r="P13" s="28">
        <v>0.87855181350599898</v>
      </c>
      <c r="Q13" s="28">
        <v>0.88025879509552196</v>
      </c>
      <c r="R13" s="28">
        <v>0.88095466489341301</v>
      </c>
      <c r="S13" s="28">
        <v>0.87780995290898001</v>
      </c>
      <c r="T13" s="28">
        <v>0.87921069563912502</v>
      </c>
      <c r="U13" s="28">
        <v>0.88200606706423801</v>
      </c>
      <c r="V13" s="31">
        <v>0.88255766875817598</v>
      </c>
      <c r="W13" s="28"/>
      <c r="X13" s="28"/>
      <c r="Y13" s="28"/>
    </row>
    <row r="14" spans="1:43" s="22" customFormat="1" ht="16.399999999999999" customHeight="1" x14ac:dyDescent="0.25">
      <c r="A14" s="21"/>
      <c r="B14" s="22">
        <v>5263.2983047743101</v>
      </c>
      <c r="C14" s="22">
        <f t="shared" si="0"/>
        <v>30.478885263598908</v>
      </c>
      <c r="D14" s="21">
        <f>D13+1</f>
        <v>2011</v>
      </c>
      <c r="F14" s="32">
        <v>5196.6461605033801</v>
      </c>
      <c r="H14" s="33">
        <v>0.27304704610972802</v>
      </c>
      <c r="I14" s="34">
        <v>0.58288359972846704</v>
      </c>
      <c r="J14" s="34">
        <v>0.63852505398579795</v>
      </c>
      <c r="K14" s="34">
        <v>0.65224155626238001</v>
      </c>
      <c r="L14" s="34">
        <v>0.67278833410274397</v>
      </c>
      <c r="M14" s="34">
        <v>0.67196108453942704</v>
      </c>
      <c r="N14" s="34">
        <v>0.67240078680387105</v>
      </c>
      <c r="O14" s="34">
        <v>0.67366277239874695</v>
      </c>
      <c r="P14" s="34">
        <v>0.67611260817045804</v>
      </c>
      <c r="Q14" s="34">
        <v>0.68070768970191597</v>
      </c>
      <c r="R14" s="34">
        <v>0.68116575018736103</v>
      </c>
      <c r="S14" s="34">
        <v>0.681604991829312</v>
      </c>
      <c r="T14" s="34">
        <v>0.68397281264407805</v>
      </c>
      <c r="U14" s="35">
        <v>0.684224205806652</v>
      </c>
      <c r="V14" s="28"/>
      <c r="W14" s="28"/>
      <c r="X14" s="28"/>
      <c r="Y14" s="28"/>
    </row>
    <row r="15" spans="1:43" s="22" customFormat="1" ht="16.399999999999999" customHeight="1" x14ac:dyDescent="0.25">
      <c r="A15" s="21"/>
      <c r="B15" s="22">
        <v>6693.2171887037302</v>
      </c>
      <c r="C15" s="22">
        <f t="shared" si="0"/>
        <v>32.162731372509604</v>
      </c>
      <c r="D15" s="21">
        <f t="shared" ref="D15:D27" si="1">D14+1</f>
        <v>2012</v>
      </c>
      <c r="F15" s="29">
        <v>6660.8430413628503</v>
      </c>
      <c r="H15" s="30">
        <v>0.143941865501891</v>
      </c>
      <c r="I15" s="28">
        <v>0.46821611799434099</v>
      </c>
      <c r="J15" s="28">
        <v>0.53209696627793301</v>
      </c>
      <c r="K15" s="28">
        <v>0.53942746952056597</v>
      </c>
      <c r="L15" s="28">
        <v>0.53879477962953504</v>
      </c>
      <c r="M15" s="28">
        <v>0.54158147095920295</v>
      </c>
      <c r="N15" s="28">
        <v>0.53944149855569401</v>
      </c>
      <c r="O15" s="28">
        <v>0.54491760435427405</v>
      </c>
      <c r="P15" s="28">
        <v>0.54539339826059496</v>
      </c>
      <c r="Q15" s="28">
        <v>0.54479842517520805</v>
      </c>
      <c r="R15" s="28">
        <v>0.54458047942514898</v>
      </c>
      <c r="S15" s="28">
        <v>0.53937309173584902</v>
      </c>
      <c r="T15" s="31">
        <v>0.53916512107988701</v>
      </c>
      <c r="U15" s="28"/>
      <c r="V15" s="28"/>
      <c r="W15" s="28"/>
      <c r="X15" s="28"/>
      <c r="Y15" s="28"/>
    </row>
    <row r="16" spans="1:43" s="22" customFormat="1" ht="16.399999999999999" customHeight="1" x14ac:dyDescent="0.25">
      <c r="A16" s="21"/>
      <c r="B16" s="22">
        <v>6077.3572047269599</v>
      </c>
      <c r="C16" s="22">
        <f t="shared" si="0"/>
        <v>26.969513545213939</v>
      </c>
      <c r="D16" s="21">
        <f t="shared" si="1"/>
        <v>2013</v>
      </c>
      <c r="F16" s="32">
        <v>6032.8949607341401</v>
      </c>
      <c r="H16" s="33">
        <v>0.155856982864302</v>
      </c>
      <c r="I16" s="34">
        <v>0.44934703560831502</v>
      </c>
      <c r="J16" s="34">
        <v>0.49326352346966901</v>
      </c>
      <c r="K16" s="34">
        <v>0.49313455255286798</v>
      </c>
      <c r="L16" s="34">
        <v>0.48950892380862399</v>
      </c>
      <c r="M16" s="34">
        <v>0.48788147277604499</v>
      </c>
      <c r="N16" s="34">
        <v>0.488332079546552</v>
      </c>
      <c r="O16" s="34">
        <v>0.48807645994801702</v>
      </c>
      <c r="P16" s="34">
        <v>0.49091427640344698</v>
      </c>
      <c r="Q16" s="34">
        <v>0.49087625512663902</v>
      </c>
      <c r="R16" s="34">
        <v>0.49144958617704498</v>
      </c>
      <c r="S16" s="36">
        <v>0.49124981419431502</v>
      </c>
      <c r="T16" s="28"/>
      <c r="U16" s="28"/>
      <c r="V16" s="28"/>
      <c r="W16" s="28"/>
      <c r="X16" s="28"/>
      <c r="Y16" s="28"/>
    </row>
    <row r="17" spans="1:25" s="22" customFormat="1" ht="16.399999999999999" customHeight="1" x14ac:dyDescent="0.25">
      <c r="A17" s="21"/>
      <c r="B17" s="22">
        <v>5697.0681769395496</v>
      </c>
      <c r="C17" s="22">
        <f t="shared" si="0"/>
        <v>28.671439719922013</v>
      </c>
      <c r="D17" s="21">
        <f t="shared" si="1"/>
        <v>2014</v>
      </c>
      <c r="F17" s="29">
        <v>5654.7208784717304</v>
      </c>
      <c r="H17" s="30">
        <v>0.11760296836412699</v>
      </c>
      <c r="I17" s="28">
        <v>0.39549838836808998</v>
      </c>
      <c r="J17" s="28">
        <v>0.44768043759605203</v>
      </c>
      <c r="K17" s="28">
        <v>0.450253208502014</v>
      </c>
      <c r="L17" s="28">
        <v>0.45062545788444502</v>
      </c>
      <c r="M17" s="28">
        <v>0.44870416101539901</v>
      </c>
      <c r="N17" s="28">
        <v>0.45048739818320999</v>
      </c>
      <c r="O17" s="28">
        <v>0.45466956397249197</v>
      </c>
      <c r="P17" s="28">
        <v>0.45658675114445502</v>
      </c>
      <c r="Q17" s="28">
        <v>0.45266461281756998</v>
      </c>
      <c r="R17" s="31">
        <v>0.45236601476162303</v>
      </c>
      <c r="S17" s="28"/>
      <c r="T17" s="28"/>
      <c r="U17" s="28"/>
      <c r="V17" s="28"/>
      <c r="W17" s="28"/>
      <c r="X17" s="28"/>
      <c r="Y17" s="28"/>
    </row>
    <row r="18" spans="1:25" s="22" customFormat="1" ht="16.399999999999999" customHeight="1" x14ac:dyDescent="0.25">
      <c r="A18" s="21"/>
      <c r="B18" s="22">
        <v>6104.2679156130498</v>
      </c>
      <c r="C18" s="22">
        <f t="shared" si="0"/>
        <v>46.535393910235435</v>
      </c>
      <c r="D18" s="21">
        <f t="shared" si="1"/>
        <v>2015</v>
      </c>
      <c r="F18" s="32">
        <v>6047.7737710986003</v>
      </c>
      <c r="H18" s="33">
        <v>0.108874003244686</v>
      </c>
      <c r="I18" s="34">
        <v>0.40498760689455998</v>
      </c>
      <c r="J18" s="34">
        <v>0.51224113553126704</v>
      </c>
      <c r="K18" s="34">
        <v>0.52344675161272103</v>
      </c>
      <c r="L18" s="34">
        <v>0.53940577173900806</v>
      </c>
      <c r="M18" s="34">
        <v>0.54988352603524404</v>
      </c>
      <c r="N18" s="34">
        <v>0.55749871633092696</v>
      </c>
      <c r="O18" s="34">
        <v>0.55818379075620095</v>
      </c>
      <c r="P18" s="34">
        <v>0.55947737006878195</v>
      </c>
      <c r="Q18" s="36">
        <v>0.56025010486399196</v>
      </c>
      <c r="R18" s="28"/>
      <c r="S18" s="28"/>
      <c r="T18" s="28"/>
      <c r="U18" s="28"/>
      <c r="V18" s="28"/>
      <c r="W18" s="28"/>
      <c r="X18" s="28"/>
      <c r="Y18" s="28"/>
    </row>
    <row r="19" spans="1:25" s="22" customFormat="1" ht="16.399999999999999" customHeight="1" x14ac:dyDescent="0.25">
      <c r="A19" s="21"/>
      <c r="B19" s="22">
        <v>6003.0720215097299</v>
      </c>
      <c r="C19" s="22">
        <f t="shared" si="0"/>
        <v>91.748043739334094</v>
      </c>
      <c r="D19" s="21">
        <f t="shared" si="1"/>
        <v>2016</v>
      </c>
      <c r="F19" s="29">
        <v>6000.0858827621996</v>
      </c>
      <c r="H19" s="30">
        <v>0.16046279683706899</v>
      </c>
      <c r="I19" s="28">
        <v>0.53840452167541997</v>
      </c>
      <c r="J19" s="28">
        <v>0.65769303968252601</v>
      </c>
      <c r="K19" s="28">
        <v>0.67900235139188403</v>
      </c>
      <c r="L19" s="28">
        <v>0.68665024024306298</v>
      </c>
      <c r="M19" s="28">
        <v>0.69307121533719895</v>
      </c>
      <c r="N19" s="28">
        <v>0.69545618322423097</v>
      </c>
      <c r="O19" s="28">
        <v>0.69316036472951603</v>
      </c>
      <c r="P19" s="31">
        <v>0.68886035675255997</v>
      </c>
      <c r="Q19" s="28"/>
      <c r="R19" s="28"/>
      <c r="S19" s="28"/>
      <c r="T19" s="28"/>
      <c r="U19" s="28"/>
      <c r="V19" s="28"/>
      <c r="W19" s="28"/>
      <c r="X19" s="28"/>
      <c r="Y19" s="28"/>
    </row>
    <row r="20" spans="1:25" s="22" customFormat="1" ht="16.399999999999999" customHeight="1" x14ac:dyDescent="0.25">
      <c r="A20" s="21"/>
      <c r="B20" s="22">
        <v>5927.7238427828797</v>
      </c>
      <c r="C20" s="22">
        <f t="shared" si="0"/>
        <v>163.00683368918925</v>
      </c>
      <c r="D20" s="21">
        <f t="shared" si="1"/>
        <v>2017</v>
      </c>
      <c r="F20" s="32">
        <v>5928.3841619609402</v>
      </c>
      <c r="H20" s="33">
        <v>0.33709052889220498</v>
      </c>
      <c r="I20" s="34">
        <v>0.98006569026618195</v>
      </c>
      <c r="J20" s="34">
        <v>1.13477763124581</v>
      </c>
      <c r="K20" s="34">
        <v>1.1463282887372599</v>
      </c>
      <c r="L20" s="34">
        <v>1.1529211632329599</v>
      </c>
      <c r="M20" s="34">
        <v>1.1471905483823199</v>
      </c>
      <c r="N20" s="34">
        <v>1.1582077320981701</v>
      </c>
      <c r="O20" s="36">
        <v>1.1467771224261101</v>
      </c>
      <c r="P20" s="28"/>
      <c r="Q20" s="28"/>
      <c r="R20" s="28"/>
      <c r="S20" s="28"/>
      <c r="T20" s="28"/>
      <c r="U20" s="28"/>
      <c r="V20" s="28"/>
      <c r="W20" s="28"/>
      <c r="X20" s="28"/>
      <c r="Y20" s="28"/>
    </row>
    <row r="21" spans="1:25" s="22" customFormat="1" ht="16.399999999999999" customHeight="1" x14ac:dyDescent="0.25">
      <c r="A21" s="21"/>
      <c r="B21" s="22">
        <v>5990.9825297848001</v>
      </c>
      <c r="C21" s="22">
        <f t="shared" si="0"/>
        <v>220.65808294285048</v>
      </c>
      <c r="D21" s="21">
        <f t="shared" si="1"/>
        <v>2018</v>
      </c>
      <c r="F21" s="29">
        <v>5994.1292705184196</v>
      </c>
      <c r="H21" s="30">
        <v>0.19642540612568499</v>
      </c>
      <c r="I21" s="28">
        <v>0.75286335744727095</v>
      </c>
      <c r="J21" s="28">
        <v>0.83945286317302303</v>
      </c>
      <c r="K21" s="28">
        <v>0.85646142537411896</v>
      </c>
      <c r="L21" s="28">
        <v>0.85799143252051302</v>
      </c>
      <c r="M21" s="28">
        <v>0.85461676408905296</v>
      </c>
      <c r="N21" s="37">
        <v>0.85510009013561294</v>
      </c>
      <c r="O21" s="28"/>
      <c r="P21" s="28"/>
      <c r="Q21" s="28"/>
      <c r="R21" s="28"/>
      <c r="S21" s="28"/>
      <c r="T21" s="28"/>
      <c r="U21" s="28"/>
      <c r="V21" s="28"/>
      <c r="W21" s="28"/>
      <c r="X21" s="28"/>
      <c r="Y21" s="28"/>
    </row>
    <row r="22" spans="1:25" s="22" customFormat="1" ht="16.399999999999999" customHeight="1" x14ac:dyDescent="0.25">
      <c r="A22" s="21"/>
      <c r="B22" s="22">
        <v>7462.1237812362197</v>
      </c>
      <c r="C22" s="22">
        <f t="shared" si="0"/>
        <v>591.06437869299532</v>
      </c>
      <c r="D22" s="21">
        <f t="shared" si="1"/>
        <v>2019</v>
      </c>
      <c r="F22" s="32">
        <v>7452.4698596239696</v>
      </c>
      <c r="H22" s="33">
        <v>0.21509984181386299</v>
      </c>
      <c r="I22" s="34">
        <v>0.66038909780598898</v>
      </c>
      <c r="J22" s="34">
        <v>0.80995963932478598</v>
      </c>
      <c r="K22" s="34">
        <v>0.83690670990804705</v>
      </c>
      <c r="L22" s="34">
        <v>0.84000562744048402</v>
      </c>
      <c r="M22" s="36">
        <v>0.85259153752685302</v>
      </c>
      <c r="N22" s="28"/>
      <c r="O22" s="28"/>
      <c r="P22" s="28"/>
      <c r="Q22" s="28"/>
      <c r="R22" s="28"/>
      <c r="S22" s="28"/>
      <c r="U22" s="38"/>
      <c r="V22" s="39"/>
      <c r="W22" s="39"/>
      <c r="X22" s="38"/>
      <c r="Y22" s="39"/>
    </row>
    <row r="23" spans="1:25" s="22" customFormat="1" ht="16.399999999999999" customHeight="1" x14ac:dyDescent="0.25">
      <c r="A23" s="21"/>
      <c r="B23" s="22">
        <v>8250.4150186795505</v>
      </c>
      <c r="C23" s="22">
        <f t="shared" si="0"/>
        <v>771.95126412264676</v>
      </c>
      <c r="D23" s="21">
        <f t="shared" si="1"/>
        <v>2020</v>
      </c>
      <c r="F23" s="40">
        <v>8245.9546483990707</v>
      </c>
      <c r="H23" s="30">
        <v>0.162831973171744</v>
      </c>
      <c r="I23" s="28">
        <v>0.52482414009450395</v>
      </c>
      <c r="J23" s="28">
        <v>0.64198982335319699</v>
      </c>
      <c r="K23" s="28">
        <v>0.65691765803413904</v>
      </c>
      <c r="L23" s="31">
        <v>0.67697765645166996</v>
      </c>
      <c r="M23" s="28"/>
      <c r="N23" s="28"/>
      <c r="O23" s="28"/>
      <c r="P23" s="28"/>
      <c r="Q23" s="28"/>
      <c r="R23" s="28"/>
      <c r="S23" s="28"/>
      <c r="U23" s="38"/>
      <c r="V23" s="38"/>
      <c r="W23" s="38"/>
      <c r="X23" s="38"/>
      <c r="Y23" s="38"/>
    </row>
    <row r="24" spans="1:25" s="22" customFormat="1" ht="16.399999999999999" customHeight="1" x14ac:dyDescent="0.25">
      <c r="A24" s="21"/>
      <c r="B24" s="22">
        <v>8966.1491194479495</v>
      </c>
      <c r="C24" s="22">
        <f t="shared" si="0"/>
        <v>978.19685113155435</v>
      </c>
      <c r="D24" s="21">
        <f t="shared" si="1"/>
        <v>2021</v>
      </c>
      <c r="F24" s="32">
        <v>8939.0884955554302</v>
      </c>
      <c r="H24" s="34">
        <v>0.22373703354025101</v>
      </c>
      <c r="I24" s="34">
        <v>0.57854044139535299</v>
      </c>
      <c r="J24" s="34">
        <v>0.68687112687052398</v>
      </c>
      <c r="K24" s="36">
        <v>0.71271532393182402</v>
      </c>
      <c r="L24" s="28"/>
      <c r="M24" s="28"/>
      <c r="N24" s="28"/>
      <c r="O24" s="28"/>
      <c r="P24" s="28"/>
      <c r="Q24" s="28"/>
      <c r="R24" s="28"/>
      <c r="S24" s="28"/>
      <c r="U24" s="38"/>
      <c r="V24" s="38"/>
      <c r="W24" s="38"/>
      <c r="X24" s="38"/>
      <c r="Y24" s="38"/>
    </row>
    <row r="25" spans="1:25" s="22" customFormat="1" ht="16.399999999999999" customHeight="1" x14ac:dyDescent="0.25">
      <c r="A25" s="21"/>
      <c r="B25" s="22">
        <v>10021.0139861362</v>
      </c>
      <c r="C25" s="22">
        <f t="shared" si="0"/>
        <v>2001.7055274572824</v>
      </c>
      <c r="D25" s="21">
        <f t="shared" si="1"/>
        <v>2022</v>
      </c>
      <c r="F25" s="29">
        <v>9954.6865168752702</v>
      </c>
      <c r="H25" s="30">
        <v>0.17672035505637501</v>
      </c>
      <c r="I25" s="28">
        <v>0.53580420666964201</v>
      </c>
      <c r="J25" s="31">
        <v>0.61906416993904401</v>
      </c>
      <c r="K25" s="28"/>
      <c r="L25" s="28"/>
      <c r="M25" s="28"/>
      <c r="N25" s="28"/>
      <c r="O25" s="28"/>
      <c r="P25" s="28"/>
      <c r="Q25" s="28"/>
      <c r="R25" s="28"/>
      <c r="S25" s="28"/>
      <c r="U25" s="38"/>
      <c r="V25" s="38"/>
      <c r="W25" s="38"/>
      <c r="X25" s="38"/>
      <c r="Y25" s="38"/>
    </row>
    <row r="26" spans="1:25" s="22" customFormat="1" ht="16.399999999999999" customHeight="1" x14ac:dyDescent="0.25">
      <c r="A26" s="21"/>
      <c r="B26" s="22">
        <v>11450.477034848</v>
      </c>
      <c r="C26" s="22">
        <f t="shared" si="0"/>
        <v>3708.4358395623681</v>
      </c>
      <c r="D26" s="21">
        <f t="shared" si="1"/>
        <v>2023</v>
      </c>
      <c r="F26" s="32">
        <v>10898.392716059199</v>
      </c>
      <c r="H26" s="41">
        <v>0.15779345973858699</v>
      </c>
      <c r="I26" s="36">
        <v>0.40440730682889298</v>
      </c>
      <c r="J26" s="28"/>
      <c r="K26" s="28"/>
      <c r="L26" s="28"/>
      <c r="M26" s="28"/>
      <c r="N26" s="28"/>
      <c r="O26" s="28"/>
      <c r="P26" s="28"/>
      <c r="Q26" s="28"/>
      <c r="R26" s="28"/>
      <c r="S26" s="28"/>
      <c r="U26" s="38"/>
      <c r="V26" s="38"/>
      <c r="W26" s="38"/>
      <c r="X26" s="38"/>
      <c r="Y26" s="38"/>
    </row>
    <row r="27" spans="1:25" s="22" customFormat="1" ht="16.399999999999999" customHeight="1" x14ac:dyDescent="0.25">
      <c r="A27" s="21"/>
      <c r="B27" s="22">
        <v>10736.4124091022</v>
      </c>
      <c r="C27" s="22">
        <f>+IF(I66="",J66*F27, IF(J66="", I66*F27,(I66+J66)*F27))</f>
        <v>3593.2191588602277</v>
      </c>
      <c r="D27" s="21">
        <f t="shared" si="1"/>
        <v>2024</v>
      </c>
      <c r="F27" s="42">
        <v>7542.1692165035402</v>
      </c>
      <c r="H27" s="43">
        <v>0.21600812810051001</v>
      </c>
      <c r="I27" s="28"/>
      <c r="J27" s="28"/>
      <c r="K27" s="28"/>
      <c r="L27" s="28"/>
      <c r="M27" s="28"/>
      <c r="N27" s="28"/>
      <c r="O27" s="28"/>
      <c r="P27" s="28"/>
      <c r="Q27" s="28"/>
      <c r="R27" s="28"/>
      <c r="S27" s="28"/>
      <c r="U27" s="38"/>
      <c r="V27" s="38"/>
      <c r="W27" s="38"/>
      <c r="X27" s="38"/>
      <c r="Y27" s="38"/>
    </row>
    <row r="28" spans="1:25" ht="15.65" customHeight="1" x14ac:dyDescent="0.25">
      <c r="A28" s="15"/>
      <c r="D28" s="15"/>
      <c r="E28" s="15"/>
      <c r="F28" s="15"/>
      <c r="G28" s="15"/>
      <c r="H28" s="15"/>
      <c r="I28" s="15"/>
      <c r="J28" s="15"/>
      <c r="K28" s="44"/>
      <c r="L28" s="44"/>
      <c r="M28" s="44"/>
      <c r="N28" s="44"/>
      <c r="O28" s="44"/>
      <c r="P28" s="44"/>
      <c r="Q28" s="44"/>
      <c r="R28" s="44"/>
      <c r="S28" s="44"/>
      <c r="U28" s="45"/>
      <c r="V28" s="45"/>
      <c r="W28" s="45"/>
      <c r="X28" s="45"/>
      <c r="Y28" s="45"/>
    </row>
    <row r="29" spans="1:25" ht="40.4" customHeight="1" x14ac:dyDescent="0.25">
      <c r="A29" s="15"/>
      <c r="D29" s="17" t="s">
        <v>1</v>
      </c>
      <c r="E29" s="18"/>
      <c r="F29" s="17" t="s">
        <v>2</v>
      </c>
      <c r="G29" s="17"/>
      <c r="H29" s="88" t="s">
        <v>4</v>
      </c>
      <c r="I29" s="88"/>
      <c r="J29" s="88"/>
      <c r="K29" s="88"/>
      <c r="L29" s="88"/>
      <c r="M29" s="88"/>
      <c r="N29" s="88"/>
      <c r="O29" s="88"/>
      <c r="P29" s="88"/>
      <c r="Q29" s="88"/>
      <c r="R29" s="88"/>
      <c r="S29" s="88"/>
      <c r="T29" s="46"/>
      <c r="U29" s="46"/>
    </row>
    <row r="30" spans="1:25" s="48" customFormat="1" ht="15.65" customHeight="1" x14ac:dyDescent="0.25">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99999999999999" customHeight="1" x14ac:dyDescent="0.25">
      <c r="D31" s="21">
        <v>2009</v>
      </c>
      <c r="E31" s="51"/>
      <c r="F31" s="52">
        <v>4380.71982949623</v>
      </c>
      <c r="G31" s="17"/>
      <c r="H31" s="24">
        <v>8.7741161073892002E-2</v>
      </c>
      <c r="I31" s="25">
        <v>0.36673610692979203</v>
      </c>
      <c r="J31" s="25">
        <v>0.53218203853716495</v>
      </c>
      <c r="K31" s="25">
        <v>0.58235597349066504</v>
      </c>
      <c r="L31" s="25">
        <v>0.60056327675723697</v>
      </c>
      <c r="M31" s="25">
        <v>0.61203288237868203</v>
      </c>
      <c r="N31" s="25">
        <v>0.61747871986784297</v>
      </c>
      <c r="O31" s="25">
        <v>0.62029921859858295</v>
      </c>
      <c r="P31" s="25">
        <v>0.619240571931989</v>
      </c>
      <c r="Q31" s="25">
        <v>0.62157878474931505</v>
      </c>
      <c r="R31" s="25">
        <v>0.62166038079137798</v>
      </c>
      <c r="S31" s="25">
        <v>0.62176814774242795</v>
      </c>
      <c r="T31" s="25">
        <v>0.62191194865840405</v>
      </c>
      <c r="U31" s="25">
        <v>0.62193732372456001</v>
      </c>
      <c r="V31" s="53">
        <v>0.62206641867124701</v>
      </c>
      <c r="W31" s="54">
        <v>0.622059654419025</v>
      </c>
    </row>
    <row r="32" spans="1:25" s="48" customFormat="1" ht="19.399999999999999" customHeight="1" x14ac:dyDescent="0.25">
      <c r="D32" s="21">
        <f>D31+1</f>
        <v>2010</v>
      </c>
      <c r="E32" s="51"/>
      <c r="F32" s="55">
        <v>4230.2511405988898</v>
      </c>
      <c r="G32" s="17"/>
      <c r="H32" s="30">
        <v>5.65725477043129E-2</v>
      </c>
      <c r="I32" s="28">
        <v>0.337682529076126</v>
      </c>
      <c r="J32" s="28">
        <v>0.53624753033377603</v>
      </c>
      <c r="K32" s="28">
        <v>0.648797234868703</v>
      </c>
      <c r="L32" s="28">
        <v>0.73629502292264304</v>
      </c>
      <c r="M32" s="28">
        <v>0.78622232839249895</v>
      </c>
      <c r="N32" s="28">
        <v>0.83457017827994195</v>
      </c>
      <c r="O32" s="28">
        <v>0.85814942509855896</v>
      </c>
      <c r="P32" s="28">
        <v>0.865524545866031</v>
      </c>
      <c r="Q32" s="28">
        <v>0.87025855766861604</v>
      </c>
      <c r="R32" s="28">
        <v>0.87224774290375195</v>
      </c>
      <c r="S32" s="28">
        <v>0.87045719029539603</v>
      </c>
      <c r="T32" s="28">
        <v>0.87191001181230599</v>
      </c>
      <c r="U32" s="28">
        <v>0.87530230781068696</v>
      </c>
      <c r="V32" s="31">
        <v>0.87592195701795506</v>
      </c>
    </row>
    <row r="33" spans="1:21" s="48" customFormat="1" ht="16.399999999999999" customHeight="1" x14ac:dyDescent="0.25">
      <c r="D33" s="21">
        <f>D32+1</f>
        <v>2011</v>
      </c>
      <c r="F33" s="56">
        <v>5196.6461605033801</v>
      </c>
      <c r="G33" s="17"/>
      <c r="H33" s="33">
        <v>7.3779155229524496E-2</v>
      </c>
      <c r="I33" s="34">
        <v>0.31528015569921902</v>
      </c>
      <c r="J33" s="34">
        <v>0.47879776710072702</v>
      </c>
      <c r="K33" s="34">
        <v>0.57486903361161501</v>
      </c>
      <c r="L33" s="34">
        <v>0.63387441382187204</v>
      </c>
      <c r="M33" s="34">
        <v>0.64781202175535002</v>
      </c>
      <c r="N33" s="34">
        <v>0.66198556375518403</v>
      </c>
      <c r="O33" s="34">
        <v>0.66485750809566502</v>
      </c>
      <c r="P33" s="34">
        <v>0.66935577072254804</v>
      </c>
      <c r="Q33" s="34">
        <v>0.67312758210314405</v>
      </c>
      <c r="R33" s="34">
        <v>0.67473140718068503</v>
      </c>
      <c r="S33" s="34">
        <v>0.67550636080193804</v>
      </c>
      <c r="T33" s="34">
        <v>0.67936169294739102</v>
      </c>
      <c r="U33" s="35">
        <v>0.68008862673936399</v>
      </c>
    </row>
    <row r="34" spans="1:21" s="48" customFormat="1" ht="16.399999999999999" customHeight="1" x14ac:dyDescent="0.25">
      <c r="D34" s="21">
        <f t="shared" ref="D34:D46" si="2">D33+1</f>
        <v>2012</v>
      </c>
      <c r="F34" s="55">
        <v>6660.8430413628503</v>
      </c>
      <c r="G34" s="17"/>
      <c r="H34" s="30">
        <v>5.64430891268708E-2</v>
      </c>
      <c r="I34" s="28">
        <v>0.31526197377967702</v>
      </c>
      <c r="J34" s="28">
        <v>0.44613505660563602</v>
      </c>
      <c r="K34" s="28">
        <v>0.49435949383504502</v>
      </c>
      <c r="L34" s="28">
        <v>0.509974466180803</v>
      </c>
      <c r="M34" s="28">
        <v>0.51694770841517701</v>
      </c>
      <c r="N34" s="28">
        <v>0.51948408454462502</v>
      </c>
      <c r="O34" s="28">
        <v>0.52250247416329398</v>
      </c>
      <c r="P34" s="28">
        <v>0.52536319626176398</v>
      </c>
      <c r="Q34" s="28">
        <v>0.52952344854122102</v>
      </c>
      <c r="R34" s="28">
        <v>0.53045100039812998</v>
      </c>
      <c r="S34" s="28">
        <v>0.53448160826476898</v>
      </c>
      <c r="T34" s="57">
        <v>0.53496832033881403</v>
      </c>
    </row>
    <row r="35" spans="1:21" s="48" customFormat="1" ht="16.399999999999999" customHeight="1" x14ac:dyDescent="0.25">
      <c r="A35" s="21"/>
      <c r="D35" s="21">
        <f t="shared" si="2"/>
        <v>2013</v>
      </c>
      <c r="F35" s="56">
        <v>6032.8949607341401</v>
      </c>
      <c r="G35" s="17"/>
      <c r="H35" s="33">
        <v>4.3637393053625601E-2</v>
      </c>
      <c r="I35" s="34">
        <v>0.26438723602212599</v>
      </c>
      <c r="J35" s="34">
        <v>0.401124878107389</v>
      </c>
      <c r="K35" s="34">
        <v>0.45044774893056799</v>
      </c>
      <c r="L35" s="34">
        <v>0.46764530710614999</v>
      </c>
      <c r="M35" s="34">
        <v>0.47442366267419001</v>
      </c>
      <c r="N35" s="34">
        <v>0.47899037639089098</v>
      </c>
      <c r="O35" s="34">
        <v>0.48230304858095902</v>
      </c>
      <c r="P35" s="34">
        <v>0.48446319828940898</v>
      </c>
      <c r="Q35" s="34">
        <v>0.48550071294831498</v>
      </c>
      <c r="R35" s="34">
        <v>0.48643418269752298</v>
      </c>
      <c r="S35" s="34">
        <v>0.48706993408751498</v>
      </c>
    </row>
    <row r="36" spans="1:21" s="48" customFormat="1" ht="16.399999999999999" customHeight="1" x14ac:dyDescent="0.25">
      <c r="A36" s="21"/>
      <c r="D36" s="21">
        <f t="shared" si="2"/>
        <v>2014</v>
      </c>
      <c r="F36" s="55">
        <v>5654.7208784717304</v>
      </c>
      <c r="G36" s="17"/>
      <c r="H36" s="30">
        <v>3.5847399629214599E-2</v>
      </c>
      <c r="I36" s="28">
        <v>0.25438832151769802</v>
      </c>
      <c r="J36" s="28">
        <v>0.369140453671432</v>
      </c>
      <c r="K36" s="28">
        <v>0.41539753400998902</v>
      </c>
      <c r="L36" s="28">
        <v>0.42643813274426501</v>
      </c>
      <c r="M36" s="28">
        <v>0.43246299856984899</v>
      </c>
      <c r="N36" s="28">
        <v>0.437304250831829</v>
      </c>
      <c r="O36" s="28">
        <v>0.441327074111795</v>
      </c>
      <c r="P36" s="28">
        <v>0.44488742168975098</v>
      </c>
      <c r="Q36" s="28">
        <v>0.44650969772551102</v>
      </c>
      <c r="R36" s="31">
        <v>0.44760592060155602</v>
      </c>
      <c r="S36" s="28"/>
    </row>
    <row r="37" spans="1:21" s="48" customFormat="1" ht="16.399999999999999" customHeight="1" x14ac:dyDescent="0.25">
      <c r="A37" s="21"/>
      <c r="D37" s="21">
        <f t="shared" si="2"/>
        <v>2015</v>
      </c>
      <c r="F37" s="56">
        <v>6047.7737710986003</v>
      </c>
      <c r="G37" s="17"/>
      <c r="H37" s="33">
        <v>2.81553880098965E-2</v>
      </c>
      <c r="I37" s="34">
        <v>0.236466059047131</v>
      </c>
      <c r="J37" s="34">
        <v>0.41033594126088602</v>
      </c>
      <c r="K37" s="34">
        <v>0.47537401126919498</v>
      </c>
      <c r="L37" s="34">
        <v>0.51008042193004399</v>
      </c>
      <c r="M37" s="34">
        <v>0.53011540490126396</v>
      </c>
      <c r="N37" s="34">
        <v>0.54532503983267999</v>
      </c>
      <c r="O37" s="34">
        <v>0.54869545499278805</v>
      </c>
      <c r="P37" s="34">
        <v>0.55132880795972705</v>
      </c>
      <c r="Q37" s="36">
        <v>0.55308756657817704</v>
      </c>
      <c r="R37" s="28"/>
      <c r="S37" s="28"/>
    </row>
    <row r="38" spans="1:21" s="48" customFormat="1" ht="16.399999999999999" customHeight="1" x14ac:dyDescent="0.25">
      <c r="A38" s="21"/>
      <c r="D38" s="21">
        <f t="shared" si="2"/>
        <v>2016</v>
      </c>
      <c r="F38" s="55">
        <v>6000.0858827621996</v>
      </c>
      <c r="G38" s="17"/>
      <c r="H38" s="30">
        <v>4.7847791728580301E-2</v>
      </c>
      <c r="I38" s="28">
        <v>0.31037555891726398</v>
      </c>
      <c r="J38" s="28">
        <v>0.51895713986450598</v>
      </c>
      <c r="K38" s="28">
        <v>0.60505392875391595</v>
      </c>
      <c r="L38" s="28">
        <v>0.63652429099811303</v>
      </c>
      <c r="M38" s="28">
        <v>0.65068036449625</v>
      </c>
      <c r="N38" s="28">
        <v>0.66003326523851003</v>
      </c>
      <c r="O38" s="28">
        <v>0.67181907181704503</v>
      </c>
      <c r="P38" s="31">
        <v>0.67610707211044396</v>
      </c>
      <c r="Q38" s="28"/>
      <c r="R38" s="28"/>
      <c r="S38" s="28"/>
    </row>
    <row r="39" spans="1:21" s="48" customFormat="1" ht="16.399999999999999" customHeight="1" x14ac:dyDescent="0.25">
      <c r="A39" s="21"/>
      <c r="D39" s="21">
        <f t="shared" si="2"/>
        <v>2017</v>
      </c>
      <c r="F39" s="56">
        <v>5928.3841619609402</v>
      </c>
      <c r="G39" s="17"/>
      <c r="H39" s="33">
        <v>8.9248978869792397E-2</v>
      </c>
      <c r="I39" s="34">
        <v>0.59564968783267302</v>
      </c>
      <c r="J39" s="34">
        <v>0.902494514173249</v>
      </c>
      <c r="K39" s="34">
        <v>1.00480249513542</v>
      </c>
      <c r="L39" s="34">
        <v>1.06004899423301</v>
      </c>
      <c r="M39" s="34">
        <v>1.09362344707412</v>
      </c>
      <c r="N39" s="34">
        <v>1.1052928255028101</v>
      </c>
      <c r="O39" s="36">
        <v>1.1189706003856901</v>
      </c>
      <c r="P39" s="28"/>
      <c r="Q39" s="28"/>
      <c r="R39" s="28"/>
      <c r="S39" s="28"/>
    </row>
    <row r="40" spans="1:21" s="48" customFormat="1" ht="16.399999999999999" customHeight="1" x14ac:dyDescent="0.25">
      <c r="A40" s="21"/>
      <c r="D40" s="21">
        <f t="shared" si="2"/>
        <v>2018</v>
      </c>
      <c r="F40" s="55">
        <v>5994.1292705184196</v>
      </c>
      <c r="G40" s="17"/>
      <c r="H40" s="30">
        <v>4.0227771918221897E-2</v>
      </c>
      <c r="I40" s="28">
        <v>0.48748007673024002</v>
      </c>
      <c r="J40" s="28">
        <v>0.67740348180771404</v>
      </c>
      <c r="K40" s="58">
        <v>0.74766583974501799</v>
      </c>
      <c r="L40" s="28">
        <v>0.78351435625831201</v>
      </c>
      <c r="M40" s="28">
        <v>0.80800713687618597</v>
      </c>
      <c r="N40" s="31">
        <v>0.81877501381500895</v>
      </c>
      <c r="O40" s="28"/>
      <c r="P40" s="28"/>
      <c r="Q40" s="28"/>
      <c r="R40" s="28"/>
      <c r="S40" s="28"/>
    </row>
    <row r="41" spans="1:21" s="48" customFormat="1" ht="15.65" customHeight="1" x14ac:dyDescent="0.25">
      <c r="A41" s="21"/>
      <c r="D41" s="21">
        <f t="shared" si="2"/>
        <v>2019</v>
      </c>
      <c r="F41" s="56">
        <v>7452.4698596239696</v>
      </c>
      <c r="G41" s="17"/>
      <c r="H41" s="33">
        <v>4.0995862993151402E-2</v>
      </c>
      <c r="I41" s="34">
        <v>0.39157274775491002</v>
      </c>
      <c r="J41" s="34">
        <v>0.61887673870677795</v>
      </c>
      <c r="K41" s="34">
        <v>0.70764491812980201</v>
      </c>
      <c r="L41" s="34">
        <v>0.76910918490729496</v>
      </c>
      <c r="M41" s="36">
        <v>0.80070306820008696</v>
      </c>
      <c r="N41" s="28"/>
      <c r="O41" s="28"/>
      <c r="P41" s="28"/>
      <c r="Q41" s="28"/>
      <c r="R41" s="28"/>
      <c r="S41" s="28"/>
    </row>
    <row r="42" spans="1:21" s="48" customFormat="1" ht="18.649999999999999" customHeight="1" x14ac:dyDescent="0.25">
      <c r="A42" s="21"/>
      <c r="D42" s="21">
        <f t="shared" si="2"/>
        <v>2020</v>
      </c>
      <c r="E42" s="59"/>
      <c r="F42" s="55">
        <v>8245.9546483990707</v>
      </c>
      <c r="G42" s="17"/>
      <c r="H42" s="60">
        <v>4.7299666656530098E-2</v>
      </c>
      <c r="I42" s="28">
        <v>0.290355423185783</v>
      </c>
      <c r="J42" s="28">
        <v>0.48363377385665401</v>
      </c>
      <c r="K42" s="28">
        <v>0.574917939789373</v>
      </c>
      <c r="L42" s="31">
        <v>0.62138058002625995</v>
      </c>
      <c r="M42" s="28"/>
      <c r="N42" s="28"/>
      <c r="O42" s="28"/>
      <c r="P42" s="28"/>
      <c r="Q42" s="28"/>
      <c r="R42" s="28"/>
      <c r="S42" s="28"/>
    </row>
    <row r="43" spans="1:21" s="48" customFormat="1" ht="18.649999999999999" customHeight="1" x14ac:dyDescent="0.25">
      <c r="A43" s="21"/>
      <c r="D43" s="21">
        <f t="shared" si="2"/>
        <v>2021</v>
      </c>
      <c r="E43" s="59"/>
      <c r="F43" s="56">
        <v>8939.0884955554302</v>
      </c>
      <c r="G43" s="17"/>
      <c r="H43" s="34">
        <v>4.8805586049577902E-2</v>
      </c>
      <c r="I43" s="34">
        <v>0.31813680266178401</v>
      </c>
      <c r="J43" s="34">
        <v>0.54181706300403498</v>
      </c>
      <c r="K43" s="34">
        <v>0.62904358209793598</v>
      </c>
      <c r="L43" s="28"/>
      <c r="M43" s="28"/>
      <c r="N43" s="28"/>
      <c r="O43" s="28"/>
      <c r="P43" s="28"/>
      <c r="Q43" s="28"/>
      <c r="R43" s="28"/>
      <c r="S43" s="28"/>
    </row>
    <row r="44" spans="1:21" s="48" customFormat="1" ht="18.649999999999999" customHeight="1" x14ac:dyDescent="0.25">
      <c r="A44" s="21"/>
      <c r="D44" s="21">
        <f t="shared" si="2"/>
        <v>2022</v>
      </c>
      <c r="E44" s="59"/>
      <c r="F44" s="55">
        <v>9954.6865168752702</v>
      </c>
      <c r="G44" s="17"/>
      <c r="H44" s="61">
        <v>4.8358579726281901E-2</v>
      </c>
      <c r="I44" s="28">
        <v>0.29378139681292997</v>
      </c>
      <c r="J44" s="31">
        <v>0.47282877985535199</v>
      </c>
      <c r="K44" s="28"/>
      <c r="L44" s="28"/>
      <c r="M44" s="28"/>
      <c r="N44" s="28"/>
      <c r="O44" s="28"/>
      <c r="P44" s="28"/>
      <c r="Q44" s="28"/>
      <c r="R44" s="28"/>
      <c r="S44" s="28"/>
    </row>
    <row r="45" spans="1:21" s="48" customFormat="1" ht="18.649999999999999" customHeight="1" x14ac:dyDescent="0.25">
      <c r="A45" s="21"/>
      <c r="D45" s="21">
        <f t="shared" si="2"/>
        <v>2023</v>
      </c>
      <c r="E45" s="59"/>
      <c r="F45" s="56">
        <v>10898.392716059199</v>
      </c>
      <c r="G45" s="17"/>
      <c r="H45" s="41">
        <v>4.7094899695628301E-2</v>
      </c>
      <c r="I45" s="36">
        <v>0.21929872029425701</v>
      </c>
      <c r="J45" s="28"/>
      <c r="K45" s="28"/>
      <c r="L45" s="28"/>
      <c r="M45" s="28"/>
      <c r="N45" s="28"/>
      <c r="O45" s="28"/>
      <c r="P45" s="28"/>
      <c r="Q45" s="28"/>
      <c r="R45" s="28"/>
      <c r="S45" s="28"/>
    </row>
    <row r="46" spans="1:21" s="48" customFormat="1" ht="18.649999999999999" customHeight="1" x14ac:dyDescent="0.25">
      <c r="A46" s="21"/>
      <c r="D46" s="21">
        <f t="shared" si="2"/>
        <v>2024</v>
      </c>
      <c r="E46" s="59"/>
      <c r="F46" s="62">
        <v>7542.1692165035402</v>
      </c>
      <c r="G46" s="17"/>
      <c r="H46" s="63">
        <v>5.7039257533799202E-2</v>
      </c>
      <c r="I46" s="28"/>
      <c r="J46" s="28"/>
      <c r="K46" s="28"/>
      <c r="L46" s="28"/>
      <c r="M46" s="28"/>
      <c r="N46" s="28"/>
      <c r="O46" s="28"/>
      <c r="P46" s="28"/>
      <c r="Q46" s="28"/>
      <c r="R46" s="28"/>
      <c r="S46" s="28"/>
    </row>
    <row r="47" spans="1:21" ht="15" customHeight="1" x14ac:dyDescent="0.25">
      <c r="A47" s="15"/>
      <c r="D47" s="15"/>
      <c r="E47" s="18"/>
      <c r="F47" s="64"/>
      <c r="G47" s="17"/>
      <c r="H47" s="44"/>
      <c r="I47" s="44"/>
      <c r="J47" s="44"/>
      <c r="K47" s="44"/>
      <c r="L47" s="44"/>
      <c r="M47" s="44"/>
      <c r="N47" s="44"/>
      <c r="O47" s="44"/>
      <c r="P47" s="44"/>
      <c r="Q47" s="44"/>
      <c r="R47" s="44"/>
      <c r="S47" s="44"/>
    </row>
    <row r="48" spans="1:21" ht="2.5" customHeight="1" x14ac:dyDescent="0.25">
      <c r="A48" s="15"/>
      <c r="D48" s="17"/>
      <c r="F48" s="20"/>
      <c r="G48" s="17"/>
      <c r="H48" s="15"/>
      <c r="I48" s="15"/>
      <c r="J48" s="15"/>
      <c r="K48" s="15"/>
      <c r="L48" s="15"/>
      <c r="M48" s="15"/>
      <c r="N48" s="15"/>
      <c r="O48" s="15"/>
      <c r="P48" s="15"/>
      <c r="Q48" s="15"/>
    </row>
    <row r="49" spans="1:19" ht="15" customHeight="1" x14ac:dyDescent="0.25">
      <c r="A49" s="15"/>
      <c r="D49" s="65"/>
      <c r="F49" s="66"/>
      <c r="H49" s="44"/>
      <c r="I49" s="44"/>
      <c r="J49" s="44"/>
      <c r="K49" s="44"/>
      <c r="L49" s="44"/>
      <c r="M49" s="44"/>
      <c r="N49" s="44"/>
      <c r="O49" s="44"/>
      <c r="P49" s="44"/>
      <c r="Q49" s="44"/>
    </row>
    <row r="50" spans="1:19" ht="25" x14ac:dyDescent="0.25">
      <c r="A50" s="15"/>
      <c r="D50" s="17" t="s">
        <v>1</v>
      </c>
      <c r="E50" s="18"/>
      <c r="F50" s="17" t="s">
        <v>5</v>
      </c>
      <c r="G50" s="17"/>
      <c r="H50" s="17" t="s">
        <v>6</v>
      </c>
      <c r="I50" s="17" t="s">
        <v>7</v>
      </c>
      <c r="J50" s="17" t="s">
        <v>8</v>
      </c>
      <c r="K50" s="44"/>
      <c r="L50" s="89"/>
      <c r="M50" s="89"/>
      <c r="N50" s="89"/>
      <c r="O50" s="89"/>
      <c r="P50" s="89"/>
      <c r="Q50" s="89"/>
      <c r="R50" s="89"/>
      <c r="S50" s="89"/>
    </row>
    <row r="51" spans="1:19" s="22" customFormat="1" ht="16.399999999999999" customHeight="1" x14ac:dyDescent="0.25">
      <c r="A51" s="21"/>
      <c r="D51" s="49">
        <v>2009</v>
      </c>
      <c r="F51" s="67">
        <v>0.62659399051071996</v>
      </c>
      <c r="H51" s="68">
        <v>0.622059654419025</v>
      </c>
      <c r="I51" s="68">
        <v>4.5020726653749003E-3</v>
      </c>
      <c r="J51" s="68">
        <v>3.2263426320181E-5</v>
      </c>
      <c r="K51" s="28"/>
      <c r="L51" s="28"/>
      <c r="M51" s="28"/>
      <c r="N51" s="28"/>
      <c r="O51" s="28"/>
      <c r="P51" s="28"/>
      <c r="Q51" s="28"/>
    </row>
    <row r="52" spans="1:19" s="22" customFormat="1" ht="16.399999999999999" customHeight="1" x14ac:dyDescent="0.25">
      <c r="A52" s="21"/>
      <c r="D52" s="49">
        <f>D51+1</f>
        <v>2010</v>
      </c>
      <c r="F52" s="69">
        <v>0.88557331374551496</v>
      </c>
      <c r="H52" s="70">
        <v>0.87592195701795506</v>
      </c>
      <c r="I52" s="70">
        <v>6.6357117402210397E-3</v>
      </c>
      <c r="J52" s="70">
        <v>3.01564498733853E-3</v>
      </c>
      <c r="K52" s="28"/>
      <c r="L52" s="28"/>
      <c r="M52" s="28"/>
      <c r="N52" s="28"/>
      <c r="O52" s="28"/>
      <c r="P52" s="28"/>
      <c r="Q52" s="28"/>
    </row>
    <row r="53" spans="1:19" s="22" customFormat="1" ht="16.399999999999999" customHeight="1" x14ac:dyDescent="0.25">
      <c r="A53" s="21"/>
      <c r="D53" s="49">
        <f>D52+1</f>
        <v>2011</v>
      </c>
      <c r="F53" s="71">
        <v>0.68595373364143697</v>
      </c>
      <c r="H53" s="72">
        <v>0.68008862673936399</v>
      </c>
      <c r="I53" s="72">
        <v>4.1355790672884E-3</v>
      </c>
      <c r="J53" s="72">
        <v>1.7295278347844801E-3</v>
      </c>
      <c r="K53" s="28"/>
      <c r="L53" s="28"/>
      <c r="M53" s="28"/>
      <c r="N53" s="28"/>
      <c r="O53" s="28"/>
      <c r="P53" s="28"/>
      <c r="Q53" s="28"/>
    </row>
    <row r="54" spans="1:19" s="22" customFormat="1" ht="16.399999999999999" customHeight="1" x14ac:dyDescent="0.25">
      <c r="A54" s="21"/>
      <c r="D54" s="49">
        <f t="shared" ref="D54:D61" si="3">D53+1</f>
        <v>2012</v>
      </c>
      <c r="F54" s="69">
        <v>0.53979694806247902</v>
      </c>
      <c r="H54" s="70">
        <v>0.53496832033881403</v>
      </c>
      <c r="I54" s="70">
        <v>4.1968007410735104E-3</v>
      </c>
      <c r="J54" s="70">
        <v>6.3182698259206798E-4</v>
      </c>
      <c r="K54" s="28"/>
      <c r="L54" s="28"/>
      <c r="M54" s="28"/>
      <c r="N54" s="28"/>
      <c r="O54" s="28"/>
      <c r="P54" s="28"/>
      <c r="Q54" s="28"/>
    </row>
    <row r="55" spans="1:19" s="22" customFormat="1" ht="16.399999999999999" customHeight="1" x14ac:dyDescent="0.25">
      <c r="A55" s="21"/>
      <c r="D55" s="49">
        <f t="shared" si="3"/>
        <v>2013</v>
      </c>
      <c r="F55" s="71">
        <v>0.49154034401852598</v>
      </c>
      <c r="H55" s="72">
        <v>0.48706993408751498</v>
      </c>
      <c r="I55" s="72">
        <v>4.1798801067998801E-3</v>
      </c>
      <c r="J55" s="72">
        <v>2.9052982421142202E-4</v>
      </c>
      <c r="K55" s="28"/>
      <c r="L55" s="28"/>
      <c r="M55" s="28"/>
      <c r="N55" s="28"/>
      <c r="O55" s="28"/>
      <c r="P55" s="28"/>
      <c r="Q55" s="28"/>
    </row>
    <row r="56" spans="1:19" s="22" customFormat="1" ht="16.399999999999999" customHeight="1" x14ac:dyDescent="0.25">
      <c r="A56" s="21"/>
      <c r="D56" s="49">
        <f t="shared" si="3"/>
        <v>2014</v>
      </c>
      <c r="F56" s="69">
        <v>0.45267627514886499</v>
      </c>
      <c r="H56" s="70">
        <v>0.44760592060155602</v>
      </c>
      <c r="I56" s="70">
        <v>4.7600941600668897E-3</v>
      </c>
      <c r="J56" s="70">
        <v>3.1026038724206299E-4</v>
      </c>
      <c r="K56" s="28"/>
      <c r="L56" s="28"/>
      <c r="M56" s="28"/>
      <c r="N56" s="28"/>
      <c r="O56" s="28"/>
      <c r="P56" s="28"/>
      <c r="Q56" s="28"/>
    </row>
    <row r="57" spans="1:19" s="22" customFormat="1" ht="16.399999999999999" customHeight="1" x14ac:dyDescent="0.25">
      <c r="A57" s="21"/>
      <c r="D57" s="49">
        <f t="shared" si="3"/>
        <v>2015</v>
      </c>
      <c r="F57" s="71">
        <v>0.56078219863148304</v>
      </c>
      <c r="H57" s="72">
        <v>0.55308756657817704</v>
      </c>
      <c r="I57" s="72">
        <v>7.1625382858143804E-3</v>
      </c>
      <c r="J57" s="72">
        <v>5.3209376749109799E-4</v>
      </c>
      <c r="K57" s="28"/>
      <c r="L57" s="28"/>
      <c r="M57" s="28"/>
      <c r="N57" s="28"/>
      <c r="O57" s="28"/>
      <c r="P57" s="28"/>
      <c r="Q57" s="28"/>
    </row>
    <row r="58" spans="1:19" s="22" customFormat="1" ht="16.399999999999999" customHeight="1" x14ac:dyDescent="0.25">
      <c r="A58" s="21"/>
      <c r="D58" s="49">
        <f t="shared" si="3"/>
        <v>2016</v>
      </c>
      <c r="F58" s="69">
        <v>0.69139819385970402</v>
      </c>
      <c r="H58" s="70">
        <v>0.67610707211044396</v>
      </c>
      <c r="I58" s="70">
        <v>1.27532846421166E-2</v>
      </c>
      <c r="J58" s="70">
        <v>2.5378371071435898E-3</v>
      </c>
      <c r="K58" s="28"/>
      <c r="L58" s="28"/>
      <c r="M58" s="28"/>
      <c r="N58" s="28"/>
      <c r="O58" s="28"/>
      <c r="P58" s="28"/>
      <c r="Q58" s="28"/>
    </row>
    <row r="59" spans="1:19" s="22" customFormat="1" ht="16.399999999999999" customHeight="1" x14ac:dyDescent="0.25">
      <c r="A59" s="21"/>
      <c r="D59" s="49">
        <f t="shared" si="3"/>
        <v>2017</v>
      </c>
      <c r="F59" s="71">
        <v>1.14646659747966</v>
      </c>
      <c r="H59" s="72">
        <v>1.1189706003856901</v>
      </c>
      <c r="I59" s="72">
        <v>2.7806522040413201E-2</v>
      </c>
      <c r="J59" s="72">
        <v>-3.10524946447678E-4</v>
      </c>
    </row>
    <row r="60" spans="1:19" s="22" customFormat="1" ht="16.399999999999999" customHeight="1" x14ac:dyDescent="0.25">
      <c r="A60" s="48"/>
      <c r="D60" s="49">
        <f t="shared" si="3"/>
        <v>2018</v>
      </c>
      <c r="F60" s="69">
        <v>0.85558738021293401</v>
      </c>
      <c r="H60" s="70">
        <v>0.81877501381500895</v>
      </c>
      <c r="I60" s="70">
        <v>3.6325076320603902E-2</v>
      </c>
      <c r="J60" s="70">
        <v>4.87290077321018E-4</v>
      </c>
    </row>
    <row r="61" spans="1:19" s="22" customFormat="1" ht="15.65" customHeight="1" x14ac:dyDescent="0.25">
      <c r="D61" s="49">
        <f t="shared" si="3"/>
        <v>2019</v>
      </c>
      <c r="F61" s="71">
        <v>0.88001427506524599</v>
      </c>
      <c r="H61" s="72">
        <v>0.80070306820008696</v>
      </c>
      <c r="I61" s="72">
        <v>5.1888469326765503E-2</v>
      </c>
      <c r="J61" s="72">
        <v>2.7422737538392999E-2</v>
      </c>
    </row>
    <row r="62" spans="1:19" s="22" customFormat="1" ht="18.649999999999999" customHeight="1" x14ac:dyDescent="0.25">
      <c r="D62" s="21">
        <f>D61+1</f>
        <v>2020</v>
      </c>
      <c r="F62" s="69">
        <v>0.71499633430069298</v>
      </c>
      <c r="H62" s="70">
        <v>0.62138058002625995</v>
      </c>
      <c r="I62" s="70">
        <v>5.5597076425409599E-2</v>
      </c>
      <c r="J62" s="70">
        <v>3.8018677849023498E-2</v>
      </c>
    </row>
    <row r="63" spans="1:19" s="22" customFormat="1" ht="18.649999999999999" customHeight="1" x14ac:dyDescent="0.25">
      <c r="D63" s="21">
        <f>D62+1</f>
        <v>2021</v>
      </c>
      <c r="F63" s="71">
        <v>0.73847273157083004</v>
      </c>
      <c r="H63" s="72">
        <v>0.62904358209793598</v>
      </c>
      <c r="I63" s="72">
        <v>8.36717418338878E-2</v>
      </c>
      <c r="J63" s="72">
        <v>2.57574076390053E-2</v>
      </c>
    </row>
    <row r="64" spans="1:19" s="22" customFormat="1" ht="18.649999999999999" customHeight="1" x14ac:dyDescent="0.25">
      <c r="D64" s="21">
        <f t="shared" ref="D64:D65" si="4">D63+1</f>
        <v>2022</v>
      </c>
      <c r="F64" s="69">
        <v>0.67391050393214502</v>
      </c>
      <c r="H64" s="70">
        <v>0.47282877985535199</v>
      </c>
      <c r="I64" s="70">
        <v>0.14623539008369199</v>
      </c>
      <c r="J64" s="70">
        <v>5.48463339931008E-2</v>
      </c>
    </row>
    <row r="65" spans="1:10" s="22" customFormat="1" ht="18.649999999999999" customHeight="1" x14ac:dyDescent="0.25">
      <c r="D65" s="21">
        <f t="shared" si="4"/>
        <v>2023</v>
      </c>
      <c r="F65" s="71">
        <v>0.55957236762739504</v>
      </c>
      <c r="H65" s="72">
        <v>0.21929872029425701</v>
      </c>
      <c r="I65" s="72">
        <v>0.18510858653463599</v>
      </c>
      <c r="J65" s="72">
        <v>0.15516506079850201</v>
      </c>
    </row>
    <row r="66" spans="1:10" s="22" customFormat="1" ht="18.649999999999999" customHeight="1" x14ac:dyDescent="0.25">
      <c r="D66" s="21">
        <f>D65+1</f>
        <v>2024</v>
      </c>
      <c r="F66" s="73">
        <v>0.53345646002743496</v>
      </c>
      <c r="H66" s="74">
        <v>5.7039257533799202E-2</v>
      </c>
      <c r="I66" s="74">
        <v>0.158968870566711</v>
      </c>
      <c r="J66" s="74">
        <v>0.31744833192692401</v>
      </c>
    </row>
    <row r="67" spans="1:10" x14ac:dyDescent="0.25">
      <c r="A67" s="75"/>
    </row>
    <row r="68" spans="1:10" ht="12" customHeight="1" x14ac:dyDescent="0.25">
      <c r="A68" s="75"/>
    </row>
    <row r="69" spans="1:10" ht="10.4" customHeight="1" x14ac:dyDescent="0.25">
      <c r="A69" s="75"/>
    </row>
    <row r="70" spans="1:10" x14ac:dyDescent="0.25">
      <c r="A70" s="75"/>
    </row>
    <row r="71" spans="1:10" x14ac:dyDescent="0.25">
      <c r="A71" s="75"/>
    </row>
    <row r="72" spans="1:10" x14ac:dyDescent="0.25">
      <c r="A72" s="75"/>
    </row>
    <row r="73" spans="1:10" x14ac:dyDescent="0.25">
      <c r="A73" s="75"/>
    </row>
    <row r="74" spans="1:10" x14ac:dyDescent="0.25">
      <c r="A74" s="75"/>
    </row>
    <row r="75" spans="1:10" x14ac:dyDescent="0.25">
      <c r="A75" s="75"/>
    </row>
    <row r="76" spans="1:10" x14ac:dyDescent="0.25">
      <c r="A76" s="75"/>
    </row>
    <row r="77" spans="1:10" x14ac:dyDescent="0.25">
      <c r="A77" s="75"/>
    </row>
    <row r="78" spans="1:10" x14ac:dyDescent="0.25">
      <c r="A78" s="75"/>
    </row>
    <row r="79" spans="1:10" x14ac:dyDescent="0.25">
      <c r="A79" s="75"/>
    </row>
    <row r="80" spans="1:10" x14ac:dyDescent="0.25">
      <c r="A80" s="75"/>
    </row>
    <row r="81" spans="1:1" x14ac:dyDescent="0.25">
      <c r="A81" s="75"/>
    </row>
    <row r="82" spans="1:1" x14ac:dyDescent="0.25">
      <c r="A82" s="75"/>
    </row>
    <row r="83" spans="1:1" x14ac:dyDescent="0.25">
      <c r="A83" s="75"/>
    </row>
    <row r="84" spans="1:1" x14ac:dyDescent="0.25">
      <c r="A84" s="75"/>
    </row>
    <row r="85" spans="1:1" x14ac:dyDescent="0.25">
      <c r="A85" s="75"/>
    </row>
    <row r="86" spans="1:1" x14ac:dyDescent="0.25">
      <c r="A86" s="75"/>
    </row>
    <row r="87" spans="1:1" x14ac:dyDescent="0.25">
      <c r="A87" s="75"/>
    </row>
    <row r="91" spans="1:1" x14ac:dyDescent="0.25">
      <c r="A91" s="48"/>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76"/>
    </row>
    <row r="115" spans="1:1" x14ac:dyDescent="0.25">
      <c r="A115" s="76"/>
    </row>
    <row r="116" spans="1:1" x14ac:dyDescent="0.25">
      <c r="A116" s="77"/>
    </row>
    <row r="117" spans="1:1" x14ac:dyDescent="0.25">
      <c r="A117" s="78"/>
    </row>
    <row r="118" spans="1:1" x14ac:dyDescent="0.25">
      <c r="A118" s="78"/>
    </row>
    <row r="119" spans="1:1" x14ac:dyDescent="0.25">
      <c r="A119" s="78"/>
    </row>
    <row r="120" spans="1:1" x14ac:dyDescent="0.25">
      <c r="A120" s="78"/>
    </row>
    <row r="121" spans="1:1" x14ac:dyDescent="0.25">
      <c r="A121" s="78"/>
    </row>
    <row r="122" spans="1:1" x14ac:dyDescent="0.25">
      <c r="A122" s="78"/>
    </row>
    <row r="123" spans="1:1" x14ac:dyDescent="0.25">
      <c r="A123" s="78"/>
    </row>
    <row r="124" spans="1:1" x14ac:dyDescent="0.25">
      <c r="A124" s="78"/>
    </row>
    <row r="125" spans="1:1" x14ac:dyDescent="0.25">
      <c r="A125" s="78"/>
    </row>
    <row r="126" spans="1:1" x14ac:dyDescent="0.25">
      <c r="A126" s="78"/>
    </row>
    <row r="127" spans="1:1" x14ac:dyDescent="0.25">
      <c r="A127" s="78"/>
    </row>
    <row r="128" spans="1:1" x14ac:dyDescent="0.25">
      <c r="A128" s="78"/>
    </row>
    <row r="129" spans="1:1" x14ac:dyDescent="0.25">
      <c r="A129" s="78"/>
    </row>
    <row r="130" spans="1:1" x14ac:dyDescent="0.25">
      <c r="A130" s="78"/>
    </row>
    <row r="131" spans="1:1" x14ac:dyDescent="0.25">
      <c r="A131" s="78"/>
    </row>
    <row r="132" spans="1:1" x14ac:dyDescent="0.25">
      <c r="A132" s="78"/>
    </row>
    <row r="133" spans="1:1" x14ac:dyDescent="0.25">
      <c r="A133" s="78"/>
    </row>
    <row r="134" spans="1:1" x14ac:dyDescent="0.25">
      <c r="A134" s="78"/>
    </row>
    <row r="135" spans="1:1" x14ac:dyDescent="0.25">
      <c r="A135" s="78"/>
    </row>
    <row r="136" spans="1:1" x14ac:dyDescent="0.25">
      <c r="A136" s="78"/>
    </row>
    <row r="137" spans="1:1" x14ac:dyDescent="0.25">
      <c r="A137" s="78"/>
    </row>
  </sheetData>
  <mergeCells count="3">
    <mergeCell ref="H9:S9"/>
    <mergeCell ref="H29:S29"/>
    <mergeCell ref="L50:S50"/>
  </mergeCells>
  <pageMargins left="0.17" right="0.17" top="0.39370078740157483" bottom="0.19685039370078741" header="0.59055118110236227" footer="0.19685039370078741"/>
  <pageSetup paperSize="9" scale="45" orientation="landscape" r:id="rId1"/>
  <headerFooter scaleWithDoc="0" alignWithMargins="0">
    <oddFooter>&amp;LP&amp;&amp;C Actuarial Control&amp;RPage 2</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5546875" defaultRowHeight="12.5" x14ac:dyDescent="0.25"/>
  <cols>
    <col min="1" max="1" width="12.640625" style="2" hidden="1" customWidth="1"/>
    <col min="2" max="2" width="10.78515625" style="2" hidden="1" customWidth="1"/>
    <col min="3" max="3" width="9.78515625" style="2" hidden="1" customWidth="1"/>
    <col min="4" max="4" width="8.35546875" style="2" customWidth="1"/>
    <col min="5" max="5" width="4.0703125" style="2" customWidth="1"/>
    <col min="6" max="6" width="9.640625" style="2" customWidth="1"/>
    <col min="7" max="7" width="1.42578125" style="2" customWidth="1"/>
    <col min="8" max="8" width="8.35546875" style="2" customWidth="1"/>
    <col min="9" max="9" width="9.640625" style="2" customWidth="1"/>
    <col min="10" max="11" width="8.35546875" style="2" customWidth="1"/>
    <col min="12" max="17" width="7.2109375" style="2" customWidth="1"/>
    <col min="18" max="18" width="10.42578125" style="2" customWidth="1"/>
    <col min="19" max="19" width="6.7109375" style="2" customWidth="1"/>
    <col min="20" max="20" width="10.78515625" style="2" customWidth="1"/>
    <col min="21" max="21" width="11.28515625" style="2" customWidth="1"/>
    <col min="22" max="22" width="9.640625" style="2" customWidth="1"/>
    <col min="23" max="23" width="8.35546875" style="2" customWidth="1"/>
    <col min="24" max="24" width="24.92578125" style="2" customWidth="1"/>
    <col min="25" max="25" width="36.640625" style="2" customWidth="1"/>
    <col min="26" max="26" width="35.2109375" style="2" customWidth="1"/>
    <col min="27" max="16384" width="8.35546875" style="2"/>
  </cols>
  <sheetData>
    <row r="1" spans="1:43" ht="13" x14ac:dyDescent="0.3">
      <c r="A1" s="1" t="s">
        <v>10</v>
      </c>
      <c r="B1" s="2" t="s">
        <v>11</v>
      </c>
      <c r="D1" s="3"/>
      <c r="E1" s="3"/>
      <c r="F1" s="3"/>
      <c r="G1" s="3"/>
      <c r="H1" s="3"/>
      <c r="I1" s="3"/>
      <c r="J1" s="3"/>
      <c r="K1" s="3"/>
      <c r="L1" s="3"/>
      <c r="M1" s="3"/>
      <c r="N1" s="3"/>
      <c r="O1" s="3"/>
      <c r="P1" s="3"/>
      <c r="Q1" s="3"/>
      <c r="R1" s="3"/>
      <c r="S1" s="3"/>
      <c r="T1" s="3"/>
      <c r="U1" s="3"/>
      <c r="V1" s="3"/>
      <c r="W1" s="3"/>
      <c r="X1" s="3"/>
      <c r="Y1" s="3"/>
    </row>
    <row r="2" spans="1:43" ht="20.5" x14ac:dyDescent="0.4">
      <c r="A2" s="4" t="s">
        <v>12</v>
      </c>
      <c r="B2" s="2" t="s">
        <v>13</v>
      </c>
      <c r="D2" s="5" t="s">
        <v>14</v>
      </c>
      <c r="E2" s="3"/>
      <c r="F2" s="3"/>
      <c r="G2" s="3"/>
      <c r="I2" s="3"/>
      <c r="J2" s="3"/>
      <c r="K2" s="3"/>
      <c r="M2" s="3"/>
      <c r="N2" s="3"/>
      <c r="O2" s="3"/>
      <c r="P2" s="3"/>
      <c r="Q2" s="3"/>
      <c r="R2" s="3"/>
      <c r="S2" s="3"/>
      <c r="T2" s="3"/>
      <c r="U2" s="3"/>
      <c r="V2" s="3"/>
      <c r="W2" s="3"/>
      <c r="X2" s="3"/>
      <c r="Y2" s="3"/>
    </row>
    <row r="3" spans="1:43" ht="20.5" customHeight="1" x14ac:dyDescent="0.25">
      <c r="D3" s="3"/>
      <c r="E3" s="3"/>
      <c r="F3" s="3"/>
      <c r="G3" s="3"/>
      <c r="H3" s="3"/>
      <c r="I3" s="3"/>
      <c r="J3" s="3"/>
      <c r="K3" s="3"/>
      <c r="L3" s="3"/>
      <c r="M3" s="3"/>
      <c r="N3" s="3"/>
      <c r="O3" s="3"/>
      <c r="P3" s="3"/>
      <c r="Q3" s="3"/>
      <c r="R3" s="3"/>
      <c r="S3" s="3"/>
      <c r="T3" s="3"/>
      <c r="U3" s="3"/>
      <c r="V3" s="3"/>
      <c r="W3" s="3"/>
      <c r="X3" s="3"/>
      <c r="Y3" s="3"/>
    </row>
    <row r="4" spans="1:43" ht="13.4" customHeight="1" x14ac:dyDescent="0.25">
      <c r="D4" s="6"/>
      <c r="E4" s="6"/>
      <c r="F4" s="6"/>
      <c r="G4" s="6"/>
      <c r="H4" s="7"/>
      <c r="I4" s="7"/>
      <c r="J4" s="7"/>
      <c r="K4" s="7"/>
      <c r="L4" s="7"/>
      <c r="M4" s="7"/>
      <c r="N4" s="7"/>
      <c r="O4" s="7"/>
      <c r="P4" s="7"/>
      <c r="Q4" s="7"/>
      <c r="R4" s="7"/>
      <c r="S4" s="7"/>
      <c r="T4" s="7"/>
      <c r="U4" s="6"/>
      <c r="V4" s="6"/>
      <c r="W4" s="6"/>
      <c r="X4" s="6"/>
      <c r="Y4" s="6"/>
      <c r="Z4" s="8"/>
    </row>
    <row r="5" spans="1:43" ht="20.149999999999999" customHeight="1" x14ac:dyDescent="0.3">
      <c r="D5" s="9" t="str">
        <f>B2</f>
        <v>All Legal Entities</v>
      </c>
      <c r="H5" s="10"/>
      <c r="I5" s="10"/>
      <c r="J5" s="11"/>
      <c r="K5" s="12"/>
      <c r="L5" s="13"/>
      <c r="M5" s="12"/>
      <c r="N5" s="12"/>
      <c r="O5" s="10"/>
      <c r="P5" s="10"/>
      <c r="Q5" s="10"/>
      <c r="R5" s="10"/>
      <c r="S5" s="10"/>
      <c r="T5" s="10"/>
      <c r="Z5" s="14" t="s">
        <v>19</v>
      </c>
    </row>
    <row r="6" spans="1:43" ht="9.65" customHeight="1" x14ac:dyDescent="0.3">
      <c r="A6" s="15"/>
      <c r="D6" s="16"/>
    </row>
    <row r="7" spans="1:43" ht="3.65" customHeight="1" x14ac:dyDescent="0.25">
      <c r="A7" s="15"/>
      <c r="AC7"/>
      <c r="AD7"/>
      <c r="AE7"/>
      <c r="AF7"/>
      <c r="AG7"/>
      <c r="AH7"/>
      <c r="AI7"/>
      <c r="AJ7"/>
      <c r="AK7"/>
      <c r="AL7"/>
      <c r="AM7"/>
      <c r="AN7"/>
      <c r="AO7"/>
      <c r="AP7"/>
      <c r="AQ7"/>
    </row>
    <row r="8" spans="1:43" ht="6.65" customHeight="1" x14ac:dyDescent="0.25">
      <c r="A8" s="15"/>
      <c r="AC8"/>
      <c r="AD8"/>
      <c r="AE8"/>
      <c r="AF8"/>
      <c r="AG8"/>
      <c r="AH8"/>
      <c r="AI8"/>
      <c r="AJ8"/>
      <c r="AK8"/>
      <c r="AL8"/>
      <c r="AM8"/>
      <c r="AN8"/>
      <c r="AO8"/>
      <c r="AP8"/>
      <c r="AQ8"/>
    </row>
    <row r="9" spans="1:43" ht="37.5" x14ac:dyDescent="0.25">
      <c r="A9" s="15"/>
      <c r="B9" s="17" t="s">
        <v>9</v>
      </c>
      <c r="C9" s="17" t="s">
        <v>0</v>
      </c>
      <c r="D9" s="17" t="s">
        <v>1</v>
      </c>
      <c r="E9" s="18"/>
      <c r="F9" s="17" t="s">
        <v>2</v>
      </c>
      <c r="G9" s="18"/>
      <c r="H9" s="88" t="s">
        <v>3</v>
      </c>
      <c r="I9" s="88"/>
      <c r="J9" s="88"/>
      <c r="K9" s="88"/>
      <c r="L9" s="88"/>
      <c r="M9" s="88"/>
      <c r="N9" s="88"/>
      <c r="O9" s="88"/>
      <c r="P9" s="88"/>
      <c r="Q9" s="88"/>
      <c r="R9" s="88"/>
      <c r="S9" s="88"/>
      <c r="T9" s="19"/>
      <c r="U9" s="19"/>
      <c r="V9" s="19"/>
      <c r="W9" s="19"/>
      <c r="X9" s="19"/>
      <c r="Y9" s="19"/>
      <c r="AC9"/>
      <c r="AD9"/>
      <c r="AE9"/>
      <c r="AF9"/>
      <c r="AG9"/>
      <c r="AH9"/>
      <c r="AI9"/>
      <c r="AJ9"/>
      <c r="AK9"/>
      <c r="AL9"/>
      <c r="AM9"/>
      <c r="AN9"/>
      <c r="AO9"/>
      <c r="AP9"/>
      <c r="AQ9"/>
    </row>
    <row r="10" spans="1:43" ht="5.5" customHeight="1" x14ac:dyDescent="0.25">
      <c r="A10" s="15"/>
      <c r="D10" s="20"/>
      <c r="F10" s="20"/>
      <c r="V10" s="20"/>
      <c r="W10" s="20"/>
      <c r="AC10"/>
      <c r="AD10"/>
      <c r="AE10"/>
      <c r="AF10"/>
      <c r="AG10"/>
      <c r="AH10"/>
      <c r="AI10"/>
      <c r="AJ10"/>
      <c r="AK10"/>
      <c r="AL10"/>
      <c r="AM10"/>
      <c r="AN10"/>
      <c r="AO10"/>
      <c r="AP10"/>
      <c r="AQ10"/>
    </row>
    <row r="11" spans="1:43" s="22" customFormat="1" ht="16.399999999999999"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99999999999999" customHeight="1" x14ac:dyDescent="0.25">
      <c r="A12" s="21"/>
      <c r="B12" s="22">
        <v>3897.6485919832298</v>
      </c>
      <c r="C12" s="22">
        <f>+IF(I51="",J51*F12, IF(J51="", I51*F12,(I51+J51)*F12))</f>
        <v>19.865875592760649</v>
      </c>
      <c r="D12" s="21">
        <v>2009</v>
      </c>
      <c r="F12" s="23">
        <v>3908.0457596053302</v>
      </c>
      <c r="H12" s="24">
        <v>0.23320465356629499</v>
      </c>
      <c r="I12" s="25">
        <v>0.63123692768348905</v>
      </c>
      <c r="J12" s="25">
        <v>0.65912757188495097</v>
      </c>
      <c r="K12" s="25">
        <v>0.65286568758071195</v>
      </c>
      <c r="L12" s="25">
        <v>0.65574677712194596</v>
      </c>
      <c r="M12" s="25">
        <v>0.65855076648387501</v>
      </c>
      <c r="N12" s="25">
        <v>0.65871701766777502</v>
      </c>
      <c r="O12" s="25">
        <v>0.66068923320694095</v>
      </c>
      <c r="P12" s="25">
        <v>0.65733917460764502</v>
      </c>
      <c r="Q12" s="25">
        <v>0.656267351155294</v>
      </c>
      <c r="R12" s="25">
        <v>0.65679880023874104</v>
      </c>
      <c r="S12" s="26">
        <v>0.657022792147819</v>
      </c>
      <c r="T12" s="26">
        <v>0.656185475472434</v>
      </c>
      <c r="U12" s="26">
        <v>0.65500329540706403</v>
      </c>
      <c r="V12" s="26">
        <v>0.65603178722584099</v>
      </c>
      <c r="W12" s="27">
        <v>0.65596631129078498</v>
      </c>
      <c r="X12" s="28"/>
      <c r="Y12" s="28"/>
    </row>
    <row r="13" spans="1:43" s="22" customFormat="1" ht="16.399999999999999" customHeight="1" x14ac:dyDescent="0.25">
      <c r="A13" s="21"/>
      <c r="B13" s="22">
        <v>3724.6469446155802</v>
      </c>
      <c r="C13" s="22">
        <f t="shared" ref="C13:C26" si="0">+IF(I52="",J52*F13, IF(J52="", I52*F13,(I52+J52)*F13))</f>
        <v>40.819150908480026</v>
      </c>
      <c r="D13" s="21">
        <f>D12+1</f>
        <v>2010</v>
      </c>
      <c r="F13" s="29">
        <v>3722.3985990145602</v>
      </c>
      <c r="H13" s="30">
        <v>0.19466046257901601</v>
      </c>
      <c r="I13" s="28">
        <v>0.69624341000523404</v>
      </c>
      <c r="J13" s="28">
        <v>0.82848805926165603</v>
      </c>
      <c r="K13" s="28">
        <v>0.83249689512408498</v>
      </c>
      <c r="L13" s="28">
        <v>0.87536901074082196</v>
      </c>
      <c r="M13" s="28">
        <v>0.89621734416740395</v>
      </c>
      <c r="N13" s="28">
        <v>0.910957555028438</v>
      </c>
      <c r="O13" s="28">
        <v>0.91713761729509602</v>
      </c>
      <c r="P13" s="28">
        <v>0.91932647426801894</v>
      </c>
      <c r="Q13" s="28">
        <v>0.92078833864102505</v>
      </c>
      <c r="R13" s="28">
        <v>0.92220884212166698</v>
      </c>
      <c r="S13" s="28">
        <v>0.91863160190956605</v>
      </c>
      <c r="T13" s="28">
        <v>0.92022345011557305</v>
      </c>
      <c r="U13" s="28">
        <v>0.92340019834522602</v>
      </c>
      <c r="V13" s="31">
        <v>0.92402705590302603</v>
      </c>
      <c r="W13" s="28"/>
      <c r="X13" s="28"/>
      <c r="Y13" s="28"/>
    </row>
    <row r="14" spans="1:43" s="22" customFormat="1" ht="16.399999999999999" customHeight="1" x14ac:dyDescent="0.25">
      <c r="A14" s="21"/>
      <c r="B14" s="22">
        <v>4653.6499102918997</v>
      </c>
      <c r="C14" s="22">
        <f t="shared" si="0"/>
        <v>30.285378249827538</v>
      </c>
      <c r="D14" s="21">
        <f>D13+1</f>
        <v>2011</v>
      </c>
      <c r="F14" s="32">
        <v>4586.9977658072803</v>
      </c>
      <c r="H14" s="33">
        <v>0.29667316880891698</v>
      </c>
      <c r="I14" s="34">
        <v>0.60148248373970503</v>
      </c>
      <c r="J14" s="34">
        <v>0.65113553883406305</v>
      </c>
      <c r="K14" s="34">
        <v>0.67029221993765598</v>
      </c>
      <c r="L14" s="34">
        <v>0.69119955784235798</v>
      </c>
      <c r="M14" s="34">
        <v>0.68942913396479499</v>
      </c>
      <c r="N14" s="34">
        <v>0.68974679131706695</v>
      </c>
      <c r="O14" s="34">
        <v>0.68977608134844104</v>
      </c>
      <c r="P14" s="34">
        <v>0.69246337737469899</v>
      </c>
      <c r="Q14" s="34">
        <v>0.697726562626519</v>
      </c>
      <c r="R14" s="34">
        <v>0.698248324461204</v>
      </c>
      <c r="S14" s="34">
        <v>0.69877659692429195</v>
      </c>
      <c r="T14" s="34">
        <v>0.70141368157587003</v>
      </c>
      <c r="U14" s="35">
        <v>0.70176768159818503</v>
      </c>
      <c r="V14" s="28"/>
      <c r="W14" s="28"/>
      <c r="X14" s="28"/>
      <c r="Y14" s="28"/>
    </row>
    <row r="15" spans="1:43" s="22" customFormat="1" ht="16.399999999999999" customHeight="1" x14ac:dyDescent="0.25">
      <c r="A15" s="21"/>
      <c r="B15" s="22">
        <v>5917.10463039567</v>
      </c>
      <c r="C15" s="22">
        <f t="shared" si="0"/>
        <v>31.991767217817603</v>
      </c>
      <c r="D15" s="21">
        <f t="shared" ref="D15:D27" si="1">D14+1</f>
        <v>2012</v>
      </c>
      <c r="F15" s="29">
        <v>5884.7304844296996</v>
      </c>
      <c r="H15" s="30">
        <v>0.151751709438633</v>
      </c>
      <c r="I15" s="28">
        <v>0.47768266701210399</v>
      </c>
      <c r="J15" s="28">
        <v>0.53997231843342297</v>
      </c>
      <c r="K15" s="28">
        <v>0.54955727820885003</v>
      </c>
      <c r="L15" s="28">
        <v>0.54885766394037705</v>
      </c>
      <c r="M15" s="28">
        <v>0.54781048944938304</v>
      </c>
      <c r="N15" s="28">
        <v>0.54546545499920895</v>
      </c>
      <c r="O15" s="28">
        <v>0.54617694968924702</v>
      </c>
      <c r="P15" s="28">
        <v>0.54700780804152405</v>
      </c>
      <c r="Q15" s="28">
        <v>0.54675054958582503</v>
      </c>
      <c r="R15" s="28">
        <v>0.54668436907956697</v>
      </c>
      <c r="S15" s="28">
        <v>0.54796890257258901</v>
      </c>
      <c r="T15" s="31">
        <v>0.54773354907226901</v>
      </c>
      <c r="U15" s="28"/>
      <c r="V15" s="28"/>
      <c r="W15" s="28"/>
      <c r="X15" s="28"/>
      <c r="Y15" s="28"/>
    </row>
    <row r="16" spans="1:43" s="22" customFormat="1" ht="16.399999999999999" customHeight="1" x14ac:dyDescent="0.25">
      <c r="A16" s="21"/>
      <c r="B16" s="22">
        <v>5117.5232046040901</v>
      </c>
      <c r="C16" s="22">
        <f t="shared" si="0"/>
        <v>26.840774849964134</v>
      </c>
      <c r="D16" s="21">
        <f t="shared" si="1"/>
        <v>2013</v>
      </c>
      <c r="F16" s="32">
        <v>5073.0603709246598</v>
      </c>
      <c r="H16" s="33">
        <v>0.16719795340154101</v>
      </c>
      <c r="I16" s="34">
        <v>0.45778936828531702</v>
      </c>
      <c r="J16" s="34">
        <v>0.50115042689900302</v>
      </c>
      <c r="K16" s="34">
        <v>0.50170394433448195</v>
      </c>
      <c r="L16" s="34">
        <v>0.49832095035179003</v>
      </c>
      <c r="M16" s="34">
        <v>0.49705529658469999</v>
      </c>
      <c r="N16" s="34">
        <v>0.49786270094692597</v>
      </c>
      <c r="O16" s="34">
        <v>0.49796659058095399</v>
      </c>
      <c r="P16" s="34">
        <v>0.50172543154790905</v>
      </c>
      <c r="Q16" s="34">
        <v>0.50175283975594498</v>
      </c>
      <c r="R16" s="34">
        <v>0.50229399988289203</v>
      </c>
      <c r="S16" s="36">
        <v>0.50248965316569605</v>
      </c>
      <c r="T16" s="28"/>
      <c r="U16" s="28"/>
      <c r="V16" s="28"/>
      <c r="W16" s="28"/>
      <c r="X16" s="28"/>
      <c r="Y16" s="28"/>
    </row>
    <row r="17" spans="1:25" s="22" customFormat="1" ht="16.399999999999999" customHeight="1" x14ac:dyDescent="0.25">
      <c r="A17" s="21"/>
      <c r="B17" s="22">
        <v>4637.1371901396997</v>
      </c>
      <c r="C17" s="22">
        <f t="shared" si="0"/>
        <v>28.502822163183165</v>
      </c>
      <c r="D17" s="21">
        <f t="shared" si="1"/>
        <v>2014</v>
      </c>
      <c r="F17" s="29">
        <v>4594.7898891531904</v>
      </c>
      <c r="H17" s="30">
        <v>0.11242168798732199</v>
      </c>
      <c r="I17" s="28">
        <v>0.395228234710924</v>
      </c>
      <c r="J17" s="28">
        <v>0.45799531371365299</v>
      </c>
      <c r="K17" s="28">
        <v>0.462383721814006</v>
      </c>
      <c r="L17" s="28">
        <v>0.46332913003360499</v>
      </c>
      <c r="M17" s="28">
        <v>0.46200748690193799</v>
      </c>
      <c r="N17" s="28">
        <v>0.46445800211939697</v>
      </c>
      <c r="O17" s="28">
        <v>0.46979342056639101</v>
      </c>
      <c r="P17" s="28">
        <v>0.472265689086244</v>
      </c>
      <c r="Q17" s="28">
        <v>0.467907313782709</v>
      </c>
      <c r="R17" s="31">
        <v>0.46751017262724798</v>
      </c>
      <c r="S17" s="28"/>
      <c r="T17" s="28"/>
      <c r="U17" s="28"/>
      <c r="V17" s="28"/>
      <c r="W17" s="28"/>
      <c r="X17" s="28"/>
      <c r="Y17" s="28"/>
    </row>
    <row r="18" spans="1:25" s="22" customFormat="1" ht="16.399999999999999" customHeight="1" x14ac:dyDescent="0.25">
      <c r="A18" s="21"/>
      <c r="B18" s="22">
        <v>5016.3147182394496</v>
      </c>
      <c r="C18" s="22">
        <f t="shared" si="0"/>
        <v>43.47618552190815</v>
      </c>
      <c r="D18" s="21">
        <f t="shared" si="1"/>
        <v>2015</v>
      </c>
      <c r="F18" s="32">
        <v>4959.8206448621104</v>
      </c>
      <c r="H18" s="33">
        <v>0.114280012686129</v>
      </c>
      <c r="I18" s="34">
        <v>0.42408539195072797</v>
      </c>
      <c r="J18" s="34">
        <v>0.527202891971016</v>
      </c>
      <c r="K18" s="34">
        <v>0.54065313444399898</v>
      </c>
      <c r="L18" s="34">
        <v>0.55572938585832399</v>
      </c>
      <c r="M18" s="34">
        <v>0.56897258084653801</v>
      </c>
      <c r="N18" s="34">
        <v>0.57809890071955305</v>
      </c>
      <c r="O18" s="34">
        <v>0.57943371158855606</v>
      </c>
      <c r="P18" s="34">
        <v>0.58108918571107604</v>
      </c>
      <c r="Q18" s="36">
        <v>0.58170444881960903</v>
      </c>
      <c r="R18" s="28"/>
      <c r="S18" s="28"/>
      <c r="T18" s="28"/>
      <c r="U18" s="28"/>
      <c r="V18" s="28"/>
      <c r="W18" s="28"/>
      <c r="X18" s="28"/>
      <c r="Y18" s="28"/>
    </row>
    <row r="19" spans="1:25" s="22" customFormat="1" ht="16.399999999999999" customHeight="1" x14ac:dyDescent="0.25">
      <c r="A19" s="21"/>
      <c r="B19" s="22">
        <v>4857.3919890623101</v>
      </c>
      <c r="C19" s="22">
        <f t="shared" si="0"/>
        <v>81.047412800135319</v>
      </c>
      <c r="D19" s="21">
        <f t="shared" si="1"/>
        <v>2016</v>
      </c>
      <c r="F19" s="29">
        <v>4854.8188829233504</v>
      </c>
      <c r="H19" s="30">
        <v>0.172119271471015</v>
      </c>
      <c r="I19" s="28">
        <v>0.54774485791726502</v>
      </c>
      <c r="J19" s="28">
        <v>0.65881133081814303</v>
      </c>
      <c r="K19" s="28">
        <v>0.66761192653340795</v>
      </c>
      <c r="L19" s="28">
        <v>0.67397058208831395</v>
      </c>
      <c r="M19" s="28">
        <v>0.682719795196156</v>
      </c>
      <c r="N19" s="28">
        <v>0.68486306058844804</v>
      </c>
      <c r="O19" s="28">
        <v>0.68613209488099003</v>
      </c>
      <c r="P19" s="31">
        <v>0.68437034905507799</v>
      </c>
      <c r="Q19" s="28"/>
      <c r="R19" s="28"/>
      <c r="S19" s="28"/>
      <c r="T19" s="28"/>
      <c r="U19" s="28"/>
      <c r="V19" s="28"/>
      <c r="W19" s="28"/>
      <c r="X19" s="28"/>
      <c r="Y19" s="28"/>
    </row>
    <row r="20" spans="1:25" s="22" customFormat="1" ht="16.399999999999999" customHeight="1" x14ac:dyDescent="0.25">
      <c r="A20" s="21"/>
      <c r="B20" s="22">
        <v>4675.3441306607801</v>
      </c>
      <c r="C20" s="22">
        <f t="shared" si="0"/>
        <v>157.12753406514332</v>
      </c>
      <c r="D20" s="21">
        <f t="shared" si="1"/>
        <v>2017</v>
      </c>
      <c r="F20" s="32">
        <v>4676.0045586480601</v>
      </c>
      <c r="H20" s="33">
        <v>0.36873527065988998</v>
      </c>
      <c r="I20" s="34">
        <v>0.97776110239026004</v>
      </c>
      <c r="J20" s="34">
        <v>1.0897038668640999</v>
      </c>
      <c r="K20" s="34">
        <v>1.0869861879362199</v>
      </c>
      <c r="L20" s="34">
        <v>1.09651753887322</v>
      </c>
      <c r="M20" s="34">
        <v>1.09330745906308</v>
      </c>
      <c r="N20" s="34">
        <v>1.1019859241162799</v>
      </c>
      <c r="O20" s="36">
        <v>1.08855650007579</v>
      </c>
      <c r="P20" s="28"/>
      <c r="Q20" s="28"/>
      <c r="R20" s="28"/>
      <c r="S20" s="28"/>
      <c r="T20" s="28"/>
      <c r="U20" s="28"/>
      <c r="V20" s="28"/>
      <c r="W20" s="28"/>
      <c r="X20" s="28"/>
      <c r="Y20" s="28"/>
    </row>
    <row r="21" spans="1:25" s="22" customFormat="1" ht="16.399999999999999" customHeight="1" x14ac:dyDescent="0.25">
      <c r="A21" s="21"/>
      <c r="B21" s="22">
        <v>4726.9367972515802</v>
      </c>
      <c r="C21" s="22">
        <f t="shared" si="0"/>
        <v>205.3028179131467</v>
      </c>
      <c r="D21" s="21">
        <f t="shared" si="1"/>
        <v>2018</v>
      </c>
      <c r="F21" s="29">
        <v>4732.0502951369499</v>
      </c>
      <c r="H21" s="30">
        <v>0.191474199503299</v>
      </c>
      <c r="I21" s="28">
        <v>0.79129904963110698</v>
      </c>
      <c r="J21" s="28">
        <v>0.88289721927051801</v>
      </c>
      <c r="K21" s="28">
        <v>0.89663125862627202</v>
      </c>
      <c r="L21" s="28">
        <v>0.89907317770823503</v>
      </c>
      <c r="M21" s="28">
        <v>0.89414090474513297</v>
      </c>
      <c r="N21" s="37">
        <v>0.89519947455107096</v>
      </c>
      <c r="O21" s="28"/>
      <c r="P21" s="28"/>
      <c r="Q21" s="28"/>
      <c r="R21" s="28"/>
      <c r="S21" s="28"/>
      <c r="T21" s="28"/>
      <c r="U21" s="28"/>
      <c r="V21" s="28"/>
      <c r="W21" s="28"/>
      <c r="X21" s="28"/>
      <c r="Y21" s="28"/>
    </row>
    <row r="22" spans="1:25" s="22" customFormat="1" ht="16.399999999999999" customHeight="1" x14ac:dyDescent="0.25">
      <c r="A22" s="21"/>
      <c r="B22" s="22">
        <v>5982.5092531741202</v>
      </c>
      <c r="C22" s="22">
        <f t="shared" si="0"/>
        <v>440.43428319049923</v>
      </c>
      <c r="D22" s="21">
        <f t="shared" si="1"/>
        <v>2019</v>
      </c>
      <c r="F22" s="32">
        <v>5977.1080262463902</v>
      </c>
      <c r="H22" s="33">
        <v>0.22726507179619099</v>
      </c>
      <c r="I22" s="34">
        <v>0.69105322525838198</v>
      </c>
      <c r="J22" s="34">
        <v>0.85974599838028998</v>
      </c>
      <c r="K22" s="34">
        <v>0.885426310177864</v>
      </c>
      <c r="L22" s="34">
        <v>0.88862375205991095</v>
      </c>
      <c r="M22" s="36">
        <v>0.90246832188547599</v>
      </c>
      <c r="N22" s="28"/>
      <c r="O22" s="28"/>
      <c r="P22" s="28"/>
      <c r="Q22" s="28"/>
      <c r="R22" s="28"/>
      <c r="S22" s="28"/>
      <c r="U22" s="38"/>
      <c r="V22" s="39"/>
      <c r="W22" s="39"/>
      <c r="X22" s="38"/>
      <c r="Y22" s="39"/>
    </row>
    <row r="23" spans="1:25" s="22" customFormat="1" ht="16.399999999999999" customHeight="1" x14ac:dyDescent="0.25">
      <c r="A23" s="21"/>
      <c r="B23" s="22">
        <v>6610.4026345137299</v>
      </c>
      <c r="C23" s="22">
        <f t="shared" si="0"/>
        <v>596.74959289611627</v>
      </c>
      <c r="D23" s="21">
        <f t="shared" si="1"/>
        <v>2020</v>
      </c>
      <c r="F23" s="40">
        <v>6618.4389941516602</v>
      </c>
      <c r="H23" s="30">
        <v>0.164638175028294</v>
      </c>
      <c r="I23" s="28">
        <v>0.53170492279871895</v>
      </c>
      <c r="J23" s="28">
        <v>0.66846975250316298</v>
      </c>
      <c r="K23" s="28">
        <v>0.69385806635632397</v>
      </c>
      <c r="L23" s="31">
        <v>0.71808131212767201</v>
      </c>
      <c r="M23" s="28"/>
      <c r="N23" s="28"/>
      <c r="O23" s="28"/>
      <c r="P23" s="28"/>
      <c r="Q23" s="28"/>
      <c r="R23" s="28"/>
      <c r="S23" s="28"/>
      <c r="U23" s="38"/>
      <c r="V23" s="38"/>
      <c r="W23" s="38"/>
      <c r="X23" s="38"/>
      <c r="Y23" s="38"/>
    </row>
    <row r="24" spans="1:25" s="22" customFormat="1" ht="16.399999999999999" customHeight="1" x14ac:dyDescent="0.25">
      <c r="A24" s="21"/>
      <c r="B24" s="22">
        <v>7131.6018032105703</v>
      </c>
      <c r="C24" s="22">
        <f t="shared" si="0"/>
        <v>865.15738241778729</v>
      </c>
      <c r="D24" s="21">
        <f t="shared" si="1"/>
        <v>2021</v>
      </c>
      <c r="F24" s="32">
        <v>7118.6473748342896</v>
      </c>
      <c r="H24" s="34">
        <v>0.21145869796261799</v>
      </c>
      <c r="I24" s="34">
        <v>0.57305385933837705</v>
      </c>
      <c r="J24" s="34">
        <v>0.70671689471560595</v>
      </c>
      <c r="K24" s="36">
        <v>0.74083028900782799</v>
      </c>
      <c r="L24" s="28"/>
      <c r="M24" s="28"/>
      <c r="N24" s="28"/>
      <c r="O24" s="28"/>
      <c r="P24" s="28"/>
      <c r="Q24" s="28"/>
      <c r="R24" s="28"/>
      <c r="S24" s="28"/>
      <c r="U24" s="38"/>
      <c r="V24" s="38"/>
      <c r="W24" s="38"/>
      <c r="X24" s="38"/>
      <c r="Y24" s="38"/>
    </row>
    <row r="25" spans="1:25" s="22" customFormat="1" ht="16.399999999999999" customHeight="1" x14ac:dyDescent="0.25">
      <c r="A25" s="21"/>
      <c r="B25" s="22">
        <v>7695.7260829700599</v>
      </c>
      <c r="C25" s="22">
        <f t="shared" si="0"/>
        <v>1628.7265159518374</v>
      </c>
      <c r="D25" s="21">
        <f t="shared" si="1"/>
        <v>2022</v>
      </c>
      <c r="F25" s="29">
        <v>7654.3729014750998</v>
      </c>
      <c r="H25" s="30">
        <v>0.18100956150906999</v>
      </c>
      <c r="I25" s="28">
        <v>0.55805598719052096</v>
      </c>
      <c r="J25" s="31">
        <v>0.66299515593138902</v>
      </c>
      <c r="K25" s="28"/>
      <c r="L25" s="28"/>
      <c r="M25" s="28"/>
      <c r="N25" s="28"/>
      <c r="O25" s="28"/>
      <c r="P25" s="28"/>
      <c r="Q25" s="28"/>
      <c r="R25" s="28"/>
      <c r="S25" s="28"/>
      <c r="U25" s="38"/>
      <c r="V25" s="38"/>
      <c r="W25" s="38"/>
      <c r="X25" s="38"/>
      <c r="Y25" s="38"/>
    </row>
    <row r="26" spans="1:25" s="22" customFormat="1" ht="16.399999999999999" customHeight="1" x14ac:dyDescent="0.25">
      <c r="A26" s="21"/>
      <c r="B26" s="22">
        <v>8715.1355965089206</v>
      </c>
      <c r="C26" s="22">
        <f t="shared" si="0"/>
        <v>2760.0462785293707</v>
      </c>
      <c r="D26" s="21">
        <f t="shared" si="1"/>
        <v>2023</v>
      </c>
      <c r="F26" s="32">
        <v>8200.8753996444993</v>
      </c>
      <c r="H26" s="41">
        <v>0.15623842823209799</v>
      </c>
      <c r="I26" s="36">
        <v>0.39625022873844201</v>
      </c>
      <c r="J26" s="28"/>
      <c r="K26" s="28"/>
      <c r="L26" s="28"/>
      <c r="M26" s="28"/>
      <c r="N26" s="28"/>
      <c r="O26" s="28"/>
      <c r="P26" s="28"/>
      <c r="Q26" s="28"/>
      <c r="R26" s="28"/>
      <c r="S26" s="28"/>
      <c r="U26" s="38"/>
      <c r="V26" s="38"/>
      <c r="W26" s="38"/>
      <c r="X26" s="38"/>
      <c r="Y26" s="38"/>
    </row>
    <row r="27" spans="1:25" s="22" customFormat="1" ht="16.399999999999999" customHeight="1" x14ac:dyDescent="0.25">
      <c r="A27" s="21"/>
      <c r="B27" s="22">
        <v>7753.2888145315601</v>
      </c>
      <c r="C27" s="22">
        <f>+IF(I66="",J66*F27, IF(J66="", I66*F27,(I66+J66)*F27))</f>
        <v>2740.9602208958986</v>
      </c>
      <c r="D27" s="21">
        <f t="shared" si="1"/>
        <v>2024</v>
      </c>
      <c r="F27" s="42">
        <v>5863.0988350733196</v>
      </c>
      <c r="H27" s="43">
        <v>0.20104778445512</v>
      </c>
      <c r="I27" s="28"/>
      <c r="J27" s="28"/>
      <c r="K27" s="28"/>
      <c r="L27" s="28"/>
      <c r="M27" s="28"/>
      <c r="N27" s="28"/>
      <c r="O27" s="28"/>
      <c r="P27" s="28"/>
      <c r="Q27" s="28"/>
      <c r="R27" s="28"/>
      <c r="S27" s="28"/>
      <c r="U27" s="38"/>
      <c r="V27" s="38"/>
      <c r="W27" s="38"/>
      <c r="X27" s="38"/>
      <c r="Y27" s="38"/>
    </row>
    <row r="28" spans="1:25" ht="15.65" customHeight="1" x14ac:dyDescent="0.25">
      <c r="A28" s="15"/>
      <c r="D28" s="15"/>
      <c r="E28" s="15"/>
      <c r="F28" s="15"/>
      <c r="G28" s="15"/>
      <c r="H28" s="15"/>
      <c r="I28" s="15"/>
      <c r="J28" s="15"/>
      <c r="K28" s="44"/>
      <c r="L28" s="44"/>
      <c r="M28" s="44"/>
      <c r="N28" s="44"/>
      <c r="O28" s="44"/>
      <c r="P28" s="44"/>
      <c r="Q28" s="44"/>
      <c r="R28" s="44"/>
      <c r="S28" s="44"/>
      <c r="U28" s="45"/>
      <c r="V28" s="45"/>
      <c r="W28" s="45"/>
      <c r="X28" s="45"/>
      <c r="Y28" s="45"/>
    </row>
    <row r="29" spans="1:25" ht="40.4" customHeight="1" x14ac:dyDescent="0.25">
      <c r="A29" s="15"/>
      <c r="D29" s="17" t="s">
        <v>1</v>
      </c>
      <c r="E29" s="18"/>
      <c r="F29" s="17" t="s">
        <v>2</v>
      </c>
      <c r="G29" s="17"/>
      <c r="H29" s="88" t="s">
        <v>4</v>
      </c>
      <c r="I29" s="88"/>
      <c r="J29" s="88"/>
      <c r="K29" s="88"/>
      <c r="L29" s="88"/>
      <c r="M29" s="88"/>
      <c r="N29" s="88"/>
      <c r="O29" s="88"/>
      <c r="P29" s="88"/>
      <c r="Q29" s="88"/>
      <c r="R29" s="88"/>
      <c r="S29" s="88"/>
      <c r="T29" s="46"/>
      <c r="U29" s="46"/>
    </row>
    <row r="30" spans="1:25" s="48" customFormat="1" ht="15.65" customHeight="1" x14ac:dyDescent="0.25">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99999999999999" customHeight="1" x14ac:dyDescent="0.25">
      <c r="D31" s="21">
        <v>2009</v>
      </c>
      <c r="E31" s="51"/>
      <c r="F31" s="52">
        <v>3908.0457596053302</v>
      </c>
      <c r="G31" s="17"/>
      <c r="H31" s="24">
        <v>9.4735624307090802E-2</v>
      </c>
      <c r="I31" s="25">
        <v>0.38469574935670903</v>
      </c>
      <c r="J31" s="25">
        <v>0.55552044822158597</v>
      </c>
      <c r="K31" s="25">
        <v>0.60783304052925502</v>
      </c>
      <c r="L31" s="25">
        <v>0.62691914886100897</v>
      </c>
      <c r="M31" s="25">
        <v>0.63866935496893595</v>
      </c>
      <c r="N31" s="25">
        <v>0.64516999996007196</v>
      </c>
      <c r="O31" s="25">
        <v>0.64878666058106205</v>
      </c>
      <c r="P31" s="25">
        <v>0.64759856222453105</v>
      </c>
      <c r="Q31" s="25">
        <v>0.65021839408658899</v>
      </c>
      <c r="R31" s="25">
        <v>0.650282821450472</v>
      </c>
      <c r="S31" s="25">
        <v>0.65036062652304705</v>
      </c>
      <c r="T31" s="25">
        <v>0.65073101594022997</v>
      </c>
      <c r="U31" s="25">
        <v>0.65075839827809701</v>
      </c>
      <c r="V31" s="53">
        <v>0.65090281446373799</v>
      </c>
      <c r="W31" s="54">
        <v>0.65091911340047903</v>
      </c>
    </row>
    <row r="32" spans="1:25" s="48" customFormat="1" ht="19.399999999999999" customHeight="1" x14ac:dyDescent="0.25">
      <c r="D32" s="21">
        <f>D31+1</f>
        <v>2010</v>
      </c>
      <c r="E32" s="51"/>
      <c r="F32" s="55">
        <v>3722.3985990145602</v>
      </c>
      <c r="G32" s="17"/>
      <c r="H32" s="30">
        <v>6.1379775557730699E-2</v>
      </c>
      <c r="I32" s="28">
        <v>0.35095637350761699</v>
      </c>
      <c r="J32" s="28">
        <v>0.55041738792651995</v>
      </c>
      <c r="K32" s="28">
        <v>0.67071725736952603</v>
      </c>
      <c r="L32" s="28">
        <v>0.75818826298514397</v>
      </c>
      <c r="M32" s="28">
        <v>0.81416667634874196</v>
      </c>
      <c r="N32" s="28">
        <v>0.86964050561441797</v>
      </c>
      <c r="O32" s="28">
        <v>0.89584502801802601</v>
      </c>
      <c r="P32" s="28">
        <v>0.90459900199812304</v>
      </c>
      <c r="Q32" s="28">
        <v>0.90986927246368698</v>
      </c>
      <c r="R32" s="28">
        <v>0.91231627780916702</v>
      </c>
      <c r="S32" s="28">
        <v>0.910277947010669</v>
      </c>
      <c r="T32" s="28">
        <v>0.91192897919207505</v>
      </c>
      <c r="U32" s="28">
        <v>0.91578409132869598</v>
      </c>
      <c r="V32" s="31">
        <v>0.91648828022628204</v>
      </c>
    </row>
    <row r="33" spans="1:21" s="48" customFormat="1" ht="16.399999999999999" customHeight="1" x14ac:dyDescent="0.25">
      <c r="D33" s="21">
        <f>D32+1</f>
        <v>2011</v>
      </c>
      <c r="F33" s="56">
        <v>4586.9977658072803</v>
      </c>
      <c r="G33" s="17"/>
      <c r="H33" s="33">
        <v>7.8582112341203603E-2</v>
      </c>
      <c r="I33" s="34">
        <v>0.32986174150188502</v>
      </c>
      <c r="J33" s="34">
        <v>0.48543759651757501</v>
      </c>
      <c r="K33" s="34">
        <v>0.58513218496378006</v>
      </c>
      <c r="L33" s="34">
        <v>0.64848255559907098</v>
      </c>
      <c r="M33" s="34">
        <v>0.66351708119306796</v>
      </c>
      <c r="N33" s="34">
        <v>0.67823670119927504</v>
      </c>
      <c r="O33" s="34">
        <v>0.68129117296967701</v>
      </c>
      <c r="P33" s="34">
        <v>0.68632457419732096</v>
      </c>
      <c r="Q33" s="34">
        <v>0.69067201175563397</v>
      </c>
      <c r="R33" s="34">
        <v>0.69249019547650004</v>
      </c>
      <c r="S33" s="34">
        <v>0.69333485533155204</v>
      </c>
      <c r="T33" s="34">
        <v>0.69632529135627397</v>
      </c>
      <c r="U33" s="35">
        <v>0.69712461239940204</v>
      </c>
    </row>
    <row r="34" spans="1:21" s="48" customFormat="1" ht="16.399999999999999" customHeight="1" x14ac:dyDescent="0.25">
      <c r="D34" s="21">
        <f t="shared" ref="D34:D46" si="2">D33+1</f>
        <v>2012</v>
      </c>
      <c r="F34" s="55">
        <v>5884.7304844296996</v>
      </c>
      <c r="G34" s="17"/>
      <c r="H34" s="30">
        <v>6.1393190252117702E-2</v>
      </c>
      <c r="I34" s="28">
        <v>0.32871495218264102</v>
      </c>
      <c r="J34" s="28">
        <v>0.46098122206037401</v>
      </c>
      <c r="K34" s="28">
        <v>0.50898816421044002</v>
      </c>
      <c r="L34" s="28">
        <v>0.52524527344678895</v>
      </c>
      <c r="M34" s="28">
        <v>0.53079714208441198</v>
      </c>
      <c r="N34" s="28">
        <v>0.53345792973982198</v>
      </c>
      <c r="O34" s="28">
        <v>0.53625468937211096</v>
      </c>
      <c r="P34" s="28">
        <v>0.538602525701947</v>
      </c>
      <c r="Q34" s="28">
        <v>0.539995703426009</v>
      </c>
      <c r="R34" s="28">
        <v>0.54122556643449005</v>
      </c>
      <c r="S34" s="28">
        <v>0.54246309271703896</v>
      </c>
      <c r="T34" s="57">
        <v>0.54301228144880898</v>
      </c>
    </row>
    <row r="35" spans="1:21" s="48" customFormat="1" ht="16.399999999999999" customHeight="1" x14ac:dyDescent="0.25">
      <c r="A35" s="21"/>
      <c r="D35" s="21">
        <f t="shared" si="2"/>
        <v>2013</v>
      </c>
      <c r="F35" s="56">
        <v>5073.0603709246598</v>
      </c>
      <c r="G35" s="17"/>
      <c r="H35" s="33">
        <v>4.5234542887925902E-2</v>
      </c>
      <c r="I35" s="34">
        <v>0.27440455191826302</v>
      </c>
      <c r="J35" s="34">
        <v>0.40743364324179598</v>
      </c>
      <c r="K35" s="34">
        <v>0.45922180587983702</v>
      </c>
      <c r="L35" s="34">
        <v>0.474818108567652</v>
      </c>
      <c r="M35" s="34">
        <v>0.48199189888488198</v>
      </c>
      <c r="N35" s="34">
        <v>0.48739809502730003</v>
      </c>
      <c r="O35" s="34">
        <v>0.49140429245159001</v>
      </c>
      <c r="P35" s="34">
        <v>0.49420842376077001</v>
      </c>
      <c r="Q35" s="34">
        <v>0.49538358283226303</v>
      </c>
      <c r="R35" s="34">
        <v>0.49637472666252902</v>
      </c>
      <c r="S35" s="34">
        <v>0.49754428283076202</v>
      </c>
    </row>
    <row r="36" spans="1:21" s="48" customFormat="1" ht="16.399999999999999" customHeight="1" x14ac:dyDescent="0.25">
      <c r="A36" s="21"/>
      <c r="D36" s="21">
        <f t="shared" si="2"/>
        <v>2014</v>
      </c>
      <c r="F36" s="55">
        <v>4594.7898891531904</v>
      </c>
      <c r="G36" s="17"/>
      <c r="H36" s="30">
        <v>3.5962532150013202E-2</v>
      </c>
      <c r="I36" s="28">
        <v>0.261384415157774</v>
      </c>
      <c r="J36" s="28">
        <v>0.37616856977186403</v>
      </c>
      <c r="K36" s="28">
        <v>0.424553788766179</v>
      </c>
      <c r="L36" s="28">
        <v>0.43630916992355601</v>
      </c>
      <c r="M36" s="28">
        <v>0.443248845906278</v>
      </c>
      <c r="N36" s="28">
        <v>0.44862907278337</v>
      </c>
      <c r="O36" s="28">
        <v>0.45348157527312999</v>
      </c>
      <c r="P36" s="28">
        <v>0.45795548923613599</v>
      </c>
      <c r="Q36" s="28">
        <v>0.46034888915512501</v>
      </c>
      <c r="R36" s="31">
        <v>0.46168869193488299</v>
      </c>
      <c r="S36" s="28"/>
    </row>
    <row r="37" spans="1:21" s="48" customFormat="1" ht="16.399999999999999" customHeight="1" x14ac:dyDescent="0.25">
      <c r="A37" s="21"/>
      <c r="D37" s="21">
        <f t="shared" si="2"/>
        <v>2015</v>
      </c>
      <c r="F37" s="56">
        <v>4959.8206448621104</v>
      </c>
      <c r="G37" s="17"/>
      <c r="H37" s="33">
        <v>3.01379708189537E-2</v>
      </c>
      <c r="I37" s="34">
        <v>0.25234466475141198</v>
      </c>
      <c r="J37" s="34">
        <v>0.42503061465564401</v>
      </c>
      <c r="K37" s="34">
        <v>0.49044502043921301</v>
      </c>
      <c r="L37" s="34">
        <v>0.528304807640953</v>
      </c>
      <c r="M37" s="34">
        <v>0.55012585731139396</v>
      </c>
      <c r="N37" s="34">
        <v>0.564512017967429</v>
      </c>
      <c r="O37" s="34">
        <v>0.56865060696154901</v>
      </c>
      <c r="P37" s="34">
        <v>0.57173900034290903</v>
      </c>
      <c r="Q37" s="36">
        <v>0.57358756887114404</v>
      </c>
      <c r="R37" s="28"/>
      <c r="S37" s="28"/>
    </row>
    <row r="38" spans="1:21" s="48" customFormat="1" ht="16.399999999999999" customHeight="1" x14ac:dyDescent="0.25">
      <c r="A38" s="21"/>
      <c r="D38" s="21">
        <f t="shared" si="2"/>
        <v>2016</v>
      </c>
      <c r="F38" s="55">
        <v>4854.8188829233504</v>
      </c>
      <c r="G38" s="17"/>
      <c r="H38" s="30">
        <v>4.8301942188156102E-2</v>
      </c>
      <c r="I38" s="28">
        <v>0.32436160737203901</v>
      </c>
      <c r="J38" s="28">
        <v>0.52730843109569803</v>
      </c>
      <c r="K38" s="28">
        <v>0.60353308098775904</v>
      </c>
      <c r="L38" s="28">
        <v>0.63366981153184498</v>
      </c>
      <c r="M38" s="28">
        <v>0.64933350781146904</v>
      </c>
      <c r="N38" s="28">
        <v>0.65675635647834896</v>
      </c>
      <c r="O38" s="28">
        <v>0.66564520316922604</v>
      </c>
      <c r="P38" s="31">
        <v>0.67081262379593198</v>
      </c>
      <c r="Q38" s="28"/>
      <c r="R38" s="28"/>
      <c r="S38" s="28"/>
    </row>
    <row r="39" spans="1:21" s="48" customFormat="1" ht="16.399999999999999" customHeight="1" x14ac:dyDescent="0.25">
      <c r="A39" s="21"/>
      <c r="D39" s="21">
        <f t="shared" si="2"/>
        <v>2017</v>
      </c>
      <c r="F39" s="56">
        <v>4676.0045586480601</v>
      </c>
      <c r="G39" s="17"/>
      <c r="H39" s="33">
        <v>9.3409654722996699E-2</v>
      </c>
      <c r="I39" s="34">
        <v>0.60835358366233205</v>
      </c>
      <c r="J39" s="34">
        <v>0.898957776778746</v>
      </c>
      <c r="K39" s="34">
        <v>0.97417559810978904</v>
      </c>
      <c r="L39" s="34">
        <v>1.0085495309861601</v>
      </c>
      <c r="M39" s="34">
        <v>1.03121325831275</v>
      </c>
      <c r="N39" s="34">
        <v>1.0449748339181899</v>
      </c>
      <c r="O39" s="36">
        <v>1.05454868733287</v>
      </c>
      <c r="P39" s="28"/>
      <c r="Q39" s="28"/>
      <c r="R39" s="28"/>
      <c r="S39" s="28"/>
    </row>
    <row r="40" spans="1:21" s="48" customFormat="1" ht="16.399999999999999" customHeight="1" x14ac:dyDescent="0.25">
      <c r="A40" s="21"/>
      <c r="D40" s="21">
        <f t="shared" si="2"/>
        <v>2018</v>
      </c>
      <c r="F40" s="55">
        <v>4732.0502951369499</v>
      </c>
      <c r="G40" s="17"/>
      <c r="H40" s="30">
        <v>4.0056996703077601E-2</v>
      </c>
      <c r="I40" s="28">
        <v>0.52308800282383205</v>
      </c>
      <c r="J40" s="28">
        <v>0.71547892532005797</v>
      </c>
      <c r="K40" s="58">
        <v>0.78209294115918604</v>
      </c>
      <c r="L40" s="28">
        <v>0.81413856792805905</v>
      </c>
      <c r="M40" s="28">
        <v>0.84135078699916099</v>
      </c>
      <c r="N40" s="31">
        <v>0.85223779249404696</v>
      </c>
      <c r="O40" s="28"/>
      <c r="P40" s="28"/>
      <c r="Q40" s="28"/>
      <c r="R40" s="28"/>
      <c r="S40" s="28"/>
    </row>
    <row r="41" spans="1:21" s="48" customFormat="1" ht="15.65" customHeight="1" x14ac:dyDescent="0.25">
      <c r="A41" s="21"/>
      <c r="D41" s="21">
        <f t="shared" si="2"/>
        <v>2019</v>
      </c>
      <c r="F41" s="56">
        <v>5977.1080262463902</v>
      </c>
      <c r="G41" s="17"/>
      <c r="H41" s="33">
        <v>4.3906818624105101E-2</v>
      </c>
      <c r="I41" s="34">
        <v>0.42367234535538201</v>
      </c>
      <c r="J41" s="34">
        <v>0.65981028490076199</v>
      </c>
      <c r="K41" s="34">
        <v>0.75074996844969299</v>
      </c>
      <c r="L41" s="34">
        <v>0.81487957083501406</v>
      </c>
      <c r="M41" s="36">
        <v>0.847489601480925</v>
      </c>
      <c r="N41" s="28"/>
      <c r="O41" s="28"/>
      <c r="P41" s="28"/>
      <c r="Q41" s="28"/>
      <c r="R41" s="28"/>
      <c r="S41" s="28"/>
    </row>
    <row r="42" spans="1:21" s="48" customFormat="1" ht="18.649999999999999" customHeight="1" x14ac:dyDescent="0.25">
      <c r="A42" s="21"/>
      <c r="D42" s="21">
        <f t="shared" si="2"/>
        <v>2020</v>
      </c>
      <c r="E42" s="59"/>
      <c r="F42" s="55">
        <v>6618.4389941516602</v>
      </c>
      <c r="G42" s="17"/>
      <c r="H42" s="60">
        <v>5.0598060753019702E-2</v>
      </c>
      <c r="I42" s="28">
        <v>0.31532235354443799</v>
      </c>
      <c r="J42" s="28">
        <v>0.51901854311309403</v>
      </c>
      <c r="K42" s="28">
        <v>0.61203444570558996</v>
      </c>
      <c r="L42" s="31">
        <v>0.664115896046507</v>
      </c>
      <c r="M42" s="28"/>
      <c r="N42" s="28"/>
      <c r="O42" s="28"/>
      <c r="P42" s="28"/>
      <c r="Q42" s="28"/>
      <c r="R42" s="28"/>
      <c r="S42" s="28"/>
    </row>
    <row r="43" spans="1:21" s="48" customFormat="1" ht="18.649999999999999" customHeight="1" x14ac:dyDescent="0.25">
      <c r="A43" s="21"/>
      <c r="D43" s="21">
        <f t="shared" si="2"/>
        <v>2021</v>
      </c>
      <c r="E43" s="59"/>
      <c r="F43" s="56">
        <v>7118.6473748342896</v>
      </c>
      <c r="G43" s="17"/>
      <c r="H43" s="34">
        <v>5.6583420910325297E-2</v>
      </c>
      <c r="I43" s="34">
        <v>0.33765935070193298</v>
      </c>
      <c r="J43" s="34">
        <v>0.56664953170587296</v>
      </c>
      <c r="K43" s="34">
        <v>0.651305304436539</v>
      </c>
      <c r="L43" s="28"/>
      <c r="M43" s="28"/>
      <c r="N43" s="28"/>
      <c r="O43" s="28"/>
      <c r="P43" s="28"/>
      <c r="Q43" s="28"/>
      <c r="R43" s="28"/>
      <c r="S43" s="28"/>
    </row>
    <row r="44" spans="1:21" s="48" customFormat="1" ht="18.649999999999999" customHeight="1" x14ac:dyDescent="0.25">
      <c r="A44" s="21"/>
      <c r="D44" s="21">
        <f t="shared" si="2"/>
        <v>2022</v>
      </c>
      <c r="E44" s="59"/>
      <c r="F44" s="55">
        <v>7654.3729014750998</v>
      </c>
      <c r="G44" s="17"/>
      <c r="H44" s="61">
        <v>5.4400790750532703E-2</v>
      </c>
      <c r="I44" s="28">
        <v>0.32726333003930902</v>
      </c>
      <c r="J44" s="31">
        <v>0.52059983293299605</v>
      </c>
      <c r="K44" s="28"/>
      <c r="L44" s="28"/>
      <c r="M44" s="28"/>
      <c r="N44" s="28"/>
      <c r="O44" s="28"/>
      <c r="P44" s="28"/>
      <c r="Q44" s="28"/>
      <c r="R44" s="28"/>
      <c r="S44" s="28"/>
    </row>
    <row r="45" spans="1:21" s="48" customFormat="1" ht="18.649999999999999" customHeight="1" x14ac:dyDescent="0.25">
      <c r="A45" s="21"/>
      <c r="D45" s="21">
        <f t="shared" si="2"/>
        <v>2023</v>
      </c>
      <c r="E45" s="59"/>
      <c r="F45" s="56">
        <v>8200.8753996444993</v>
      </c>
      <c r="G45" s="17"/>
      <c r="H45" s="41">
        <v>5.3239918128254501E-2</v>
      </c>
      <c r="I45" s="36">
        <v>0.24344787373357199</v>
      </c>
      <c r="J45" s="28"/>
      <c r="K45" s="28"/>
      <c r="L45" s="28"/>
      <c r="M45" s="28"/>
      <c r="N45" s="28"/>
      <c r="O45" s="28"/>
      <c r="P45" s="28"/>
      <c r="Q45" s="28"/>
      <c r="R45" s="28"/>
      <c r="S45" s="28"/>
    </row>
    <row r="46" spans="1:21" s="48" customFormat="1" ht="18.649999999999999" customHeight="1" x14ac:dyDescent="0.25">
      <c r="A46" s="21"/>
      <c r="D46" s="21">
        <f t="shared" si="2"/>
        <v>2024</v>
      </c>
      <c r="E46" s="59"/>
      <c r="F46" s="62">
        <v>5863.0988350733196</v>
      </c>
      <c r="G46" s="17"/>
      <c r="H46" s="63">
        <v>6.5604956416715099E-2</v>
      </c>
      <c r="I46" s="28"/>
      <c r="J46" s="28"/>
      <c r="K46" s="28"/>
      <c r="L46" s="28"/>
      <c r="M46" s="28"/>
      <c r="N46" s="28"/>
      <c r="O46" s="28"/>
      <c r="P46" s="28"/>
      <c r="Q46" s="28"/>
      <c r="R46" s="28"/>
      <c r="S46" s="28"/>
    </row>
    <row r="47" spans="1:21" ht="15" customHeight="1" x14ac:dyDescent="0.25">
      <c r="A47" s="15"/>
      <c r="D47" s="15"/>
      <c r="E47" s="18"/>
      <c r="F47" s="64"/>
      <c r="G47" s="17"/>
      <c r="H47" s="44"/>
      <c r="I47" s="44"/>
      <c r="J47" s="44"/>
      <c r="K47" s="44"/>
      <c r="L47" s="44"/>
      <c r="M47" s="44"/>
      <c r="N47" s="44"/>
      <c r="O47" s="44"/>
      <c r="P47" s="44"/>
      <c r="Q47" s="44"/>
      <c r="R47" s="44"/>
      <c r="S47" s="44"/>
    </row>
    <row r="48" spans="1:21" ht="2.5" customHeight="1" x14ac:dyDescent="0.25">
      <c r="A48" s="15"/>
      <c r="D48" s="17"/>
      <c r="F48" s="20"/>
      <c r="G48" s="17"/>
      <c r="H48" s="15"/>
      <c r="I48" s="15"/>
      <c r="J48" s="15"/>
      <c r="K48" s="15"/>
      <c r="L48" s="15"/>
      <c r="M48" s="15"/>
      <c r="N48" s="15"/>
      <c r="O48" s="15"/>
      <c r="P48" s="15"/>
      <c r="Q48" s="15"/>
    </row>
    <row r="49" spans="1:19" ht="15" customHeight="1" x14ac:dyDescent="0.25">
      <c r="A49" s="15"/>
      <c r="D49" s="65"/>
      <c r="F49" s="66"/>
      <c r="H49" s="44"/>
      <c r="I49" s="44"/>
      <c r="J49" s="44"/>
      <c r="K49" s="44"/>
      <c r="L49" s="44"/>
      <c r="M49" s="44"/>
      <c r="N49" s="44"/>
      <c r="O49" s="44"/>
      <c r="P49" s="44"/>
      <c r="Q49" s="44"/>
    </row>
    <row r="50" spans="1:19" ht="25" x14ac:dyDescent="0.25">
      <c r="A50" s="15"/>
      <c r="D50" s="17" t="s">
        <v>1</v>
      </c>
      <c r="E50" s="18"/>
      <c r="F50" s="17" t="s">
        <v>5</v>
      </c>
      <c r="G50" s="17"/>
      <c r="H50" s="17" t="s">
        <v>6</v>
      </c>
      <c r="I50" s="17" t="s">
        <v>7</v>
      </c>
      <c r="J50" s="17" t="s">
        <v>8</v>
      </c>
      <c r="K50" s="44"/>
      <c r="L50" s="89"/>
      <c r="M50" s="89"/>
      <c r="N50" s="89"/>
      <c r="O50" s="89"/>
      <c r="P50" s="89"/>
      <c r="Q50" s="89"/>
      <c r="R50" s="89"/>
      <c r="S50" s="89"/>
    </row>
    <row r="51" spans="1:19" s="22" customFormat="1" ht="16.399999999999999" customHeight="1" x14ac:dyDescent="0.25">
      <c r="A51" s="21"/>
      <c r="D51" s="49">
        <v>2009</v>
      </c>
      <c r="F51" s="67">
        <v>0.65600244067317903</v>
      </c>
      <c r="H51" s="68">
        <v>0.65091911340047903</v>
      </c>
      <c r="I51" s="68">
        <v>5.0471978903068003E-3</v>
      </c>
      <c r="J51" s="68">
        <v>3.6129382393017098E-5</v>
      </c>
      <c r="K51" s="28"/>
      <c r="L51" s="28"/>
      <c r="M51" s="28"/>
      <c r="N51" s="28"/>
      <c r="O51" s="28"/>
      <c r="P51" s="28"/>
      <c r="Q51" s="28"/>
    </row>
    <row r="52" spans="1:19" s="22" customFormat="1" ht="16.399999999999999" customHeight="1" x14ac:dyDescent="0.25">
      <c r="A52" s="21"/>
      <c r="D52" s="49">
        <f>D51+1</f>
        <v>2010</v>
      </c>
      <c r="F52" s="69">
        <v>0.92745409966305203</v>
      </c>
      <c r="H52" s="70">
        <v>0.91648828022628204</v>
      </c>
      <c r="I52" s="70">
        <v>7.5387756767439397E-3</v>
      </c>
      <c r="J52" s="70">
        <v>3.4270437600262601E-3</v>
      </c>
      <c r="K52" s="28"/>
      <c r="L52" s="28"/>
      <c r="M52" s="28"/>
      <c r="N52" s="28"/>
      <c r="O52" s="28"/>
      <c r="P52" s="28"/>
      <c r="Q52" s="28"/>
    </row>
    <row r="53" spans="1:19" s="22" customFormat="1" ht="16.399999999999999" customHeight="1" x14ac:dyDescent="0.25">
      <c r="A53" s="21"/>
      <c r="D53" s="49">
        <f>D52+1</f>
        <v>2011</v>
      </c>
      <c r="F53" s="71">
        <v>0.70372705255657497</v>
      </c>
      <c r="H53" s="72">
        <v>0.69712461239940204</v>
      </c>
      <c r="I53" s="72">
        <v>4.6430691987822898E-3</v>
      </c>
      <c r="J53" s="72">
        <v>1.9593709583904302E-3</v>
      </c>
      <c r="K53" s="28"/>
      <c r="L53" s="28"/>
      <c r="M53" s="28"/>
      <c r="N53" s="28"/>
      <c r="O53" s="28"/>
      <c r="P53" s="28"/>
      <c r="Q53" s="28"/>
    </row>
    <row r="54" spans="1:19" s="22" customFormat="1" ht="16.399999999999999" customHeight="1" x14ac:dyDescent="0.25">
      <c r="A54" s="21"/>
      <c r="D54" s="49">
        <f t="shared" ref="D54:D61" si="3">D53+1</f>
        <v>2012</v>
      </c>
      <c r="F54" s="69">
        <v>0.54844868457762896</v>
      </c>
      <c r="H54" s="70">
        <v>0.54301228144880898</v>
      </c>
      <c r="I54" s="70">
        <v>4.7212676234605301E-3</v>
      </c>
      <c r="J54" s="70">
        <v>7.1513550535973398E-4</v>
      </c>
      <c r="K54" s="28"/>
      <c r="L54" s="28"/>
      <c r="M54" s="28"/>
      <c r="N54" s="28"/>
      <c r="O54" s="28"/>
      <c r="P54" s="28"/>
      <c r="Q54" s="28"/>
    </row>
    <row r="55" spans="1:19" s="22" customFormat="1" ht="16.399999999999999" customHeight="1" x14ac:dyDescent="0.25">
      <c r="A55" s="21"/>
      <c r="D55" s="49">
        <f t="shared" si="3"/>
        <v>2013</v>
      </c>
      <c r="F55" s="71">
        <v>0.50283512758470905</v>
      </c>
      <c r="H55" s="72">
        <v>0.49754428283076202</v>
      </c>
      <c r="I55" s="72">
        <v>4.9453703349338603E-3</v>
      </c>
      <c r="J55" s="72">
        <v>3.4547441901333203E-4</v>
      </c>
      <c r="K55" s="28"/>
      <c r="L55" s="28"/>
      <c r="M55" s="28"/>
      <c r="N55" s="28"/>
      <c r="O55" s="28"/>
      <c r="P55" s="28"/>
      <c r="Q55" s="28"/>
    </row>
    <row r="56" spans="1:19" s="22" customFormat="1" ht="16.399999999999999" customHeight="1" x14ac:dyDescent="0.25">
      <c r="A56" s="21"/>
      <c r="D56" s="49">
        <f t="shared" si="3"/>
        <v>2014</v>
      </c>
      <c r="F56" s="69">
        <v>0.467891983674179</v>
      </c>
      <c r="H56" s="70">
        <v>0.46168869193488299</v>
      </c>
      <c r="I56" s="70">
        <v>5.8214806923645402E-3</v>
      </c>
      <c r="J56" s="70">
        <v>3.8181104693111001E-4</v>
      </c>
      <c r="K56" s="28"/>
      <c r="L56" s="28"/>
      <c r="M56" s="28"/>
      <c r="N56" s="28"/>
      <c r="O56" s="28"/>
      <c r="P56" s="28"/>
      <c r="Q56" s="28"/>
    </row>
    <row r="57" spans="1:19" s="22" customFormat="1" ht="16.399999999999999" customHeight="1" x14ac:dyDescent="0.25">
      <c r="A57" s="21"/>
      <c r="D57" s="49">
        <f t="shared" si="3"/>
        <v>2015</v>
      </c>
      <c r="F57" s="71">
        <v>0.58235324582499604</v>
      </c>
      <c r="H57" s="72">
        <v>0.57358756887114404</v>
      </c>
      <c r="I57" s="72">
        <v>8.1168799484648592E-3</v>
      </c>
      <c r="J57" s="72">
        <v>6.4879700538733901E-4</v>
      </c>
      <c r="K57" s="28"/>
      <c r="L57" s="28"/>
      <c r="M57" s="28"/>
      <c r="N57" s="28"/>
      <c r="O57" s="28"/>
      <c r="P57" s="28"/>
      <c r="Q57" s="28"/>
    </row>
    <row r="58" spans="1:19" s="22" customFormat="1" ht="16.399999999999999" customHeight="1" x14ac:dyDescent="0.25">
      <c r="A58" s="21"/>
      <c r="D58" s="49">
        <f t="shared" si="3"/>
        <v>2016</v>
      </c>
      <c r="F58" s="69">
        <v>0.68750684344750701</v>
      </c>
      <c r="H58" s="70">
        <v>0.67081262379593198</v>
      </c>
      <c r="I58" s="70">
        <v>1.35577252591458E-2</v>
      </c>
      <c r="J58" s="70">
        <v>3.13649439242898E-3</v>
      </c>
      <c r="K58" s="28"/>
      <c r="L58" s="28"/>
      <c r="M58" s="28"/>
      <c r="N58" s="28"/>
      <c r="O58" s="28"/>
      <c r="P58" s="28"/>
      <c r="Q58" s="28"/>
    </row>
    <row r="59" spans="1:19" s="22" customFormat="1" ht="16.399999999999999" customHeight="1" x14ac:dyDescent="0.25">
      <c r="A59" s="21"/>
      <c r="D59" s="49">
        <f t="shared" si="3"/>
        <v>2017</v>
      </c>
      <c r="F59" s="71">
        <v>1.0881516344845299</v>
      </c>
      <c r="H59" s="72">
        <v>1.05454868733287</v>
      </c>
      <c r="I59" s="72">
        <v>3.40078127429169E-2</v>
      </c>
      <c r="J59" s="72">
        <v>-4.0486559126303302E-4</v>
      </c>
    </row>
    <row r="60" spans="1:19" s="22" customFormat="1" ht="16.399999999999999" customHeight="1" x14ac:dyDescent="0.25">
      <c r="A60" s="48"/>
      <c r="D60" s="49">
        <f t="shared" si="3"/>
        <v>2018</v>
      </c>
      <c r="F60" s="69">
        <v>0.89562338755505699</v>
      </c>
      <c r="H60" s="70">
        <v>0.85223779249404696</v>
      </c>
      <c r="I60" s="70">
        <v>4.2961682057024199E-2</v>
      </c>
      <c r="J60" s="70">
        <v>4.2391300398625202E-4</v>
      </c>
    </row>
    <row r="61" spans="1:19" s="22" customFormat="1" ht="15.65" customHeight="1" x14ac:dyDescent="0.25">
      <c r="D61" s="49">
        <f t="shared" si="3"/>
        <v>2019</v>
      </c>
      <c r="F61" s="71">
        <v>0.92117645493187195</v>
      </c>
      <c r="H61" s="72">
        <v>0.847489601480925</v>
      </c>
      <c r="I61" s="72">
        <v>5.4978720404551103E-2</v>
      </c>
      <c r="J61" s="72">
        <v>1.8708133046396298E-2</v>
      </c>
    </row>
    <row r="62" spans="1:19" s="22" customFormat="1" ht="18.649999999999999" customHeight="1" x14ac:dyDescent="0.25">
      <c r="D62" s="21">
        <f>D61+1</f>
        <v>2020</v>
      </c>
      <c r="F62" s="69">
        <v>0.75428060005351405</v>
      </c>
      <c r="H62" s="70">
        <v>0.664115896046507</v>
      </c>
      <c r="I62" s="70">
        <v>5.3965416081164598E-2</v>
      </c>
      <c r="J62" s="70">
        <v>3.6199287925842198E-2</v>
      </c>
    </row>
    <row r="63" spans="1:19" s="22" customFormat="1" ht="18.649999999999999" customHeight="1" x14ac:dyDescent="0.25">
      <c r="D63" s="21">
        <f>D62+1</f>
        <v>2021</v>
      </c>
      <c r="F63" s="71">
        <v>0.77283926122112001</v>
      </c>
      <c r="H63" s="72">
        <v>0.651305304436539</v>
      </c>
      <c r="I63" s="72">
        <v>8.9524984571289407E-2</v>
      </c>
      <c r="J63" s="72">
        <v>3.2008972213292401E-2</v>
      </c>
    </row>
    <row r="64" spans="1:19" s="22" customFormat="1" ht="18.649999999999999" customHeight="1" x14ac:dyDescent="0.25">
      <c r="D64" s="21">
        <f t="shared" ref="D64:D65" si="4">D63+1</f>
        <v>2022</v>
      </c>
      <c r="F64" s="69">
        <v>0.73338362814604996</v>
      </c>
      <c r="H64" s="70">
        <v>0.52059983293299605</v>
      </c>
      <c r="I64" s="70">
        <v>0.142395322998394</v>
      </c>
      <c r="J64" s="70">
        <v>7.0388472214661296E-2</v>
      </c>
    </row>
    <row r="65" spans="1:10" s="22" customFormat="1" ht="18.649999999999999" customHeight="1" x14ac:dyDescent="0.25">
      <c r="D65" s="21">
        <f t="shared" si="4"/>
        <v>2023</v>
      </c>
      <c r="F65" s="71">
        <v>0.58000295401793101</v>
      </c>
      <c r="H65" s="72">
        <v>0.24344787373357199</v>
      </c>
      <c r="I65" s="72">
        <v>0.15280235500486899</v>
      </c>
      <c r="J65" s="72">
        <v>0.18375272527948899</v>
      </c>
    </row>
    <row r="66" spans="1:10" s="22" customFormat="1" ht="18.649999999999999" customHeight="1" x14ac:dyDescent="0.25">
      <c r="D66" s="21">
        <f>D65+1</f>
        <v>2024</v>
      </c>
      <c r="F66" s="73">
        <v>0.53309839256678504</v>
      </c>
      <c r="H66" s="74">
        <v>6.5604956416715099E-2</v>
      </c>
      <c r="I66" s="74">
        <v>0.13544282803840499</v>
      </c>
      <c r="J66" s="74">
        <v>0.33205060811166498</v>
      </c>
    </row>
    <row r="67" spans="1:10" x14ac:dyDescent="0.25">
      <c r="A67" s="75"/>
    </row>
    <row r="68" spans="1:10" ht="12" customHeight="1" x14ac:dyDescent="0.25">
      <c r="A68" s="75"/>
    </row>
    <row r="69" spans="1:10" ht="10.4" customHeight="1" x14ac:dyDescent="0.25">
      <c r="A69" s="75"/>
    </row>
    <row r="70" spans="1:10" x14ac:dyDescent="0.25">
      <c r="A70" s="75"/>
    </row>
    <row r="71" spans="1:10" x14ac:dyDescent="0.25">
      <c r="A71" s="75"/>
    </row>
    <row r="72" spans="1:10" x14ac:dyDescent="0.25">
      <c r="A72" s="75"/>
    </row>
    <row r="73" spans="1:10" x14ac:dyDescent="0.25">
      <c r="A73" s="75"/>
    </row>
    <row r="74" spans="1:10" x14ac:dyDescent="0.25">
      <c r="A74" s="75"/>
    </row>
    <row r="75" spans="1:10" x14ac:dyDescent="0.25">
      <c r="A75" s="75"/>
    </row>
    <row r="76" spans="1:10" x14ac:dyDescent="0.25">
      <c r="A76" s="75"/>
    </row>
    <row r="77" spans="1:10" x14ac:dyDescent="0.25">
      <c r="A77" s="75"/>
    </row>
    <row r="78" spans="1:10" x14ac:dyDescent="0.25">
      <c r="A78" s="75"/>
    </row>
    <row r="79" spans="1:10" x14ac:dyDescent="0.25">
      <c r="A79" s="75"/>
    </row>
    <row r="80" spans="1:10" x14ac:dyDescent="0.25">
      <c r="A80" s="75"/>
    </row>
    <row r="81" spans="1:1" x14ac:dyDescent="0.25">
      <c r="A81" s="75"/>
    </row>
    <row r="82" spans="1:1" x14ac:dyDescent="0.25">
      <c r="A82" s="75"/>
    </row>
    <row r="83" spans="1:1" x14ac:dyDescent="0.25">
      <c r="A83" s="75"/>
    </row>
    <row r="84" spans="1:1" x14ac:dyDescent="0.25">
      <c r="A84" s="75"/>
    </row>
    <row r="85" spans="1:1" x14ac:dyDescent="0.25">
      <c r="A85" s="75"/>
    </row>
    <row r="86" spans="1:1" x14ac:dyDescent="0.25">
      <c r="A86" s="75"/>
    </row>
    <row r="87" spans="1:1" x14ac:dyDescent="0.25">
      <c r="A87" s="75"/>
    </row>
    <row r="91" spans="1:1" x14ac:dyDescent="0.25">
      <c r="A91" s="48"/>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76"/>
    </row>
    <row r="115" spans="1:1" x14ac:dyDescent="0.25">
      <c r="A115" s="76"/>
    </row>
    <row r="116" spans="1:1" x14ac:dyDescent="0.25">
      <c r="A116" s="77"/>
    </row>
    <row r="117" spans="1:1" x14ac:dyDescent="0.25">
      <c r="A117" s="78"/>
    </row>
    <row r="118" spans="1:1" x14ac:dyDescent="0.25">
      <c r="A118" s="78"/>
    </row>
    <row r="119" spans="1:1" x14ac:dyDescent="0.25">
      <c r="A119" s="78"/>
    </row>
    <row r="120" spans="1:1" x14ac:dyDescent="0.25">
      <c r="A120" s="78"/>
    </row>
    <row r="121" spans="1:1" x14ac:dyDescent="0.25">
      <c r="A121" s="78"/>
    </row>
    <row r="122" spans="1:1" x14ac:dyDescent="0.25">
      <c r="A122" s="78"/>
    </row>
    <row r="123" spans="1:1" x14ac:dyDescent="0.25">
      <c r="A123" s="78"/>
    </row>
    <row r="124" spans="1:1" x14ac:dyDescent="0.25">
      <c r="A124" s="78"/>
    </row>
    <row r="125" spans="1:1" x14ac:dyDescent="0.25">
      <c r="A125" s="78"/>
    </row>
    <row r="126" spans="1:1" x14ac:dyDescent="0.25">
      <c r="A126" s="78"/>
    </row>
    <row r="127" spans="1:1" x14ac:dyDescent="0.25">
      <c r="A127" s="78"/>
    </row>
    <row r="128" spans="1:1" x14ac:dyDescent="0.25">
      <c r="A128" s="78"/>
    </row>
    <row r="129" spans="1:1" x14ac:dyDescent="0.25">
      <c r="A129" s="78"/>
    </row>
    <row r="130" spans="1:1" x14ac:dyDescent="0.25">
      <c r="A130" s="78"/>
    </row>
    <row r="131" spans="1:1" x14ac:dyDescent="0.25">
      <c r="A131" s="78"/>
    </row>
    <row r="132" spans="1:1" x14ac:dyDescent="0.25">
      <c r="A132" s="78"/>
    </row>
    <row r="133" spans="1:1" x14ac:dyDescent="0.25">
      <c r="A133" s="78"/>
    </row>
    <row r="134" spans="1:1" x14ac:dyDescent="0.25">
      <c r="A134" s="78"/>
    </row>
    <row r="135" spans="1:1" x14ac:dyDescent="0.25">
      <c r="A135" s="78"/>
    </row>
    <row r="136" spans="1:1" x14ac:dyDescent="0.25">
      <c r="A136" s="78"/>
    </row>
    <row r="137" spans="1:1" x14ac:dyDescent="0.25">
      <c r="A137" s="78"/>
    </row>
  </sheetData>
  <mergeCells count="3">
    <mergeCell ref="H9:S9"/>
    <mergeCell ref="H29:S29"/>
    <mergeCell ref="L50:S50"/>
  </mergeCells>
  <pageMargins left="0.17" right="0.17" top="0.39370078740157483" bottom="0.19685039370078741" header="0.59055118110236227" footer="0.19685039370078741"/>
  <pageSetup paperSize="9" scale="45" orientation="landscape" r:id="rId1"/>
  <headerFooter scaleWithDoc="0" alignWithMargins="0">
    <oddFooter>&amp;LP&amp;&amp;C Actuarial Control&amp;RPage 2</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5546875" defaultRowHeight="12.5" x14ac:dyDescent="0.25"/>
  <cols>
    <col min="1" max="1" width="12.640625" style="2" hidden="1" customWidth="1"/>
    <col min="2" max="2" width="10.78515625" style="2" hidden="1" customWidth="1"/>
    <col min="3" max="3" width="9.78515625" style="2" hidden="1" customWidth="1"/>
    <col min="4" max="4" width="8.35546875" style="2" customWidth="1"/>
    <col min="5" max="5" width="4.0703125" style="2" customWidth="1"/>
    <col min="6" max="6" width="9.640625" style="2" customWidth="1"/>
    <col min="7" max="7" width="1.42578125" style="2" customWidth="1"/>
    <col min="8" max="8" width="8.35546875" style="2" customWidth="1"/>
    <col min="9" max="9" width="9.640625" style="2" customWidth="1"/>
    <col min="10" max="11" width="8.35546875" style="2" customWidth="1"/>
    <col min="12" max="17" width="7.2109375" style="2" customWidth="1"/>
    <col min="18" max="18" width="10.42578125" style="2" customWidth="1"/>
    <col min="19" max="19" width="6.7109375" style="2" customWidth="1"/>
    <col min="20" max="20" width="10.78515625" style="2" customWidth="1"/>
    <col min="21" max="21" width="11.28515625" style="2" customWidth="1"/>
    <col min="22" max="22" width="9.640625" style="2" customWidth="1"/>
    <col min="23" max="23" width="8.35546875" style="2" customWidth="1"/>
    <col min="24" max="24" width="24.92578125" style="2" customWidth="1"/>
    <col min="25" max="25" width="36.640625" style="2" customWidth="1"/>
    <col min="26" max="26" width="35.2109375" style="2" customWidth="1"/>
    <col min="27" max="16384" width="8.35546875" style="2"/>
  </cols>
  <sheetData>
    <row r="1" spans="1:43" ht="13" x14ac:dyDescent="0.3">
      <c r="A1" s="1" t="s">
        <v>10</v>
      </c>
      <c r="B1" s="2" t="s">
        <v>11</v>
      </c>
      <c r="D1" s="3"/>
      <c r="E1" s="3"/>
      <c r="F1" s="3"/>
      <c r="G1" s="3"/>
      <c r="H1" s="3"/>
      <c r="I1" s="3"/>
      <c r="J1" s="3"/>
      <c r="K1" s="3"/>
      <c r="L1" s="3"/>
      <c r="M1" s="3"/>
      <c r="N1" s="3"/>
      <c r="O1" s="3"/>
      <c r="P1" s="3"/>
      <c r="Q1" s="3"/>
      <c r="R1" s="3"/>
      <c r="S1" s="3"/>
      <c r="T1" s="3"/>
      <c r="U1" s="3"/>
      <c r="V1" s="3"/>
      <c r="W1" s="3"/>
      <c r="X1" s="3"/>
      <c r="Y1" s="3"/>
    </row>
    <row r="2" spans="1:43" ht="20.5" x14ac:dyDescent="0.4">
      <c r="A2" s="4" t="s">
        <v>12</v>
      </c>
      <c r="B2" s="2" t="s">
        <v>13</v>
      </c>
      <c r="D2" s="5" t="s">
        <v>14</v>
      </c>
      <c r="E2" s="3"/>
      <c r="F2" s="3"/>
      <c r="G2" s="3"/>
      <c r="I2" s="3"/>
      <c r="J2" s="3"/>
      <c r="K2" s="3"/>
      <c r="M2" s="3"/>
      <c r="N2" s="3"/>
      <c r="O2" s="3"/>
      <c r="P2" s="3"/>
      <c r="Q2" s="3"/>
      <c r="R2" s="3"/>
      <c r="S2" s="3"/>
      <c r="T2" s="3"/>
      <c r="U2" s="3"/>
      <c r="V2" s="3"/>
      <c r="W2" s="3"/>
      <c r="X2" s="3"/>
      <c r="Y2" s="3"/>
    </row>
    <row r="3" spans="1:43" ht="20.5" customHeight="1" x14ac:dyDescent="0.25">
      <c r="D3" s="3"/>
      <c r="E3" s="3"/>
      <c r="F3" s="3"/>
      <c r="G3" s="3"/>
      <c r="H3" s="3"/>
      <c r="I3" s="3"/>
      <c r="J3" s="3"/>
      <c r="K3" s="3"/>
      <c r="L3" s="3"/>
      <c r="M3" s="3"/>
      <c r="N3" s="3"/>
      <c r="O3" s="3"/>
      <c r="P3" s="3"/>
      <c r="Q3" s="3"/>
      <c r="R3" s="3"/>
      <c r="S3" s="3"/>
      <c r="T3" s="3"/>
      <c r="U3" s="3"/>
      <c r="V3" s="3"/>
      <c r="W3" s="3"/>
      <c r="X3" s="3"/>
      <c r="Y3" s="3"/>
    </row>
    <row r="4" spans="1:43" ht="13.4" customHeight="1" x14ac:dyDescent="0.25">
      <c r="D4" s="6"/>
      <c r="E4" s="6"/>
      <c r="F4" s="6"/>
      <c r="G4" s="6"/>
      <c r="H4" s="7"/>
      <c r="I4" s="7"/>
      <c r="J4" s="7"/>
      <c r="K4" s="7"/>
      <c r="L4" s="7"/>
      <c r="M4" s="7"/>
      <c r="N4" s="7"/>
      <c r="O4" s="7"/>
      <c r="P4" s="7"/>
      <c r="Q4" s="7"/>
      <c r="R4" s="7"/>
      <c r="S4" s="7"/>
      <c r="T4" s="7"/>
      <c r="U4" s="6"/>
      <c r="V4" s="6"/>
      <c r="W4" s="6"/>
      <c r="X4" s="6"/>
      <c r="Y4" s="6"/>
      <c r="Z4" s="8"/>
    </row>
    <row r="5" spans="1:43" ht="20.149999999999999" customHeight="1" x14ac:dyDescent="0.3">
      <c r="D5" s="9" t="str">
        <f>B2</f>
        <v>All Legal Entities</v>
      </c>
      <c r="H5" s="10"/>
      <c r="I5" s="10"/>
      <c r="J5" s="11"/>
      <c r="K5" s="12"/>
      <c r="L5" s="13"/>
      <c r="M5" s="12"/>
      <c r="N5" s="12"/>
      <c r="O5" s="10"/>
      <c r="P5" s="10"/>
      <c r="Q5" s="10"/>
      <c r="R5" s="10"/>
      <c r="S5" s="10"/>
      <c r="T5" s="10"/>
      <c r="Z5" s="14" t="s">
        <v>20</v>
      </c>
    </row>
    <row r="6" spans="1:43" ht="9.65" customHeight="1" x14ac:dyDescent="0.3">
      <c r="A6" s="15"/>
      <c r="D6" s="16"/>
    </row>
    <row r="7" spans="1:43" ht="3.65" customHeight="1" x14ac:dyDescent="0.25">
      <c r="A7" s="15"/>
      <c r="AC7"/>
      <c r="AD7"/>
      <c r="AE7"/>
      <c r="AF7"/>
      <c r="AG7"/>
      <c r="AH7"/>
      <c r="AI7"/>
      <c r="AJ7"/>
      <c r="AK7"/>
      <c r="AL7"/>
      <c r="AM7"/>
      <c r="AN7"/>
      <c r="AO7"/>
      <c r="AP7"/>
      <c r="AQ7"/>
    </row>
    <row r="8" spans="1:43" ht="6.65" customHeight="1" x14ac:dyDescent="0.25">
      <c r="A8" s="15"/>
      <c r="AC8"/>
      <c r="AD8"/>
      <c r="AE8"/>
      <c r="AF8"/>
      <c r="AG8"/>
      <c r="AH8"/>
      <c r="AI8"/>
      <c r="AJ8"/>
      <c r="AK8"/>
      <c r="AL8"/>
      <c r="AM8"/>
      <c r="AN8"/>
      <c r="AO8"/>
      <c r="AP8"/>
      <c r="AQ8"/>
    </row>
    <row r="9" spans="1:43" ht="37.5" x14ac:dyDescent="0.25">
      <c r="A9" s="15"/>
      <c r="B9" s="17" t="s">
        <v>9</v>
      </c>
      <c r="C9" s="17" t="s">
        <v>0</v>
      </c>
      <c r="D9" s="17" t="s">
        <v>1</v>
      </c>
      <c r="E9" s="18"/>
      <c r="F9" s="17" t="s">
        <v>2</v>
      </c>
      <c r="G9" s="18"/>
      <c r="H9" s="88" t="s">
        <v>3</v>
      </c>
      <c r="I9" s="88"/>
      <c r="J9" s="88"/>
      <c r="K9" s="88"/>
      <c r="L9" s="88"/>
      <c r="M9" s="88"/>
      <c r="N9" s="88"/>
      <c r="O9" s="88"/>
      <c r="P9" s="88"/>
      <c r="Q9" s="88"/>
      <c r="R9" s="88"/>
      <c r="S9" s="88"/>
      <c r="T9" s="19"/>
      <c r="U9" s="19"/>
      <c r="V9" s="19"/>
      <c r="W9" s="19"/>
      <c r="X9" s="19"/>
      <c r="Y9" s="19"/>
      <c r="AC9"/>
      <c r="AD9"/>
      <c r="AE9"/>
      <c r="AF9"/>
      <c r="AG9"/>
      <c r="AH9"/>
      <c r="AI9"/>
      <c r="AJ9"/>
      <c r="AK9"/>
      <c r="AL9"/>
      <c r="AM9"/>
      <c r="AN9"/>
      <c r="AO9"/>
      <c r="AP9"/>
      <c r="AQ9"/>
    </row>
    <row r="10" spans="1:43" ht="5.5" customHeight="1" x14ac:dyDescent="0.25">
      <c r="A10" s="15"/>
      <c r="D10" s="20"/>
      <c r="F10" s="20"/>
      <c r="V10" s="20"/>
      <c r="W10" s="20"/>
      <c r="AC10"/>
      <c r="AD10"/>
      <c r="AE10"/>
      <c r="AF10"/>
      <c r="AG10"/>
      <c r="AH10"/>
      <c r="AI10"/>
      <c r="AJ10"/>
      <c r="AK10"/>
      <c r="AL10"/>
      <c r="AM10"/>
      <c r="AN10"/>
      <c r="AO10"/>
      <c r="AP10"/>
      <c r="AQ10"/>
    </row>
    <row r="11" spans="1:43" s="22" customFormat="1" ht="16.399999999999999"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99999999999999" customHeight="1" x14ac:dyDescent="0.25">
      <c r="A12" s="21"/>
      <c r="B12" s="22">
        <v>472.674069840941</v>
      </c>
      <c r="C12" s="22">
        <f>+IF(I51="",J51*F12, IF(J51="", I51*F12,(I51+J51)*F12))</f>
        <v>-2.2195622714884394E-3</v>
      </c>
      <c r="D12" s="21">
        <v>2009</v>
      </c>
      <c r="F12" s="23">
        <v>472.67406989090102</v>
      </c>
      <c r="H12" s="24">
        <v>0.104559762470202</v>
      </c>
      <c r="I12" s="25">
        <v>0.34891479129882602</v>
      </c>
      <c r="J12" s="25">
        <v>0.396138462730873</v>
      </c>
      <c r="K12" s="25">
        <v>0.38790291112951603</v>
      </c>
      <c r="L12" s="25">
        <v>0.39768535697804402</v>
      </c>
      <c r="M12" s="25">
        <v>0.39281395952269399</v>
      </c>
      <c r="N12" s="25">
        <v>0.38871650176675898</v>
      </c>
      <c r="O12" s="25">
        <v>0.38477296383242199</v>
      </c>
      <c r="P12" s="25">
        <v>0.38477936325795198</v>
      </c>
      <c r="Q12" s="25">
        <v>0.38478451059054603</v>
      </c>
      <c r="R12" s="25">
        <v>0.38524783429196202</v>
      </c>
      <c r="S12" s="26">
        <v>0.38537010843999697</v>
      </c>
      <c r="T12" s="26">
        <v>0.38364579548640898</v>
      </c>
      <c r="U12" s="26">
        <v>0.38364111353414698</v>
      </c>
      <c r="V12" s="26">
        <v>0.38364354967566799</v>
      </c>
      <c r="W12" s="27">
        <v>0.38344608368291799</v>
      </c>
      <c r="X12" s="28"/>
      <c r="Y12" s="28"/>
    </row>
    <row r="13" spans="1:43" s="22" customFormat="1" ht="16.399999999999999" customHeight="1" x14ac:dyDescent="0.25">
      <c r="A13" s="21"/>
      <c r="B13" s="22">
        <v>507.85254159851502</v>
      </c>
      <c r="C13" s="22">
        <f t="shared" ref="C13:C26" si="0">+IF(I52="",J52*F13, IF(J52="", I52*F13,(I52+J52)*F13))</f>
        <v>8.5118966060066751E-3</v>
      </c>
      <c r="D13" s="21">
        <f>D12+1</f>
        <v>2010</v>
      </c>
      <c r="F13" s="29">
        <v>507.85254158433702</v>
      </c>
      <c r="H13" s="30">
        <v>7.5414930369907596E-2</v>
      </c>
      <c r="I13" s="28">
        <v>0.61424150635165498</v>
      </c>
      <c r="J13" s="28">
        <v>0.62584766773598899</v>
      </c>
      <c r="K13" s="28">
        <v>0.61471265934617603</v>
      </c>
      <c r="L13" s="28">
        <v>0.59280365776149901</v>
      </c>
      <c r="M13" s="28">
        <v>0.59515087477950501</v>
      </c>
      <c r="N13" s="28">
        <v>0.59061833835232302</v>
      </c>
      <c r="O13" s="28">
        <v>0.58519238509115301</v>
      </c>
      <c r="P13" s="28">
        <v>0.579686438879082</v>
      </c>
      <c r="Q13" s="28">
        <v>0.58319005218479403</v>
      </c>
      <c r="R13" s="28">
        <v>0.57857458614284496</v>
      </c>
      <c r="S13" s="28">
        <v>0.57860016934622505</v>
      </c>
      <c r="T13" s="28"/>
      <c r="U13" s="28"/>
      <c r="V13" s="31"/>
      <c r="W13" s="28"/>
      <c r="X13" s="28"/>
      <c r="Y13" s="28"/>
    </row>
    <row r="14" spans="1:43" s="22" customFormat="1" ht="16.399999999999999" customHeight="1" x14ac:dyDescent="0.25">
      <c r="A14" s="21"/>
      <c r="B14" s="22">
        <v>609.64839448242105</v>
      </c>
      <c r="C14" s="22">
        <f t="shared" si="0"/>
        <v>0.19350701377169072</v>
      </c>
      <c r="D14" s="21">
        <f>D13+1</f>
        <v>2011</v>
      </c>
      <c r="F14" s="32">
        <v>609.64839469610399</v>
      </c>
      <c r="H14" s="33">
        <v>9.5283973199662905E-2</v>
      </c>
      <c r="I14" s="34">
        <v>0.442945497457919</v>
      </c>
      <c r="J14" s="34">
        <v>0.54364369888344199</v>
      </c>
      <c r="K14" s="34">
        <v>0.51642826671684705</v>
      </c>
      <c r="L14" s="34">
        <v>0.53426218871449305</v>
      </c>
      <c r="M14" s="34">
        <v>0.54053138771045794</v>
      </c>
      <c r="N14" s="34">
        <v>0.541889356543518</v>
      </c>
      <c r="O14" s="34">
        <v>0.55242615011770702</v>
      </c>
      <c r="P14" s="34">
        <v>0.55308933367062296</v>
      </c>
      <c r="Q14" s="34">
        <v>0.55265759925490099</v>
      </c>
      <c r="R14" s="34">
        <v>0.55263637044968905</v>
      </c>
      <c r="S14" s="34">
        <v>0.55240574371965001</v>
      </c>
      <c r="T14" s="34">
        <v>0.55274762199341099</v>
      </c>
      <c r="U14" s="35">
        <v>0.55222700059729501</v>
      </c>
      <c r="V14" s="28"/>
      <c r="W14" s="28"/>
      <c r="X14" s="28"/>
      <c r="Y14" s="28"/>
    </row>
    <row r="15" spans="1:43" s="22" customFormat="1" ht="16.399999999999999" customHeight="1" x14ac:dyDescent="0.25">
      <c r="A15" s="21"/>
      <c r="B15" s="22">
        <v>776.112558308046</v>
      </c>
      <c r="C15" s="22">
        <f t="shared" si="0"/>
        <v>0.17096415469166598</v>
      </c>
      <c r="D15" s="21">
        <f t="shared" ref="D15:D27" si="1">D14+1</f>
        <v>2012</v>
      </c>
      <c r="F15" s="29">
        <v>776.11255693314297</v>
      </c>
      <c r="H15" s="30">
        <v>8.4725162611793706E-2</v>
      </c>
      <c r="I15" s="28">
        <v>0.39643775403214598</v>
      </c>
      <c r="J15" s="28">
        <v>0.47238355938736198</v>
      </c>
      <c r="K15" s="28">
        <v>0.46262006129496103</v>
      </c>
      <c r="L15" s="28">
        <v>0.46249481316680302</v>
      </c>
      <c r="M15" s="28">
        <v>0.49435108579176101</v>
      </c>
      <c r="N15" s="28">
        <v>0.49376595857975702</v>
      </c>
      <c r="O15" s="28">
        <v>0.53536885035340698</v>
      </c>
      <c r="P15" s="28">
        <v>0.53315243350964003</v>
      </c>
      <c r="Q15" s="28">
        <v>0.52999680145975503</v>
      </c>
      <c r="R15" s="28">
        <v>0.528628123707371</v>
      </c>
      <c r="S15" s="28">
        <v>0.47419693962043502</v>
      </c>
      <c r="T15" s="31">
        <v>0.47419659433724798</v>
      </c>
      <c r="U15" s="28"/>
      <c r="V15" s="28"/>
      <c r="W15" s="28"/>
      <c r="X15" s="28"/>
      <c r="Y15" s="28"/>
    </row>
    <row r="16" spans="1:43" s="22" customFormat="1" ht="16.399999999999999" customHeight="1" x14ac:dyDescent="0.25">
      <c r="A16" s="21"/>
      <c r="B16" s="22">
        <v>959.83400012284505</v>
      </c>
      <c r="C16" s="22">
        <f t="shared" si="0"/>
        <v>0.12873869525025974</v>
      </c>
      <c r="D16" s="21">
        <f t="shared" si="1"/>
        <v>2013</v>
      </c>
      <c r="F16" s="32">
        <v>959.83458980948296</v>
      </c>
      <c r="H16" s="33">
        <v>9.5916000520967895E-2</v>
      </c>
      <c r="I16" s="34">
        <v>0.40472636471713203</v>
      </c>
      <c r="J16" s="34">
        <v>0.45157848975505199</v>
      </c>
      <c r="K16" s="34">
        <v>0.44784233000558299</v>
      </c>
      <c r="L16" s="34">
        <v>0.44293429197279399</v>
      </c>
      <c r="M16" s="34">
        <v>0.43939461628259902</v>
      </c>
      <c r="N16" s="34">
        <v>0.43795942341408001</v>
      </c>
      <c r="O16" s="34">
        <v>0.43580367220947802</v>
      </c>
      <c r="P16" s="34">
        <v>0.43377355308551102</v>
      </c>
      <c r="Q16" s="34">
        <v>0.43338971417493699</v>
      </c>
      <c r="R16" s="34">
        <v>0.43413307976945098</v>
      </c>
      <c r="S16" s="36">
        <v>0.43184334742736102</v>
      </c>
      <c r="T16" s="28"/>
      <c r="U16" s="28"/>
      <c r="V16" s="28"/>
      <c r="W16" s="28"/>
      <c r="X16" s="28"/>
      <c r="Y16" s="28"/>
    </row>
    <row r="17" spans="1:25" s="22" customFormat="1" ht="16.399999999999999" customHeight="1" x14ac:dyDescent="0.25">
      <c r="A17" s="21"/>
      <c r="B17" s="22">
        <v>1059.93098679983</v>
      </c>
      <c r="C17" s="22">
        <f t="shared" si="0"/>
        <v>0.16861755673981951</v>
      </c>
      <c r="D17" s="21">
        <f t="shared" si="1"/>
        <v>2014</v>
      </c>
      <c r="F17" s="29">
        <v>1059.93098931854</v>
      </c>
      <c r="H17" s="30">
        <v>0.14006376527272099</v>
      </c>
      <c r="I17" s="28">
        <v>0.39666950168110199</v>
      </c>
      <c r="J17" s="28">
        <v>0.402965556183358</v>
      </c>
      <c r="K17" s="28">
        <v>0.397667558607945</v>
      </c>
      <c r="L17" s="28">
        <v>0.39555517035222998</v>
      </c>
      <c r="M17" s="28">
        <v>0.39103438072632601</v>
      </c>
      <c r="N17" s="28">
        <v>0.38992497444218399</v>
      </c>
      <c r="O17" s="28">
        <v>0.389107801873876</v>
      </c>
      <c r="P17" s="28">
        <v>0.38861871713696799</v>
      </c>
      <c r="Q17" s="28">
        <v>0.38658766159734298</v>
      </c>
      <c r="R17" s="31">
        <v>0.38671624685979999</v>
      </c>
      <c r="S17" s="28"/>
      <c r="T17" s="28"/>
      <c r="U17" s="28"/>
      <c r="V17" s="28"/>
      <c r="W17" s="28"/>
      <c r="X17" s="28"/>
      <c r="Y17" s="28"/>
    </row>
    <row r="18" spans="1:25" s="22" customFormat="1" ht="16.399999999999999" customHeight="1" x14ac:dyDescent="0.25">
      <c r="A18" s="21"/>
      <c r="B18" s="22">
        <v>1087.9531973736</v>
      </c>
      <c r="C18" s="22">
        <f t="shared" si="0"/>
        <v>3.0592083883285075</v>
      </c>
      <c r="D18" s="21">
        <f t="shared" si="1"/>
        <v>2015</v>
      </c>
      <c r="F18" s="32">
        <v>1087.9531262364901</v>
      </c>
      <c r="H18" s="33">
        <v>8.4228789597717194E-2</v>
      </c>
      <c r="I18" s="34">
        <v>0.31792357232499402</v>
      </c>
      <c r="J18" s="34">
        <v>0.44403265606306602</v>
      </c>
      <c r="K18" s="34">
        <v>0.44500534569922601</v>
      </c>
      <c r="L18" s="34">
        <v>0.46498878045941899</v>
      </c>
      <c r="M18" s="34">
        <v>0.46285929138693799</v>
      </c>
      <c r="N18" s="34">
        <v>0.46358546092063002</v>
      </c>
      <c r="O18" s="34">
        <v>0.46130848105366601</v>
      </c>
      <c r="P18" s="34">
        <v>0.46095223437069499</v>
      </c>
      <c r="Q18" s="36">
        <v>0.46244285976590199</v>
      </c>
      <c r="R18" s="28"/>
      <c r="S18" s="28"/>
      <c r="T18" s="28"/>
      <c r="U18" s="28"/>
      <c r="V18" s="28"/>
      <c r="W18" s="28"/>
      <c r="X18" s="28"/>
      <c r="Y18" s="28"/>
    </row>
    <row r="19" spans="1:25" s="22" customFormat="1" ht="16.399999999999999" customHeight="1" x14ac:dyDescent="0.25">
      <c r="A19" s="21"/>
      <c r="B19" s="22">
        <v>1145.68003244744</v>
      </c>
      <c r="C19" s="22">
        <f t="shared" si="0"/>
        <v>10.700630939198881</v>
      </c>
      <c r="D19" s="21">
        <f t="shared" si="1"/>
        <v>2016</v>
      </c>
      <c r="F19" s="29">
        <v>1145.2669998388501</v>
      </c>
      <c r="H19" s="30">
        <v>0.111050674450618</v>
      </c>
      <c r="I19" s="28">
        <v>0.49881057479129498</v>
      </c>
      <c r="J19" s="28">
        <v>0.65295257224343595</v>
      </c>
      <c r="K19" s="28">
        <v>0.72728668132999397</v>
      </c>
      <c r="L19" s="28">
        <v>0.74039966622612996</v>
      </c>
      <c r="M19" s="28">
        <v>0.73695117518313802</v>
      </c>
      <c r="N19" s="28">
        <v>0.74036072671370601</v>
      </c>
      <c r="O19" s="28">
        <v>0.72295339742818499</v>
      </c>
      <c r="P19" s="31">
        <v>0.70789362511467702</v>
      </c>
      <c r="Q19" s="28"/>
      <c r="R19" s="28"/>
      <c r="S19" s="28"/>
      <c r="T19" s="28"/>
      <c r="U19" s="28"/>
      <c r="V19" s="28"/>
      <c r="W19" s="28"/>
      <c r="X19" s="28"/>
      <c r="Y19" s="28"/>
    </row>
    <row r="20" spans="1:25" s="22" customFormat="1" ht="16.399999999999999" customHeight="1" x14ac:dyDescent="0.25">
      <c r="A20" s="21"/>
      <c r="B20" s="22">
        <v>1252.3797121221</v>
      </c>
      <c r="C20" s="22">
        <f t="shared" si="0"/>
        <v>5.8792996240458102</v>
      </c>
      <c r="D20" s="21">
        <f t="shared" si="1"/>
        <v>2017</v>
      </c>
      <c r="F20" s="32">
        <v>1252.3796033128899</v>
      </c>
      <c r="H20" s="33">
        <v>0.21893868709319</v>
      </c>
      <c r="I20" s="34">
        <v>0.98867032051176496</v>
      </c>
      <c r="J20" s="34">
        <v>1.30306935938223</v>
      </c>
      <c r="K20" s="34">
        <v>1.3678936457036399</v>
      </c>
      <c r="L20" s="34">
        <v>1.3635151428321099</v>
      </c>
      <c r="M20" s="34">
        <v>1.34837361669829</v>
      </c>
      <c r="N20" s="34">
        <v>1.3681228646373</v>
      </c>
      <c r="O20" s="36">
        <v>1.36415521992726</v>
      </c>
      <c r="P20" s="28"/>
      <c r="Q20" s="28"/>
      <c r="R20" s="28"/>
      <c r="S20" s="28"/>
      <c r="T20" s="28"/>
      <c r="U20" s="28"/>
      <c r="V20" s="28"/>
      <c r="W20" s="28"/>
      <c r="X20" s="28"/>
      <c r="Y20" s="28"/>
    </row>
    <row r="21" spans="1:25" s="22" customFormat="1" ht="16.399999999999999" customHeight="1" x14ac:dyDescent="0.25">
      <c r="A21" s="21"/>
      <c r="B21" s="22">
        <v>1264.04573253322</v>
      </c>
      <c r="C21" s="22">
        <f t="shared" si="0"/>
        <v>15.355265029703494</v>
      </c>
      <c r="D21" s="21">
        <f t="shared" si="1"/>
        <v>2018</v>
      </c>
      <c r="F21" s="29">
        <v>1262.0789753814699</v>
      </c>
      <c r="H21" s="30">
        <v>0.21498950489903099</v>
      </c>
      <c r="I21" s="28">
        <v>0.608752226456171</v>
      </c>
      <c r="J21" s="28">
        <v>0.67656220252236798</v>
      </c>
      <c r="K21" s="28">
        <v>0.70584829021829198</v>
      </c>
      <c r="L21" s="28">
        <v>0.703959166527381</v>
      </c>
      <c r="M21" s="28">
        <v>0.70642459457755102</v>
      </c>
      <c r="N21" s="37">
        <v>0.70475109648359402</v>
      </c>
      <c r="O21" s="28"/>
      <c r="P21" s="28"/>
      <c r="Q21" s="28"/>
      <c r="R21" s="28"/>
      <c r="S21" s="28"/>
      <c r="T21" s="28"/>
      <c r="U21" s="28"/>
      <c r="V21" s="28"/>
      <c r="W21" s="28"/>
      <c r="X21" s="28"/>
      <c r="Y21" s="28"/>
    </row>
    <row r="22" spans="1:25" s="22" customFormat="1" ht="16.399999999999999" customHeight="1" x14ac:dyDescent="0.25">
      <c r="A22" s="21"/>
      <c r="B22" s="22">
        <v>1479.6145280620999</v>
      </c>
      <c r="C22" s="22">
        <f t="shared" si="0"/>
        <v>150.63009550249572</v>
      </c>
      <c r="D22" s="21">
        <f t="shared" si="1"/>
        <v>2019</v>
      </c>
      <c r="F22" s="32">
        <v>1475.3618333775801</v>
      </c>
      <c r="H22" s="33">
        <v>0.165815054771457</v>
      </c>
      <c r="I22" s="34">
        <v>0.53616004553753605</v>
      </c>
      <c r="J22" s="34">
        <v>0.60826101897550899</v>
      </c>
      <c r="K22" s="34">
        <v>0.64034008764490302</v>
      </c>
      <c r="L22" s="34">
        <v>0.64303985517392703</v>
      </c>
      <c r="M22" s="36">
        <v>0.65052657870193997</v>
      </c>
      <c r="N22" s="28"/>
      <c r="O22" s="28"/>
      <c r="P22" s="28"/>
      <c r="Q22" s="28"/>
      <c r="R22" s="28"/>
      <c r="S22" s="28"/>
      <c r="U22" s="38"/>
      <c r="V22" s="39"/>
      <c r="W22" s="39"/>
      <c r="X22" s="38"/>
      <c r="Y22" s="39"/>
    </row>
    <row r="23" spans="1:25" s="22" customFormat="1" ht="16.399999999999999" customHeight="1" x14ac:dyDescent="0.25">
      <c r="A23" s="21"/>
      <c r="B23" s="22">
        <v>1640.0123841658101</v>
      </c>
      <c r="C23" s="22">
        <f t="shared" si="0"/>
        <v>175.20167122652967</v>
      </c>
      <c r="D23" s="21">
        <f t="shared" si="1"/>
        <v>2020</v>
      </c>
      <c r="F23" s="40">
        <v>1627.5156542474101</v>
      </c>
      <c r="H23" s="30">
        <v>0.15548689064212301</v>
      </c>
      <c r="I23" s="28">
        <v>0.49684281749338999</v>
      </c>
      <c r="J23" s="28">
        <v>0.53430680648565798</v>
      </c>
      <c r="K23" s="28">
        <v>0.50669616046428301</v>
      </c>
      <c r="L23" s="31">
        <v>0.50982593854451996</v>
      </c>
      <c r="M23" s="28"/>
      <c r="N23" s="28"/>
      <c r="O23" s="28"/>
      <c r="P23" s="28"/>
      <c r="Q23" s="28"/>
      <c r="R23" s="28"/>
      <c r="S23" s="28"/>
      <c r="U23" s="38"/>
      <c r="V23" s="38"/>
      <c r="W23" s="38"/>
      <c r="X23" s="38"/>
      <c r="Y23" s="38"/>
    </row>
    <row r="24" spans="1:25" s="22" customFormat="1" ht="16.399999999999999" customHeight="1" x14ac:dyDescent="0.25">
      <c r="A24" s="21"/>
      <c r="B24" s="22">
        <v>1834.5473162374101</v>
      </c>
      <c r="C24" s="22">
        <f t="shared" si="0"/>
        <v>113.03946871376733</v>
      </c>
      <c r="D24" s="21">
        <f t="shared" si="1"/>
        <v>2021</v>
      </c>
      <c r="F24" s="32">
        <v>1820.4411207211399</v>
      </c>
      <c r="H24" s="34">
        <v>0.27175019932307698</v>
      </c>
      <c r="I24" s="34">
        <v>0.59999515504258005</v>
      </c>
      <c r="J24" s="34">
        <v>0.60926629715980296</v>
      </c>
      <c r="K24" s="36">
        <v>0.60277465073248004</v>
      </c>
      <c r="L24" s="28"/>
      <c r="M24" s="28"/>
      <c r="N24" s="28"/>
      <c r="O24" s="28"/>
      <c r="P24" s="28"/>
      <c r="Q24" s="28"/>
      <c r="R24" s="28"/>
      <c r="S24" s="28"/>
      <c r="U24" s="38"/>
      <c r="V24" s="38"/>
      <c r="W24" s="38"/>
      <c r="X24" s="38"/>
      <c r="Y24" s="38"/>
    </row>
    <row r="25" spans="1:25" s="22" customFormat="1" ht="16.399999999999999" customHeight="1" x14ac:dyDescent="0.25">
      <c r="A25" s="21"/>
      <c r="B25" s="22">
        <v>2325.28790316611</v>
      </c>
      <c r="C25" s="22">
        <f t="shared" si="0"/>
        <v>372.97901150544988</v>
      </c>
      <c r="D25" s="21">
        <f t="shared" si="1"/>
        <v>2022</v>
      </c>
      <c r="F25" s="29">
        <v>2300.31361540017</v>
      </c>
      <c r="H25" s="30">
        <v>0.16244787263461399</v>
      </c>
      <c r="I25" s="28">
        <v>0.46176063944111401</v>
      </c>
      <c r="J25" s="31">
        <v>0.47288229870911003</v>
      </c>
      <c r="K25" s="28"/>
      <c r="L25" s="28"/>
      <c r="M25" s="28"/>
      <c r="N25" s="28"/>
      <c r="O25" s="28"/>
      <c r="P25" s="28"/>
      <c r="Q25" s="28"/>
      <c r="R25" s="28"/>
      <c r="S25" s="28"/>
      <c r="U25" s="38"/>
      <c r="V25" s="38"/>
      <c r="W25" s="38"/>
      <c r="X25" s="38"/>
      <c r="Y25" s="38"/>
    </row>
    <row r="26" spans="1:25" s="22" customFormat="1" ht="16.399999999999999" customHeight="1" x14ac:dyDescent="0.25">
      <c r="A26" s="21"/>
      <c r="B26" s="22">
        <v>2735.34143833912</v>
      </c>
      <c r="C26" s="22">
        <f t="shared" si="0"/>
        <v>948.38956103299915</v>
      </c>
      <c r="D26" s="21">
        <f t="shared" si="1"/>
        <v>2023</v>
      </c>
      <c r="F26" s="32">
        <v>2697.51731641471</v>
      </c>
      <c r="H26" s="41">
        <v>0.16252099922448199</v>
      </c>
      <c r="I26" s="36">
        <v>0.42920610260970199</v>
      </c>
      <c r="J26" s="28"/>
      <c r="K26" s="28"/>
      <c r="L26" s="28"/>
      <c r="M26" s="28"/>
      <c r="N26" s="28"/>
      <c r="O26" s="28"/>
      <c r="P26" s="28"/>
      <c r="Q26" s="28"/>
      <c r="R26" s="28"/>
      <c r="S26" s="28"/>
      <c r="U26" s="38"/>
      <c r="V26" s="38"/>
      <c r="W26" s="38"/>
      <c r="X26" s="38"/>
      <c r="Y26" s="38"/>
    </row>
    <row r="27" spans="1:25" s="22" customFormat="1" ht="16.399999999999999" customHeight="1" x14ac:dyDescent="0.25">
      <c r="A27" s="21"/>
      <c r="B27" s="22">
        <v>2983.1235945706198</v>
      </c>
      <c r="C27" s="22">
        <f>+IF(I66="",J66*F27, IF(J66="", I66*F27,(I66+J66)*F27))</f>
        <v>852.25893796433365</v>
      </c>
      <c r="D27" s="21">
        <f t="shared" si="1"/>
        <v>2024</v>
      </c>
      <c r="F27" s="42">
        <v>1679.0703814302201</v>
      </c>
      <c r="H27" s="43">
        <v>0.26824773304480898</v>
      </c>
      <c r="I27" s="28"/>
      <c r="J27" s="28"/>
      <c r="K27" s="28"/>
      <c r="L27" s="28"/>
      <c r="M27" s="28"/>
      <c r="N27" s="28"/>
      <c r="O27" s="28"/>
      <c r="P27" s="28"/>
      <c r="Q27" s="28"/>
      <c r="R27" s="28"/>
      <c r="S27" s="28"/>
      <c r="U27" s="38"/>
      <c r="V27" s="38"/>
      <c r="W27" s="38"/>
      <c r="X27" s="38"/>
      <c r="Y27" s="38"/>
    </row>
    <row r="28" spans="1:25" ht="15.65" customHeight="1" x14ac:dyDescent="0.25">
      <c r="A28" s="15"/>
      <c r="D28" s="15"/>
      <c r="E28" s="15"/>
      <c r="F28" s="15"/>
      <c r="G28" s="15"/>
      <c r="H28" s="15"/>
      <c r="I28" s="15"/>
      <c r="J28" s="15"/>
      <c r="K28" s="44"/>
      <c r="L28" s="44"/>
      <c r="M28" s="44"/>
      <c r="N28" s="44"/>
      <c r="O28" s="44"/>
      <c r="P28" s="44"/>
      <c r="Q28" s="44"/>
      <c r="R28" s="44"/>
      <c r="S28" s="44"/>
      <c r="U28" s="45"/>
      <c r="V28" s="45"/>
      <c r="W28" s="45"/>
      <c r="X28" s="45"/>
      <c r="Y28" s="45"/>
    </row>
    <row r="29" spans="1:25" ht="40.4" customHeight="1" x14ac:dyDescent="0.25">
      <c r="A29" s="15"/>
      <c r="D29" s="17" t="s">
        <v>1</v>
      </c>
      <c r="E29" s="18"/>
      <c r="F29" s="17" t="s">
        <v>2</v>
      </c>
      <c r="G29" s="17"/>
      <c r="H29" s="88" t="s">
        <v>4</v>
      </c>
      <c r="I29" s="88"/>
      <c r="J29" s="88"/>
      <c r="K29" s="88"/>
      <c r="L29" s="88"/>
      <c r="M29" s="88"/>
      <c r="N29" s="88"/>
      <c r="O29" s="88"/>
      <c r="P29" s="88"/>
      <c r="Q29" s="88"/>
      <c r="R29" s="88"/>
      <c r="S29" s="88"/>
      <c r="T29" s="46"/>
      <c r="U29" s="46"/>
    </row>
    <row r="30" spans="1:25" s="48" customFormat="1" ht="15.65" customHeight="1" x14ac:dyDescent="0.25">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99999999999999" customHeight="1" x14ac:dyDescent="0.25">
      <c r="D31" s="21">
        <v>2009</v>
      </c>
      <c r="E31" s="51"/>
      <c r="F31" s="52">
        <v>472.67406989090102</v>
      </c>
      <c r="G31" s="17"/>
      <c r="H31" s="24">
        <v>2.99112860703259E-2</v>
      </c>
      <c r="I31" s="25">
        <v>0.2182466743558</v>
      </c>
      <c r="J31" s="25">
        <v>0.339221225128919</v>
      </c>
      <c r="K31" s="25">
        <v>0.37171284718098602</v>
      </c>
      <c r="L31" s="25">
        <v>0.38265423376780699</v>
      </c>
      <c r="M31" s="25">
        <v>0.39180384848813399</v>
      </c>
      <c r="N31" s="25">
        <v>0.38852858988195899</v>
      </c>
      <c r="O31" s="25">
        <v>0.384766461603197</v>
      </c>
      <c r="P31" s="25">
        <v>0.38477811508666399</v>
      </c>
      <c r="Q31" s="25">
        <v>0.38478791561380199</v>
      </c>
      <c r="R31" s="25">
        <v>0.38501146143528497</v>
      </c>
      <c r="S31" s="25">
        <v>0.38536695171110202</v>
      </c>
      <c r="T31" s="25">
        <v>0.38363733014057999</v>
      </c>
      <c r="U31" s="25">
        <v>0.38364610918381897</v>
      </c>
      <c r="V31" s="53">
        <v>0.383648528886951</v>
      </c>
      <c r="W31" s="54">
        <v>0.38345107933258898</v>
      </c>
    </row>
    <row r="32" spans="1:25" s="48" customFormat="1" ht="19.399999999999999" customHeight="1" x14ac:dyDescent="0.25">
      <c r="D32" s="21">
        <f>D31+1</f>
        <v>2010</v>
      </c>
      <c r="E32" s="51"/>
      <c r="F32" s="55">
        <v>507.85254158433702</v>
      </c>
      <c r="G32" s="17"/>
      <c r="H32" s="30">
        <v>2.1337087090330401E-2</v>
      </c>
      <c r="I32" s="28">
        <v>0.240389445219201</v>
      </c>
      <c r="J32" s="28">
        <v>0.43238695323217802</v>
      </c>
      <c r="K32" s="28">
        <v>0.48813039879680298</v>
      </c>
      <c r="L32" s="28">
        <v>0.57582449365778599</v>
      </c>
      <c r="M32" s="28">
        <v>0.58139909100515497</v>
      </c>
      <c r="N32" s="28">
        <v>0.57751576455272802</v>
      </c>
      <c r="O32" s="28">
        <v>0.58185257117579503</v>
      </c>
      <c r="P32" s="28">
        <v>0.57912113374645102</v>
      </c>
      <c r="Q32" s="28">
        <v>0.57992453905929997</v>
      </c>
      <c r="R32" s="28">
        <v>0.57855804760129703</v>
      </c>
      <c r="S32" s="28">
        <v>0.57858363080467701</v>
      </c>
      <c r="T32" s="28"/>
      <c r="U32" s="28"/>
      <c r="V32" s="31"/>
    </row>
    <row r="33" spans="1:21" s="48" customFormat="1" ht="16.399999999999999" customHeight="1" x14ac:dyDescent="0.25">
      <c r="D33" s="21">
        <f>D32+1</f>
        <v>2011</v>
      </c>
      <c r="F33" s="56">
        <v>609.64839469610399</v>
      </c>
      <c r="G33" s="17"/>
      <c r="H33" s="33">
        <v>3.76416803633393E-2</v>
      </c>
      <c r="I33" s="34">
        <v>0.205568226527167</v>
      </c>
      <c r="J33" s="34">
        <v>0.42883965523592499</v>
      </c>
      <c r="K33" s="34">
        <v>0.49764902822475099</v>
      </c>
      <c r="L33" s="34">
        <v>0.52396267735611601</v>
      </c>
      <c r="M33" s="34">
        <v>0.52964707097483499</v>
      </c>
      <c r="N33" s="34">
        <v>0.53971191914887895</v>
      </c>
      <c r="O33" s="34">
        <v>0.54121052613535503</v>
      </c>
      <c r="P33" s="34">
        <v>0.54168240308248305</v>
      </c>
      <c r="Q33" s="34">
        <v>0.54112320003887304</v>
      </c>
      <c r="R33" s="34">
        <v>0.54111418954337098</v>
      </c>
      <c r="S33" s="34">
        <v>0.541364673090591</v>
      </c>
      <c r="T33" s="34">
        <v>0.55172748825078699</v>
      </c>
      <c r="U33" s="35">
        <v>0.55190977997986701</v>
      </c>
    </row>
    <row r="34" spans="1:21" s="48" customFormat="1" ht="16.399999999999999" customHeight="1" x14ac:dyDescent="0.25">
      <c r="D34" s="21">
        <f t="shared" ref="D34:D46" si="2">D33+1</f>
        <v>2012</v>
      </c>
      <c r="F34" s="55">
        <v>776.11255693314297</v>
      </c>
      <c r="G34" s="17"/>
      <c r="H34" s="30">
        <v>1.8909859271835801E-2</v>
      </c>
      <c r="I34" s="28">
        <v>0.21325724339994201</v>
      </c>
      <c r="J34" s="28">
        <v>0.33356674206422998</v>
      </c>
      <c r="K34" s="28">
        <v>0.38344029566495902</v>
      </c>
      <c r="L34" s="28">
        <v>0.39418638333480199</v>
      </c>
      <c r="M34" s="28">
        <v>0.411936929015493</v>
      </c>
      <c r="N34" s="28">
        <v>0.41352997766891297</v>
      </c>
      <c r="O34" s="28">
        <v>0.41822883582975601</v>
      </c>
      <c r="P34" s="28">
        <v>0.42497841978305301</v>
      </c>
      <c r="Q34" s="28">
        <v>0.450119505117406</v>
      </c>
      <c r="R34" s="28">
        <v>0.44875483836047803</v>
      </c>
      <c r="S34" s="28">
        <v>0.47396347278597201</v>
      </c>
      <c r="T34" s="57">
        <v>0.47397646711251601</v>
      </c>
    </row>
    <row r="35" spans="1:21" s="48" customFormat="1" ht="16.399999999999999" customHeight="1" x14ac:dyDescent="0.25">
      <c r="A35" s="21"/>
      <c r="D35" s="21">
        <f t="shared" si="2"/>
        <v>2013</v>
      </c>
      <c r="F35" s="56">
        <v>959.83458980948296</v>
      </c>
      <c r="G35" s="17"/>
      <c r="H35" s="33">
        <v>3.5195899470417097E-2</v>
      </c>
      <c r="I35" s="34">
        <v>0.21144222983536801</v>
      </c>
      <c r="J35" s="34">
        <v>0.36778085536364902</v>
      </c>
      <c r="K35" s="34">
        <v>0.40407379963331502</v>
      </c>
      <c r="L35" s="34">
        <v>0.42973455120176202</v>
      </c>
      <c r="M35" s="34">
        <v>0.43442289628601799</v>
      </c>
      <c r="N35" s="34">
        <v>0.43455265276944999</v>
      </c>
      <c r="O35" s="34">
        <v>0.43419980235873001</v>
      </c>
      <c r="P35" s="34">
        <v>0.432956284838519</v>
      </c>
      <c r="Q35" s="34">
        <v>0.43326630079901701</v>
      </c>
      <c r="R35" s="34">
        <v>0.43389494292672298</v>
      </c>
      <c r="S35" s="34">
        <v>0.43170934999858301</v>
      </c>
    </row>
    <row r="36" spans="1:21" s="48" customFormat="1" ht="16.399999999999999" customHeight="1" x14ac:dyDescent="0.25">
      <c r="A36" s="21"/>
      <c r="D36" s="21">
        <f t="shared" si="2"/>
        <v>2014</v>
      </c>
      <c r="F36" s="55">
        <v>1059.93098931854</v>
      </c>
      <c r="G36" s="17"/>
      <c r="H36" s="30">
        <v>3.5348301340920797E-2</v>
      </c>
      <c r="I36" s="28">
        <v>0.22406032786062299</v>
      </c>
      <c r="J36" s="28">
        <v>0.33867364297952401</v>
      </c>
      <c r="K36" s="28">
        <v>0.37570526422995398</v>
      </c>
      <c r="L36" s="28">
        <v>0.38364728854409602</v>
      </c>
      <c r="M36" s="28">
        <v>0.38570646178886803</v>
      </c>
      <c r="N36" s="28">
        <v>0.38821126466217798</v>
      </c>
      <c r="O36" s="28">
        <v>0.38863743713862797</v>
      </c>
      <c r="P36" s="28">
        <v>0.38823748387492801</v>
      </c>
      <c r="Q36" s="28">
        <v>0.38651694584293</v>
      </c>
      <c r="R36" s="31">
        <v>0.38655725235266403</v>
      </c>
      <c r="S36" s="28"/>
    </row>
    <row r="37" spans="1:21" s="48" customFormat="1" ht="16.399999999999999" customHeight="1" x14ac:dyDescent="0.25">
      <c r="A37" s="21"/>
      <c r="D37" s="21">
        <f t="shared" si="2"/>
        <v>2015</v>
      </c>
      <c r="F37" s="56">
        <v>1087.9531262364901</v>
      </c>
      <c r="G37" s="17"/>
      <c r="H37" s="33">
        <v>1.9117080283784699E-2</v>
      </c>
      <c r="I37" s="34">
        <v>0.164077796644544</v>
      </c>
      <c r="J37" s="34">
        <v>0.34334505469121102</v>
      </c>
      <c r="K37" s="34">
        <v>0.40666746443574697</v>
      </c>
      <c r="L37" s="34">
        <v>0.42699808840931502</v>
      </c>
      <c r="M37" s="34">
        <v>0.438890652121596</v>
      </c>
      <c r="N37" s="34">
        <v>0.45785438694302499</v>
      </c>
      <c r="O37" s="34">
        <v>0.45772280891161199</v>
      </c>
      <c r="P37" s="34">
        <v>0.45828169857009599</v>
      </c>
      <c r="Q37" s="36">
        <v>0.459631026824388</v>
      </c>
      <c r="R37" s="28"/>
      <c r="S37" s="28"/>
    </row>
    <row r="38" spans="1:21" s="48" customFormat="1" ht="16.399999999999999" customHeight="1" x14ac:dyDescent="0.25">
      <c r="A38" s="21"/>
      <c r="D38" s="21">
        <f t="shared" si="2"/>
        <v>2016</v>
      </c>
      <c r="F38" s="55">
        <v>1145.2669998388501</v>
      </c>
      <c r="G38" s="17"/>
      <c r="H38" s="30">
        <v>4.59226352129843E-2</v>
      </c>
      <c r="I38" s="28">
        <v>0.25108830786988701</v>
      </c>
      <c r="J38" s="28">
        <v>0.48355578247650199</v>
      </c>
      <c r="K38" s="28">
        <v>0.61150084502254898</v>
      </c>
      <c r="L38" s="28">
        <v>0.64862450938885596</v>
      </c>
      <c r="M38" s="28">
        <v>0.65638972769870496</v>
      </c>
      <c r="N38" s="28">
        <v>0.67392417323523501</v>
      </c>
      <c r="O38" s="28">
        <v>0.69799027390034796</v>
      </c>
      <c r="P38" s="31">
        <v>0.69855038677468395</v>
      </c>
      <c r="Q38" s="28"/>
      <c r="R38" s="28"/>
      <c r="S38" s="28"/>
    </row>
    <row r="39" spans="1:21" s="48" customFormat="1" ht="16.399999999999999" customHeight="1" x14ac:dyDescent="0.25">
      <c r="A39" s="21"/>
      <c r="D39" s="21">
        <f t="shared" si="2"/>
        <v>2017</v>
      </c>
      <c r="F39" s="56">
        <v>1252.3796033128899</v>
      </c>
      <c r="G39" s="17"/>
      <c r="H39" s="33">
        <v>7.3714280600054097E-2</v>
      </c>
      <c r="I39" s="34">
        <v>0.54821720437882704</v>
      </c>
      <c r="J39" s="34">
        <v>0.91569961599357197</v>
      </c>
      <c r="K39" s="34">
        <v>1.1191540142198</v>
      </c>
      <c r="L39" s="34">
        <v>1.25233232771529</v>
      </c>
      <c r="M39" s="34">
        <v>1.32664411140168</v>
      </c>
      <c r="N39" s="34">
        <v>1.33050186186217</v>
      </c>
      <c r="O39" s="36">
        <v>1.3595024314016</v>
      </c>
      <c r="P39" s="28"/>
      <c r="Q39" s="28"/>
      <c r="R39" s="28"/>
      <c r="S39" s="28"/>
    </row>
    <row r="40" spans="1:21" s="48" customFormat="1" ht="16.399999999999999" customHeight="1" x14ac:dyDescent="0.25">
      <c r="A40" s="21"/>
      <c r="D40" s="21">
        <f t="shared" si="2"/>
        <v>2018</v>
      </c>
      <c r="F40" s="55">
        <v>1262.0789753814699</v>
      </c>
      <c r="G40" s="17"/>
      <c r="H40" s="30">
        <v>4.0868078050396502E-2</v>
      </c>
      <c r="I40" s="28">
        <v>0.35397139742634198</v>
      </c>
      <c r="J40" s="28">
        <v>0.53464307043519899</v>
      </c>
      <c r="K40" s="58">
        <v>0.61858455514602395</v>
      </c>
      <c r="L40" s="28">
        <v>0.66869166077179598</v>
      </c>
      <c r="M40" s="28">
        <v>0.68298815432188498</v>
      </c>
      <c r="N40" s="31">
        <v>0.69330936957798395</v>
      </c>
      <c r="O40" s="28"/>
      <c r="P40" s="28"/>
      <c r="Q40" s="28"/>
      <c r="R40" s="28"/>
      <c r="S40" s="28"/>
    </row>
    <row r="41" spans="1:21" s="48" customFormat="1" ht="15.65" customHeight="1" x14ac:dyDescent="0.25">
      <c r="A41" s="21"/>
      <c r="D41" s="21">
        <f t="shared" si="2"/>
        <v>2019</v>
      </c>
      <c r="F41" s="56">
        <v>1475.3618333775801</v>
      </c>
      <c r="G41" s="17"/>
      <c r="H41" s="33">
        <v>2.9202758500276801E-2</v>
      </c>
      <c r="I41" s="34">
        <v>0.26152819995891502</v>
      </c>
      <c r="J41" s="34">
        <v>0.45304336687644098</v>
      </c>
      <c r="K41" s="34">
        <v>0.53301416897388498</v>
      </c>
      <c r="L41" s="34">
        <v>0.58368040743467497</v>
      </c>
      <c r="M41" s="36">
        <v>0.61115759042875695</v>
      </c>
      <c r="N41" s="28"/>
      <c r="O41" s="28"/>
      <c r="P41" s="28"/>
      <c r="Q41" s="28"/>
      <c r="R41" s="28"/>
      <c r="S41" s="28"/>
    </row>
    <row r="42" spans="1:21" s="48" customFormat="1" ht="18.649999999999999" customHeight="1" x14ac:dyDescent="0.25">
      <c r="A42" s="21"/>
      <c r="D42" s="21">
        <f t="shared" si="2"/>
        <v>2020</v>
      </c>
      <c r="E42" s="59"/>
      <c r="F42" s="55">
        <v>1627.5156542474101</v>
      </c>
      <c r="G42" s="17"/>
      <c r="H42" s="60">
        <v>3.3886449985271301E-2</v>
      </c>
      <c r="I42" s="28">
        <v>0.18882515217502399</v>
      </c>
      <c r="J42" s="28">
        <v>0.33973842266006299</v>
      </c>
      <c r="K42" s="28">
        <v>0.42398032549272402</v>
      </c>
      <c r="L42" s="31">
        <v>0.44759356836978098</v>
      </c>
      <c r="M42" s="28"/>
      <c r="N42" s="28"/>
      <c r="O42" s="28"/>
      <c r="P42" s="28"/>
      <c r="Q42" s="28"/>
      <c r="R42" s="28"/>
      <c r="S42" s="28"/>
    </row>
    <row r="43" spans="1:21" s="48" customFormat="1" ht="18.649999999999999" customHeight="1" x14ac:dyDescent="0.25">
      <c r="A43" s="21"/>
      <c r="D43" s="21">
        <f t="shared" si="2"/>
        <v>2021</v>
      </c>
      <c r="E43" s="59"/>
      <c r="F43" s="56">
        <v>1820.4411207211399</v>
      </c>
      <c r="G43" s="17"/>
      <c r="H43" s="34">
        <v>1.83911644661864E-2</v>
      </c>
      <c r="I43" s="34">
        <v>0.24179589068489299</v>
      </c>
      <c r="J43" s="34">
        <v>0.44471225355819599</v>
      </c>
      <c r="K43" s="34">
        <v>0.54199141134593598</v>
      </c>
      <c r="L43" s="28"/>
      <c r="M43" s="28"/>
      <c r="N43" s="28"/>
      <c r="O43" s="28"/>
      <c r="P43" s="28"/>
      <c r="Q43" s="28"/>
      <c r="R43" s="28"/>
      <c r="S43" s="28"/>
    </row>
    <row r="44" spans="1:21" s="48" customFormat="1" ht="18.649999999999999" customHeight="1" x14ac:dyDescent="0.25">
      <c r="A44" s="21"/>
      <c r="D44" s="21">
        <f t="shared" si="2"/>
        <v>2022</v>
      </c>
      <c r="E44" s="59"/>
      <c r="F44" s="55">
        <v>2300.31361540017</v>
      </c>
      <c r="G44" s="17"/>
      <c r="H44" s="61">
        <v>2.82529141251271E-2</v>
      </c>
      <c r="I44" s="28">
        <v>0.18236910908780399</v>
      </c>
      <c r="J44" s="31">
        <v>0.31386895294112599</v>
      </c>
      <c r="K44" s="28"/>
      <c r="L44" s="28"/>
      <c r="M44" s="28"/>
      <c r="N44" s="28"/>
      <c r="O44" s="28"/>
      <c r="P44" s="28"/>
      <c r="Q44" s="28"/>
      <c r="R44" s="28"/>
      <c r="S44" s="28"/>
    </row>
    <row r="45" spans="1:21" s="48" customFormat="1" ht="18.649999999999999" customHeight="1" x14ac:dyDescent="0.25">
      <c r="A45" s="21"/>
      <c r="D45" s="21">
        <f t="shared" si="2"/>
        <v>2023</v>
      </c>
      <c r="E45" s="59"/>
      <c r="F45" s="56">
        <v>2697.51731641471</v>
      </c>
      <c r="G45" s="17"/>
      <c r="H45" s="41">
        <v>2.8413080606709301E-2</v>
      </c>
      <c r="I45" s="36">
        <v>0.14588150915807699</v>
      </c>
      <c r="J45" s="28"/>
      <c r="K45" s="28"/>
      <c r="L45" s="28"/>
      <c r="M45" s="28"/>
      <c r="N45" s="28"/>
      <c r="O45" s="28"/>
      <c r="P45" s="28"/>
      <c r="Q45" s="28"/>
      <c r="R45" s="28"/>
      <c r="S45" s="28"/>
    </row>
    <row r="46" spans="1:21" s="48" customFormat="1" ht="18.649999999999999" customHeight="1" x14ac:dyDescent="0.25">
      <c r="A46" s="21"/>
      <c r="D46" s="21">
        <f t="shared" si="2"/>
        <v>2024</v>
      </c>
      <c r="E46" s="59"/>
      <c r="F46" s="62">
        <v>1679.0703814302201</v>
      </c>
      <c r="G46" s="17"/>
      <c r="H46" s="63">
        <v>2.71289335250854E-2</v>
      </c>
      <c r="I46" s="28"/>
      <c r="J46" s="28"/>
      <c r="K46" s="28"/>
      <c r="L46" s="28"/>
      <c r="M46" s="28"/>
      <c r="N46" s="28"/>
      <c r="O46" s="28"/>
      <c r="P46" s="28"/>
      <c r="Q46" s="28"/>
      <c r="R46" s="28"/>
      <c r="S46" s="28"/>
    </row>
    <row r="47" spans="1:21" ht="15" customHeight="1" x14ac:dyDescent="0.25">
      <c r="A47" s="15"/>
      <c r="D47" s="15"/>
      <c r="E47" s="18"/>
      <c r="F47" s="64"/>
      <c r="G47" s="17"/>
      <c r="H47" s="44"/>
      <c r="I47" s="44"/>
      <c r="J47" s="44"/>
      <c r="K47" s="44"/>
      <c r="L47" s="44"/>
      <c r="M47" s="44"/>
      <c r="N47" s="44"/>
      <c r="O47" s="44"/>
      <c r="P47" s="44"/>
      <c r="Q47" s="44"/>
      <c r="R47" s="44"/>
      <c r="S47" s="44"/>
    </row>
    <row r="48" spans="1:21" ht="2.5" customHeight="1" x14ac:dyDescent="0.25">
      <c r="A48" s="15"/>
      <c r="D48" s="17"/>
      <c r="F48" s="20"/>
      <c r="G48" s="17"/>
      <c r="H48" s="15"/>
      <c r="I48" s="15"/>
      <c r="J48" s="15"/>
      <c r="K48" s="15"/>
      <c r="L48" s="15"/>
      <c r="M48" s="15"/>
      <c r="N48" s="15"/>
      <c r="O48" s="15"/>
      <c r="P48" s="15"/>
      <c r="Q48" s="15"/>
    </row>
    <row r="49" spans="1:19" ht="15" customHeight="1" x14ac:dyDescent="0.25">
      <c r="A49" s="15"/>
      <c r="D49" s="65"/>
      <c r="F49" s="66"/>
      <c r="H49" s="44"/>
      <c r="I49" s="44"/>
      <c r="J49" s="44"/>
      <c r="K49" s="44"/>
      <c r="L49" s="44"/>
      <c r="M49" s="44"/>
      <c r="N49" s="44"/>
      <c r="O49" s="44"/>
      <c r="P49" s="44"/>
      <c r="Q49" s="44"/>
    </row>
    <row r="50" spans="1:19" ht="25" x14ac:dyDescent="0.25">
      <c r="A50" s="15"/>
      <c r="D50" s="17" t="s">
        <v>1</v>
      </c>
      <c r="E50" s="18"/>
      <c r="F50" s="17" t="s">
        <v>5</v>
      </c>
      <c r="G50" s="17"/>
      <c r="H50" s="17" t="s">
        <v>6</v>
      </c>
      <c r="I50" s="17" t="s">
        <v>7</v>
      </c>
      <c r="J50" s="17" t="s">
        <v>8</v>
      </c>
      <c r="K50" s="44"/>
      <c r="L50" s="89"/>
      <c r="M50" s="89"/>
      <c r="N50" s="89"/>
      <c r="O50" s="89"/>
      <c r="P50" s="89"/>
      <c r="Q50" s="89"/>
      <c r="R50" s="89"/>
      <c r="S50" s="89"/>
    </row>
    <row r="51" spans="1:19" s="22" customFormat="1" ht="16.399999999999999" customHeight="1" x14ac:dyDescent="0.25">
      <c r="A51" s="21"/>
      <c r="D51" s="49">
        <v>2009</v>
      </c>
      <c r="F51" s="67">
        <v>0.38344638357622601</v>
      </c>
      <c r="H51" s="68">
        <v>0.38345107933258898</v>
      </c>
      <c r="I51" s="68">
        <v>-4.9956496712983296E-6</v>
      </c>
      <c r="J51" s="68">
        <v>2.9989330793204303E-7</v>
      </c>
      <c r="K51" s="28"/>
      <c r="L51" s="28"/>
      <c r="M51" s="28"/>
      <c r="N51" s="28"/>
      <c r="O51" s="28"/>
      <c r="P51" s="28"/>
      <c r="Q51" s="28"/>
    </row>
    <row r="52" spans="1:19" s="22" customFormat="1" ht="16.399999999999999" customHeight="1" x14ac:dyDescent="0.25">
      <c r="A52" s="21"/>
      <c r="D52" s="49">
        <f>D51+1</f>
        <v>2010</v>
      </c>
      <c r="F52" s="69">
        <v>0.57860039137178798</v>
      </c>
      <c r="H52" s="70">
        <v>0.57858363080467701</v>
      </c>
      <c r="I52" s="70">
        <v>1.6538541547815699E-5</v>
      </c>
      <c r="J52" s="70">
        <v>2.2202556375626999E-7</v>
      </c>
      <c r="K52" s="28"/>
      <c r="L52" s="28"/>
      <c r="M52" s="28"/>
      <c r="N52" s="28"/>
      <c r="O52" s="28"/>
      <c r="P52" s="28"/>
      <c r="Q52" s="28"/>
    </row>
    <row r="53" spans="1:19" s="22" customFormat="1" ht="16.399999999999999" customHeight="1" x14ac:dyDescent="0.25">
      <c r="A53" s="21"/>
      <c r="D53" s="49">
        <f>D52+1</f>
        <v>2011</v>
      </c>
      <c r="F53" s="71">
        <v>0.55222718754700695</v>
      </c>
      <c r="H53" s="72">
        <v>0.55190977997986701</v>
      </c>
      <c r="I53" s="72">
        <v>3.17220617428629E-4</v>
      </c>
      <c r="J53" s="72">
        <v>1.8694971201701801E-7</v>
      </c>
      <c r="K53" s="28"/>
      <c r="L53" s="28"/>
      <c r="M53" s="28"/>
      <c r="N53" s="28"/>
      <c r="O53" s="28"/>
      <c r="P53" s="28"/>
      <c r="Q53" s="28"/>
    </row>
    <row r="54" spans="1:19" s="22" customFormat="1" ht="16.399999999999999" customHeight="1" x14ac:dyDescent="0.25">
      <c r="A54" s="21"/>
      <c r="D54" s="49">
        <f t="shared" ref="D54:D61" si="3">D53+1</f>
        <v>2012</v>
      </c>
      <c r="F54" s="69">
        <v>0.474196749793378</v>
      </c>
      <c r="H54" s="70">
        <v>0.47397646711251601</v>
      </c>
      <c r="I54" s="70">
        <v>2.2012722473154501E-4</v>
      </c>
      <c r="J54" s="70">
        <v>1.55456130160759E-7</v>
      </c>
      <c r="K54" s="28"/>
      <c r="L54" s="28"/>
      <c r="M54" s="28"/>
      <c r="N54" s="28"/>
      <c r="O54" s="28"/>
      <c r="P54" s="28"/>
      <c r="Q54" s="28"/>
    </row>
    <row r="55" spans="1:19" s="22" customFormat="1" ht="16.399999999999999" customHeight="1" x14ac:dyDescent="0.25">
      <c r="A55" s="21"/>
      <c r="D55" s="49">
        <f t="shared" si="3"/>
        <v>2013</v>
      </c>
      <c r="F55" s="71">
        <v>0.43184347591633698</v>
      </c>
      <c r="H55" s="72">
        <v>0.43170934999858301</v>
      </c>
      <c r="I55" s="72">
        <v>1.3399742877799901E-4</v>
      </c>
      <c r="J55" s="72">
        <v>1.2848897603090601E-7</v>
      </c>
      <c r="K55" s="28"/>
      <c r="L55" s="28"/>
      <c r="M55" s="28"/>
      <c r="N55" s="28"/>
      <c r="O55" s="28"/>
      <c r="P55" s="28"/>
      <c r="Q55" s="28"/>
    </row>
    <row r="56" spans="1:19" s="22" customFormat="1" ht="16.399999999999999" customHeight="1" x14ac:dyDescent="0.25">
      <c r="A56" s="21"/>
      <c r="D56" s="49">
        <f t="shared" si="3"/>
        <v>2014</v>
      </c>
      <c r="F56" s="69">
        <v>0.38671633587644</v>
      </c>
      <c r="H56" s="70">
        <v>0.38655725235266403</v>
      </c>
      <c r="I56" s="70">
        <v>1.58994507135839E-4</v>
      </c>
      <c r="J56" s="70">
        <v>8.9016639825468702E-8</v>
      </c>
      <c r="K56" s="28"/>
      <c r="L56" s="28"/>
      <c r="M56" s="28"/>
      <c r="N56" s="28"/>
      <c r="O56" s="28"/>
      <c r="P56" s="28"/>
      <c r="Q56" s="28"/>
    </row>
    <row r="57" spans="1:19" s="22" customFormat="1" ht="16.399999999999999" customHeight="1" x14ac:dyDescent="0.25">
      <c r="A57" s="21"/>
      <c r="D57" s="49">
        <f t="shared" si="3"/>
        <v>2015</v>
      </c>
      <c r="F57" s="71">
        <v>0.46244292038354501</v>
      </c>
      <c r="H57" s="72">
        <v>0.459631026824388</v>
      </c>
      <c r="I57" s="72">
        <v>2.81183294151393E-3</v>
      </c>
      <c r="J57" s="72">
        <v>6.0617642516975196E-8</v>
      </c>
      <c r="K57" s="28"/>
      <c r="L57" s="28"/>
      <c r="M57" s="28"/>
      <c r="N57" s="28"/>
      <c r="O57" s="28"/>
      <c r="P57" s="28"/>
      <c r="Q57" s="28"/>
    </row>
    <row r="58" spans="1:19" s="22" customFormat="1" ht="16.399999999999999" customHeight="1" x14ac:dyDescent="0.25">
      <c r="A58" s="21"/>
      <c r="D58" s="49">
        <f t="shared" si="3"/>
        <v>2016</v>
      </c>
      <c r="F58" s="69">
        <v>0.70789373722545601</v>
      </c>
      <c r="H58" s="70">
        <v>0.69855038677468395</v>
      </c>
      <c r="I58" s="70">
        <v>9.3432383399936897E-3</v>
      </c>
      <c r="J58" s="70">
        <v>1.12110778540602E-7</v>
      </c>
      <c r="K58" s="28"/>
      <c r="L58" s="28"/>
      <c r="M58" s="28"/>
      <c r="N58" s="28"/>
      <c r="O58" s="28"/>
      <c r="P58" s="28"/>
      <c r="Q58" s="28"/>
    </row>
    <row r="59" spans="1:19" s="22" customFormat="1" ht="16.399999999999999" customHeight="1" x14ac:dyDescent="0.25">
      <c r="A59" s="21"/>
      <c r="D59" s="49">
        <f t="shared" si="3"/>
        <v>2017</v>
      </c>
      <c r="F59" s="71">
        <v>1.3641969342572</v>
      </c>
      <c r="H59" s="72">
        <v>1.3595024314016</v>
      </c>
      <c r="I59" s="72">
        <v>4.6527885256667399E-3</v>
      </c>
      <c r="J59" s="72">
        <v>4.17143299318659E-5</v>
      </c>
    </row>
    <row r="60" spans="1:19" s="22" customFormat="1" ht="16.399999999999999" customHeight="1" x14ac:dyDescent="0.25">
      <c r="A60" s="48"/>
      <c r="D60" s="49">
        <f t="shared" si="3"/>
        <v>2018</v>
      </c>
      <c r="F60" s="69">
        <v>0.70547601313138197</v>
      </c>
      <c r="H60" s="70">
        <v>0.69330936957798395</v>
      </c>
      <c r="I60" s="70">
        <v>1.14417269056093E-2</v>
      </c>
      <c r="J60" s="70">
        <v>7.2491664778820701E-4</v>
      </c>
    </row>
    <row r="61" spans="1:19" s="22" customFormat="1" ht="15.65" customHeight="1" x14ac:dyDescent="0.25">
      <c r="D61" s="49">
        <f t="shared" si="3"/>
        <v>2019</v>
      </c>
      <c r="F61" s="71">
        <v>0.71325464356836199</v>
      </c>
      <c r="H61" s="72">
        <v>0.61115759042875695</v>
      </c>
      <c r="I61" s="72">
        <v>3.9368988273182901E-2</v>
      </c>
      <c r="J61" s="72">
        <v>6.2728064866422004E-2</v>
      </c>
    </row>
    <row r="62" spans="1:19" s="22" customFormat="1" ht="18.649999999999999" customHeight="1" x14ac:dyDescent="0.25">
      <c r="D62" s="21">
        <f>D61+1</f>
        <v>2020</v>
      </c>
      <c r="F62" s="69">
        <v>0.55524332938393595</v>
      </c>
      <c r="H62" s="70">
        <v>0.44759356836978098</v>
      </c>
      <c r="I62" s="70">
        <v>6.2232370174738601E-2</v>
      </c>
      <c r="J62" s="70">
        <v>4.5417390839416302E-2</v>
      </c>
    </row>
    <row r="63" spans="1:19" s="22" customFormat="1" ht="18.649999999999999" customHeight="1" x14ac:dyDescent="0.25">
      <c r="D63" s="21">
        <f>D62+1</f>
        <v>2021</v>
      </c>
      <c r="F63" s="71">
        <v>0.60408595943491095</v>
      </c>
      <c r="H63" s="72">
        <v>0.54199141134593598</v>
      </c>
      <c r="I63" s="72">
        <v>6.0783239386544598E-2</v>
      </c>
      <c r="J63" s="72">
        <v>1.31130870243094E-3</v>
      </c>
    </row>
    <row r="64" spans="1:19" s="22" customFormat="1" ht="18.649999999999999" customHeight="1" x14ac:dyDescent="0.25">
      <c r="D64" s="21">
        <f t="shared" ref="D64:D65" si="4">D63+1</f>
        <v>2022</v>
      </c>
      <c r="F64" s="69">
        <v>0.47601163166476901</v>
      </c>
      <c r="H64" s="70">
        <v>0.31386895294112599</v>
      </c>
      <c r="I64" s="70">
        <v>0.15901334576798401</v>
      </c>
      <c r="J64" s="70">
        <v>3.1293329556583102E-3</v>
      </c>
    </row>
    <row r="65" spans="1:10" s="22" customFormat="1" ht="18.649999999999999" customHeight="1" x14ac:dyDescent="0.25">
      <c r="D65" s="21">
        <f t="shared" si="4"/>
        <v>2023</v>
      </c>
      <c r="F65" s="71">
        <v>0.497460183097235</v>
      </c>
      <c r="H65" s="72">
        <v>0.14588150915807699</v>
      </c>
      <c r="I65" s="72">
        <v>0.28332459345162497</v>
      </c>
      <c r="J65" s="72">
        <v>6.8254080487532801E-2</v>
      </c>
    </row>
    <row r="66" spans="1:10" s="22" customFormat="1" ht="18.649999999999999" customHeight="1" x14ac:dyDescent="0.25">
      <c r="D66" s="21">
        <f>D65+1</f>
        <v>2024</v>
      </c>
      <c r="F66" s="73">
        <v>0.53470678576400399</v>
      </c>
      <c r="H66" s="74">
        <v>2.71289335250854E-2</v>
      </c>
      <c r="I66" s="74">
        <v>0.24111879951972301</v>
      </c>
      <c r="J66" s="74">
        <v>0.26645905271919601</v>
      </c>
    </row>
    <row r="67" spans="1:10" x14ac:dyDescent="0.25">
      <c r="A67" s="75"/>
    </row>
    <row r="68" spans="1:10" ht="12" customHeight="1" x14ac:dyDescent="0.25">
      <c r="A68" s="75"/>
    </row>
    <row r="69" spans="1:10" ht="10.4" customHeight="1" x14ac:dyDescent="0.25">
      <c r="A69" s="75"/>
    </row>
    <row r="70" spans="1:10" x14ac:dyDescent="0.25">
      <c r="A70" s="75"/>
    </row>
    <row r="71" spans="1:10" x14ac:dyDescent="0.25">
      <c r="A71" s="75"/>
    </row>
    <row r="72" spans="1:10" x14ac:dyDescent="0.25">
      <c r="A72" s="75"/>
    </row>
    <row r="73" spans="1:10" x14ac:dyDescent="0.25">
      <c r="A73" s="75"/>
    </row>
    <row r="74" spans="1:10" x14ac:dyDescent="0.25">
      <c r="A74" s="75"/>
    </row>
    <row r="75" spans="1:10" x14ac:dyDescent="0.25">
      <c r="A75" s="75"/>
    </row>
    <row r="76" spans="1:10" x14ac:dyDescent="0.25">
      <c r="A76" s="75"/>
    </row>
    <row r="77" spans="1:10" x14ac:dyDescent="0.25">
      <c r="A77" s="75"/>
    </row>
    <row r="78" spans="1:10" x14ac:dyDescent="0.25">
      <c r="A78" s="75"/>
    </row>
    <row r="79" spans="1:10" x14ac:dyDescent="0.25">
      <c r="A79" s="75"/>
    </row>
    <row r="80" spans="1:10" x14ac:dyDescent="0.25">
      <c r="A80" s="75"/>
    </row>
    <row r="81" spans="1:1" x14ac:dyDescent="0.25">
      <c r="A81" s="75"/>
    </row>
    <row r="82" spans="1:1" x14ac:dyDescent="0.25">
      <c r="A82" s="75"/>
    </row>
    <row r="83" spans="1:1" x14ac:dyDescent="0.25">
      <c r="A83" s="75"/>
    </row>
    <row r="84" spans="1:1" x14ac:dyDescent="0.25">
      <c r="A84" s="75"/>
    </row>
    <row r="85" spans="1:1" x14ac:dyDescent="0.25">
      <c r="A85" s="75"/>
    </row>
    <row r="86" spans="1:1" x14ac:dyDescent="0.25">
      <c r="A86" s="75"/>
    </row>
    <row r="87" spans="1:1" x14ac:dyDescent="0.25">
      <c r="A87" s="75"/>
    </row>
    <row r="91" spans="1:1" x14ac:dyDescent="0.25">
      <c r="A91" s="48"/>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76"/>
    </row>
    <row r="115" spans="1:1" x14ac:dyDescent="0.25">
      <c r="A115" s="76"/>
    </row>
    <row r="116" spans="1:1" x14ac:dyDescent="0.25">
      <c r="A116" s="77"/>
    </row>
    <row r="117" spans="1:1" x14ac:dyDescent="0.25">
      <c r="A117" s="78"/>
    </row>
    <row r="118" spans="1:1" x14ac:dyDescent="0.25">
      <c r="A118" s="78"/>
    </row>
    <row r="119" spans="1:1" x14ac:dyDescent="0.25">
      <c r="A119" s="78"/>
    </row>
    <row r="120" spans="1:1" x14ac:dyDescent="0.25">
      <c r="A120" s="78"/>
    </row>
    <row r="121" spans="1:1" x14ac:dyDescent="0.25">
      <c r="A121" s="78"/>
    </row>
    <row r="122" spans="1:1" x14ac:dyDescent="0.25">
      <c r="A122" s="78"/>
    </row>
    <row r="123" spans="1:1" x14ac:dyDescent="0.25">
      <c r="A123" s="78"/>
    </row>
    <row r="124" spans="1:1" x14ac:dyDescent="0.25">
      <c r="A124" s="78"/>
    </row>
    <row r="125" spans="1:1" x14ac:dyDescent="0.25">
      <c r="A125" s="78"/>
    </row>
    <row r="126" spans="1:1" x14ac:dyDescent="0.25">
      <c r="A126" s="78"/>
    </row>
    <row r="127" spans="1:1" x14ac:dyDescent="0.25">
      <c r="A127" s="78"/>
    </row>
    <row r="128" spans="1:1" x14ac:dyDescent="0.25">
      <c r="A128" s="78"/>
    </row>
    <row r="129" spans="1:1" x14ac:dyDescent="0.25">
      <c r="A129" s="78"/>
    </row>
    <row r="130" spans="1:1" x14ac:dyDescent="0.25">
      <c r="A130" s="78"/>
    </row>
    <row r="131" spans="1:1" x14ac:dyDescent="0.25">
      <c r="A131" s="78"/>
    </row>
    <row r="132" spans="1:1" x14ac:dyDescent="0.25">
      <c r="A132" s="78"/>
    </row>
    <row r="133" spans="1:1" x14ac:dyDescent="0.25">
      <c r="A133" s="78"/>
    </row>
    <row r="134" spans="1:1" x14ac:dyDescent="0.25">
      <c r="A134" s="78"/>
    </row>
    <row r="135" spans="1:1" x14ac:dyDescent="0.25">
      <c r="A135" s="78"/>
    </row>
    <row r="136" spans="1:1" x14ac:dyDescent="0.25">
      <c r="A136" s="78"/>
    </row>
    <row r="137" spans="1:1" x14ac:dyDescent="0.25">
      <c r="A137" s="78"/>
    </row>
  </sheetData>
  <mergeCells count="3">
    <mergeCell ref="H9:S9"/>
    <mergeCell ref="H29:S29"/>
    <mergeCell ref="L50:S50"/>
  </mergeCells>
  <pageMargins left="0.17" right="0.17" top="0.39370078740157483" bottom="0.19685039370078741" header="0.59055118110236227" footer="0.19685039370078741"/>
  <pageSetup paperSize="9" scale="45" orientation="landscape" r:id="rId1"/>
  <headerFooter scaleWithDoc="0" alignWithMargins="0">
    <oddFooter>&amp;LP&amp;&amp;C Actuarial Control&amp;RPage 2</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5546875" defaultRowHeight="12.5" x14ac:dyDescent="0.25"/>
  <cols>
    <col min="1" max="1" width="12.640625" style="2" hidden="1" customWidth="1"/>
    <col min="2" max="2" width="10.78515625" style="2" hidden="1" customWidth="1"/>
    <col min="3" max="3" width="9.78515625" style="2" hidden="1" customWidth="1"/>
    <col min="4" max="4" width="8.35546875" style="2" customWidth="1"/>
    <col min="5" max="5" width="4.0703125" style="2" customWidth="1"/>
    <col min="6" max="6" width="9.640625" style="2" customWidth="1"/>
    <col min="7" max="7" width="1.42578125" style="2" customWidth="1"/>
    <col min="8" max="8" width="8.35546875" style="2" customWidth="1"/>
    <col min="9" max="9" width="9.640625" style="2" customWidth="1"/>
    <col min="10" max="11" width="8.35546875" style="2" customWidth="1"/>
    <col min="12" max="17" width="7.2109375" style="2" customWidth="1"/>
    <col min="18" max="18" width="10.42578125" style="2" customWidth="1"/>
    <col min="19" max="19" width="6.7109375" style="2" customWidth="1"/>
    <col min="20" max="20" width="10.78515625" style="2" customWidth="1"/>
    <col min="21" max="21" width="11.28515625" style="2" customWidth="1"/>
    <col min="22" max="22" width="9.640625" style="2" customWidth="1"/>
    <col min="23" max="23" width="8.35546875" style="2" customWidth="1"/>
    <col min="24" max="24" width="24.92578125" style="2" customWidth="1"/>
    <col min="25" max="25" width="36.640625" style="2" customWidth="1"/>
    <col min="26" max="26" width="35.2109375" style="2" customWidth="1"/>
    <col min="27" max="16384" width="8.35546875" style="2"/>
  </cols>
  <sheetData>
    <row r="1" spans="1:43" ht="13" x14ac:dyDescent="0.3">
      <c r="A1" s="1" t="s">
        <v>10</v>
      </c>
      <c r="B1" s="2" t="s">
        <v>11</v>
      </c>
      <c r="D1" s="3"/>
      <c r="E1" s="3"/>
      <c r="F1" s="3"/>
      <c r="G1" s="3"/>
      <c r="H1" s="3"/>
      <c r="I1" s="3"/>
      <c r="J1" s="3"/>
      <c r="K1" s="3"/>
      <c r="L1" s="3"/>
      <c r="M1" s="3"/>
      <c r="N1" s="3"/>
      <c r="O1" s="3"/>
      <c r="P1" s="3"/>
      <c r="Q1" s="3"/>
      <c r="R1" s="3"/>
      <c r="S1" s="3"/>
      <c r="T1" s="3"/>
      <c r="U1" s="3"/>
      <c r="V1" s="3"/>
      <c r="W1" s="3"/>
      <c r="X1" s="3"/>
      <c r="Y1" s="3"/>
    </row>
    <row r="2" spans="1:43" ht="20.5" x14ac:dyDescent="0.4">
      <c r="A2" s="4" t="s">
        <v>12</v>
      </c>
      <c r="B2" s="2" t="s">
        <v>13</v>
      </c>
      <c r="D2" s="5" t="s">
        <v>14</v>
      </c>
      <c r="E2" s="3"/>
      <c r="F2" s="3"/>
      <c r="G2" s="3"/>
      <c r="I2" s="3"/>
      <c r="J2" s="3"/>
      <c r="K2" s="3"/>
      <c r="M2" s="3"/>
      <c r="N2" s="3"/>
      <c r="O2" s="3"/>
      <c r="P2" s="3"/>
      <c r="Q2" s="3"/>
      <c r="R2" s="3"/>
      <c r="S2" s="3"/>
      <c r="T2" s="3"/>
      <c r="U2" s="3"/>
      <c r="V2" s="3"/>
      <c r="W2" s="3"/>
      <c r="X2" s="3"/>
      <c r="Y2" s="3"/>
    </row>
    <row r="3" spans="1:43" ht="20.5" customHeight="1" x14ac:dyDescent="0.25">
      <c r="D3" s="3"/>
      <c r="E3" s="3"/>
      <c r="F3" s="3"/>
      <c r="G3" s="3"/>
      <c r="H3" s="3"/>
      <c r="I3" s="3"/>
      <c r="J3" s="3"/>
      <c r="K3" s="3"/>
      <c r="L3" s="3"/>
      <c r="M3" s="3"/>
      <c r="N3" s="3"/>
      <c r="O3" s="3"/>
      <c r="P3" s="3"/>
      <c r="Q3" s="3"/>
      <c r="R3" s="3"/>
      <c r="S3" s="3"/>
      <c r="T3" s="3"/>
      <c r="U3" s="3"/>
      <c r="V3" s="3"/>
      <c r="W3" s="3"/>
      <c r="X3" s="3"/>
      <c r="Y3" s="3"/>
    </row>
    <row r="4" spans="1:43" ht="13.4" customHeight="1" x14ac:dyDescent="0.25">
      <c r="D4" s="6"/>
      <c r="E4" s="6"/>
      <c r="F4" s="6"/>
      <c r="G4" s="6"/>
      <c r="H4" s="7"/>
      <c r="I4" s="7"/>
      <c r="J4" s="7"/>
      <c r="K4" s="7"/>
      <c r="L4" s="7"/>
      <c r="M4" s="7"/>
      <c r="N4" s="7"/>
      <c r="O4" s="7"/>
      <c r="P4" s="7"/>
      <c r="Q4" s="7"/>
      <c r="R4" s="7"/>
      <c r="S4" s="7"/>
      <c r="T4" s="7"/>
      <c r="U4" s="6"/>
      <c r="V4" s="6"/>
      <c r="W4" s="6"/>
      <c r="X4" s="6"/>
      <c r="Y4" s="6"/>
      <c r="Z4" s="8"/>
    </row>
    <row r="5" spans="1:43" ht="20.149999999999999" customHeight="1" x14ac:dyDescent="0.3">
      <c r="D5" s="9" t="str">
        <f>B2</f>
        <v>All Legal Entities</v>
      </c>
      <c r="H5" s="10"/>
      <c r="I5" s="10"/>
      <c r="J5" s="11"/>
      <c r="K5" s="12"/>
      <c r="L5" s="13"/>
      <c r="M5" s="12"/>
      <c r="N5" s="12"/>
      <c r="O5" s="10"/>
      <c r="P5" s="10"/>
      <c r="Q5" s="10"/>
      <c r="R5" s="10"/>
      <c r="S5" s="10"/>
      <c r="T5" s="10"/>
      <c r="Z5" s="14" t="s">
        <v>21</v>
      </c>
    </row>
    <row r="6" spans="1:43" ht="9.65" customHeight="1" x14ac:dyDescent="0.3">
      <c r="A6" s="15"/>
      <c r="D6" s="16"/>
    </row>
    <row r="7" spans="1:43" ht="3.65" customHeight="1" x14ac:dyDescent="0.25">
      <c r="A7" s="15"/>
      <c r="AC7"/>
      <c r="AD7"/>
      <c r="AE7"/>
      <c r="AF7"/>
      <c r="AG7"/>
      <c r="AH7"/>
      <c r="AI7"/>
      <c r="AJ7"/>
      <c r="AK7"/>
      <c r="AL7"/>
      <c r="AM7"/>
      <c r="AN7"/>
      <c r="AO7"/>
      <c r="AP7"/>
      <c r="AQ7"/>
    </row>
    <row r="8" spans="1:43" ht="6.65" customHeight="1" x14ac:dyDescent="0.25">
      <c r="A8" s="15"/>
      <c r="AC8"/>
      <c r="AD8"/>
      <c r="AE8"/>
      <c r="AF8"/>
      <c r="AG8"/>
      <c r="AH8"/>
      <c r="AI8"/>
      <c r="AJ8"/>
      <c r="AK8"/>
      <c r="AL8"/>
      <c r="AM8"/>
      <c r="AN8"/>
      <c r="AO8"/>
      <c r="AP8"/>
      <c r="AQ8"/>
    </row>
    <row r="9" spans="1:43" ht="37.5" x14ac:dyDescent="0.25">
      <c r="A9" s="15"/>
      <c r="B9" s="17" t="s">
        <v>9</v>
      </c>
      <c r="C9" s="17" t="s">
        <v>0</v>
      </c>
      <c r="D9" s="17" t="s">
        <v>1</v>
      </c>
      <c r="E9" s="18"/>
      <c r="F9" s="17" t="s">
        <v>2</v>
      </c>
      <c r="G9" s="18"/>
      <c r="H9" s="88" t="s">
        <v>3</v>
      </c>
      <c r="I9" s="88"/>
      <c r="J9" s="88"/>
      <c r="K9" s="88"/>
      <c r="L9" s="88"/>
      <c r="M9" s="88"/>
      <c r="N9" s="88"/>
      <c r="O9" s="88"/>
      <c r="P9" s="88"/>
      <c r="Q9" s="88"/>
      <c r="R9" s="88"/>
      <c r="S9" s="88"/>
      <c r="T9" s="19"/>
      <c r="U9" s="19"/>
      <c r="V9" s="19"/>
      <c r="W9" s="19"/>
      <c r="X9" s="19"/>
      <c r="Y9" s="19"/>
      <c r="AC9"/>
      <c r="AD9"/>
      <c r="AE9"/>
      <c r="AF9"/>
      <c r="AG9"/>
      <c r="AH9"/>
      <c r="AI9"/>
      <c r="AJ9"/>
      <c r="AK9"/>
      <c r="AL9"/>
      <c r="AM9"/>
      <c r="AN9"/>
      <c r="AO9"/>
      <c r="AP9"/>
      <c r="AQ9"/>
    </row>
    <row r="10" spans="1:43" ht="5.5" customHeight="1" x14ac:dyDescent="0.25">
      <c r="A10" s="15"/>
      <c r="D10" s="20"/>
      <c r="F10" s="20"/>
      <c r="V10" s="20"/>
      <c r="W10" s="20"/>
      <c r="AC10"/>
      <c r="AD10"/>
      <c r="AE10"/>
      <c r="AF10"/>
      <c r="AG10"/>
      <c r="AH10"/>
      <c r="AI10"/>
      <c r="AJ10"/>
      <c r="AK10"/>
      <c r="AL10"/>
      <c r="AM10"/>
      <c r="AN10"/>
      <c r="AO10"/>
      <c r="AP10"/>
      <c r="AQ10"/>
    </row>
    <row r="11" spans="1:43" s="22" customFormat="1" ht="16.399999999999999"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99999999999999" customHeight="1" x14ac:dyDescent="0.25">
      <c r="A12" s="21"/>
      <c r="B12" s="22">
        <v>1318.49281667788</v>
      </c>
      <c r="C12" s="22">
        <f>+IF(I51="",J51*F12, IF(J51="", I51*F12,(I51+J51)*F12))</f>
        <v>111.26449595272503</v>
      </c>
      <c r="D12" s="21">
        <v>2009</v>
      </c>
      <c r="F12" s="23">
        <v>1320.8285829183601</v>
      </c>
      <c r="H12" s="24">
        <v>0.19670313111556301</v>
      </c>
      <c r="I12" s="25">
        <v>0.66306485704488805</v>
      </c>
      <c r="J12" s="25">
        <v>0.79171935800728499</v>
      </c>
      <c r="K12" s="25">
        <v>0.83189861937181397</v>
      </c>
      <c r="L12" s="25">
        <v>0.84658461800944795</v>
      </c>
      <c r="M12" s="25">
        <v>0.878504484688167</v>
      </c>
      <c r="N12" s="25">
        <v>0.89474473725797299</v>
      </c>
      <c r="O12" s="25">
        <v>0.89618162035623405</v>
      </c>
      <c r="P12" s="25">
        <v>0.89521218320107199</v>
      </c>
      <c r="Q12" s="25">
        <v>0.90234365911143999</v>
      </c>
      <c r="R12" s="25">
        <v>0.90284819813192396</v>
      </c>
      <c r="S12" s="26">
        <v>0.90414686038726799</v>
      </c>
      <c r="T12" s="26">
        <v>0.90304892088972499</v>
      </c>
      <c r="U12" s="26">
        <v>0.90524093020922702</v>
      </c>
      <c r="V12" s="26">
        <v>0.90524327307810704</v>
      </c>
      <c r="W12" s="27">
        <v>0.90432998347252602</v>
      </c>
      <c r="X12" s="28"/>
      <c r="Y12" s="28"/>
    </row>
    <row r="13" spans="1:43" s="22" customFormat="1" ht="16.399999999999999" customHeight="1" x14ac:dyDescent="0.25">
      <c r="A13" s="21"/>
      <c r="B13" s="22">
        <v>1061.3279010255401</v>
      </c>
      <c r="C13" s="22">
        <f t="shared" ref="C13:C26" si="0">+IF(I52="",J52*F13, IF(J52="", I52*F13,(I52+J52)*F13))</f>
        <v>79.165405096626557</v>
      </c>
      <c r="D13" s="21">
        <f>D12+1</f>
        <v>2010</v>
      </c>
      <c r="F13" s="29">
        <v>1058.94820329612</v>
      </c>
      <c r="H13" s="30">
        <v>0.131399117056991</v>
      </c>
      <c r="I13" s="28">
        <v>0.595525865756382</v>
      </c>
      <c r="J13" s="28">
        <v>0.724442659971541</v>
      </c>
      <c r="K13" s="28">
        <v>0.76523240413049898</v>
      </c>
      <c r="L13" s="28">
        <v>0.85331917858122097</v>
      </c>
      <c r="M13" s="28">
        <v>0.87030057534755201</v>
      </c>
      <c r="N13" s="28">
        <v>0.87290387366462796</v>
      </c>
      <c r="O13" s="28">
        <v>0.87745137904624304</v>
      </c>
      <c r="P13" s="28">
        <v>0.88289032891799502</v>
      </c>
      <c r="Q13" s="28">
        <v>0.88456309317815995</v>
      </c>
      <c r="R13" s="28">
        <v>0.88411064438102005</v>
      </c>
      <c r="S13" s="28">
        <v>0.88096808495780699</v>
      </c>
      <c r="T13" s="28">
        <v>0.88392716605373101</v>
      </c>
      <c r="U13" s="28">
        <v>0.88283272843978</v>
      </c>
      <c r="V13" s="31">
        <v>0.88362467247047605</v>
      </c>
      <c r="W13" s="28"/>
      <c r="X13" s="28"/>
      <c r="Y13" s="28"/>
    </row>
    <row r="14" spans="1:43" s="22" customFormat="1" ht="16.399999999999999" customHeight="1" x14ac:dyDescent="0.25">
      <c r="A14" s="21"/>
      <c r="B14" s="22">
        <v>1792.83905849097</v>
      </c>
      <c r="C14" s="22">
        <f t="shared" si="0"/>
        <v>102.49559332093077</v>
      </c>
      <c r="D14" s="21">
        <f>D13+1</f>
        <v>2011</v>
      </c>
      <c r="F14" s="32">
        <v>1794.21403045904</v>
      </c>
      <c r="H14" s="33">
        <v>0.174698370443052</v>
      </c>
      <c r="I14" s="34">
        <v>0.70493636643039403</v>
      </c>
      <c r="J14" s="34">
        <v>0.84547706571487602</v>
      </c>
      <c r="K14" s="34">
        <v>0.87893887804567306</v>
      </c>
      <c r="L14" s="34">
        <v>0.89138639508492201</v>
      </c>
      <c r="M14" s="34">
        <v>0.90600463065407</v>
      </c>
      <c r="N14" s="34">
        <v>0.91304268284041901</v>
      </c>
      <c r="O14" s="34">
        <v>0.92111762545956999</v>
      </c>
      <c r="P14" s="34">
        <v>0.921397305946144</v>
      </c>
      <c r="Q14" s="34">
        <v>0.92137878004764795</v>
      </c>
      <c r="R14" s="34">
        <v>0.92741004637132196</v>
      </c>
      <c r="S14" s="34">
        <v>0.930033034979585</v>
      </c>
      <c r="T14" s="34">
        <v>0.92935915194143104</v>
      </c>
      <c r="U14" s="35">
        <v>0.93052243868601003</v>
      </c>
      <c r="V14" s="28"/>
      <c r="W14" s="28"/>
      <c r="X14" s="28"/>
      <c r="Y14" s="28"/>
    </row>
    <row r="15" spans="1:43" s="22" customFormat="1" ht="16.399999999999999" customHeight="1" x14ac:dyDescent="0.25">
      <c r="A15" s="21"/>
      <c r="B15" s="22">
        <v>2288.6105900049802</v>
      </c>
      <c r="C15" s="22">
        <f t="shared" si="0"/>
        <v>170.62002607886927</v>
      </c>
      <c r="D15" s="21">
        <f t="shared" ref="D15:D27" si="1">D14+1</f>
        <v>2012</v>
      </c>
      <c r="F15" s="29">
        <v>2287.58796077835</v>
      </c>
      <c r="H15" s="30">
        <v>0.135373034740047</v>
      </c>
      <c r="I15" s="28">
        <v>0.65341819174362403</v>
      </c>
      <c r="J15" s="28">
        <v>0.788602692543107</v>
      </c>
      <c r="K15" s="28">
        <v>0.84410600354455301</v>
      </c>
      <c r="L15" s="28">
        <v>0.87234122402325298</v>
      </c>
      <c r="M15" s="28">
        <v>0.896884438850302</v>
      </c>
      <c r="N15" s="28">
        <v>0.90441185062418294</v>
      </c>
      <c r="O15" s="28">
        <v>0.91037224903767</v>
      </c>
      <c r="P15" s="28">
        <v>0.91431865239887999</v>
      </c>
      <c r="Q15" s="28">
        <v>0.91755872289732299</v>
      </c>
      <c r="R15" s="28">
        <v>0.920496067578079</v>
      </c>
      <c r="S15" s="28">
        <v>0.92071890835947201</v>
      </c>
      <c r="T15" s="31">
        <v>0.92208892703626999</v>
      </c>
      <c r="U15" s="28"/>
      <c r="V15" s="28"/>
      <c r="W15" s="28"/>
      <c r="X15" s="28"/>
      <c r="Y15" s="28"/>
    </row>
    <row r="16" spans="1:43" s="22" customFormat="1" ht="16.399999999999999" customHeight="1" x14ac:dyDescent="0.25">
      <c r="A16" s="21"/>
      <c r="B16" s="22">
        <v>2173.12824212133</v>
      </c>
      <c r="C16" s="22">
        <f t="shared" si="0"/>
        <v>134.3389149381081</v>
      </c>
      <c r="D16" s="21">
        <f t="shared" si="1"/>
        <v>2013</v>
      </c>
      <c r="F16" s="32">
        <v>2177.5922823297701</v>
      </c>
      <c r="H16" s="33">
        <v>0.162169079788646</v>
      </c>
      <c r="I16" s="34">
        <v>0.72606947592245796</v>
      </c>
      <c r="J16" s="34">
        <v>0.89164179941857402</v>
      </c>
      <c r="K16" s="34">
        <v>0.92712666186444304</v>
      </c>
      <c r="L16" s="34">
        <v>0.96029207618383206</v>
      </c>
      <c r="M16" s="34">
        <v>0.97055742752132401</v>
      </c>
      <c r="N16" s="34">
        <v>0.973768853948487</v>
      </c>
      <c r="O16" s="34">
        <v>0.97410328720497796</v>
      </c>
      <c r="P16" s="34">
        <v>0.97669077319331599</v>
      </c>
      <c r="Q16" s="34">
        <v>0.97883974813178298</v>
      </c>
      <c r="R16" s="34">
        <v>0.97314952680008304</v>
      </c>
      <c r="S16" s="36">
        <v>0.97608412731552796</v>
      </c>
      <c r="T16" s="28"/>
      <c r="U16" s="28"/>
      <c r="V16" s="28"/>
      <c r="W16" s="28"/>
      <c r="X16" s="28"/>
      <c r="Y16" s="28"/>
    </row>
    <row r="17" spans="1:25" s="22" customFormat="1" ht="16.399999999999999" customHeight="1" x14ac:dyDescent="0.25">
      <c r="A17" s="21"/>
      <c r="B17" s="22">
        <v>1992.2582617406199</v>
      </c>
      <c r="C17" s="22">
        <f t="shared" si="0"/>
        <v>129.22896560765608</v>
      </c>
      <c r="D17" s="21">
        <f t="shared" si="1"/>
        <v>2014</v>
      </c>
      <c r="F17" s="29">
        <v>1993.51599299689</v>
      </c>
      <c r="H17" s="30">
        <v>0.187623933614079</v>
      </c>
      <c r="I17" s="28">
        <v>0.70907354984706605</v>
      </c>
      <c r="J17" s="28">
        <v>0.86144545527035099</v>
      </c>
      <c r="K17" s="28">
        <v>0.91563112931248802</v>
      </c>
      <c r="L17" s="28">
        <v>0.947497727167116</v>
      </c>
      <c r="M17" s="28">
        <v>0.95838317519389504</v>
      </c>
      <c r="N17" s="28">
        <v>0.96811910859294603</v>
      </c>
      <c r="O17" s="28">
        <v>0.97236258161187705</v>
      </c>
      <c r="P17" s="28">
        <v>0.97685556334447898</v>
      </c>
      <c r="Q17" s="28">
        <v>0.97700861135390304</v>
      </c>
      <c r="R17" s="31">
        <v>0.97833249994399396</v>
      </c>
      <c r="S17" s="28"/>
      <c r="T17" s="28"/>
      <c r="U17" s="28"/>
      <c r="V17" s="28"/>
      <c r="W17" s="28"/>
      <c r="X17" s="28"/>
      <c r="Y17" s="28"/>
    </row>
    <row r="18" spans="1:25" s="22" customFormat="1" ht="16.399999999999999" customHeight="1" x14ac:dyDescent="0.25">
      <c r="A18" s="21"/>
      <c r="B18" s="22">
        <v>2351.70809032439</v>
      </c>
      <c r="C18" s="22">
        <f t="shared" si="0"/>
        <v>164.32077632782145</v>
      </c>
      <c r="D18" s="21">
        <f t="shared" si="1"/>
        <v>2015</v>
      </c>
      <c r="F18" s="32">
        <v>2350.4155644510101</v>
      </c>
      <c r="H18" s="33">
        <v>0.17951188740920801</v>
      </c>
      <c r="I18" s="34">
        <v>0.67259533012626904</v>
      </c>
      <c r="J18" s="34">
        <v>0.92049412641143902</v>
      </c>
      <c r="K18" s="34">
        <v>0.98058514967061805</v>
      </c>
      <c r="L18" s="34">
        <v>1.00780633801939</v>
      </c>
      <c r="M18" s="34">
        <v>1.0184645116920701</v>
      </c>
      <c r="N18" s="34">
        <v>1.0268210097017101</v>
      </c>
      <c r="O18" s="34">
        <v>1.0364972074434</v>
      </c>
      <c r="P18" s="34">
        <v>1.0385353609896499</v>
      </c>
      <c r="Q18" s="36">
        <v>1.0441096081346599</v>
      </c>
      <c r="R18" s="28"/>
      <c r="S18" s="28"/>
      <c r="T18" s="28"/>
      <c r="U18" s="28"/>
      <c r="V18" s="28"/>
      <c r="W18" s="28"/>
      <c r="X18" s="28"/>
      <c r="Y18" s="28"/>
    </row>
    <row r="19" spans="1:25" s="22" customFormat="1" ht="16.399999999999999" customHeight="1" x14ac:dyDescent="0.25">
      <c r="A19" s="21"/>
      <c r="B19" s="22">
        <v>2911.7253948058701</v>
      </c>
      <c r="C19" s="22">
        <f t="shared" si="0"/>
        <v>292.11393852813467</v>
      </c>
      <c r="D19" s="21">
        <f t="shared" si="1"/>
        <v>2016</v>
      </c>
      <c r="F19" s="29">
        <v>2912.8169883925002</v>
      </c>
      <c r="H19" s="30">
        <v>0.15859624775980299</v>
      </c>
      <c r="I19" s="28">
        <v>0.68378477436209195</v>
      </c>
      <c r="J19" s="28">
        <v>0.86659120821989</v>
      </c>
      <c r="K19" s="28">
        <v>0.95657394502751802</v>
      </c>
      <c r="L19" s="28">
        <v>0.99170170079322195</v>
      </c>
      <c r="M19" s="28">
        <v>1.0198286887140999</v>
      </c>
      <c r="N19" s="28">
        <v>1.0331332827500299</v>
      </c>
      <c r="O19" s="28">
        <v>1.0435863461972099</v>
      </c>
      <c r="P19" s="31">
        <v>1.04410165771741</v>
      </c>
      <c r="Q19" s="28"/>
      <c r="R19" s="28"/>
      <c r="S19" s="28"/>
      <c r="T19" s="28"/>
      <c r="U19" s="28"/>
      <c r="V19" s="28"/>
      <c r="W19" s="28"/>
      <c r="X19" s="28"/>
      <c r="Y19" s="28"/>
    </row>
    <row r="20" spans="1:25" s="22" customFormat="1" ht="16.399999999999999" customHeight="1" x14ac:dyDescent="0.25">
      <c r="A20" s="21"/>
      <c r="B20" s="22">
        <v>2433.5088053171098</v>
      </c>
      <c r="C20" s="22">
        <f t="shared" si="0"/>
        <v>273.15441908283975</v>
      </c>
      <c r="D20" s="21">
        <f t="shared" si="1"/>
        <v>2017</v>
      </c>
      <c r="F20" s="32">
        <v>2432.4636334147699</v>
      </c>
      <c r="H20" s="33">
        <v>0.134742599142196</v>
      </c>
      <c r="I20" s="34">
        <v>0.57820964324851298</v>
      </c>
      <c r="J20" s="34">
        <v>0.81359206809360096</v>
      </c>
      <c r="K20" s="34">
        <v>0.89134510989579696</v>
      </c>
      <c r="L20" s="34">
        <v>0.94434202719654703</v>
      </c>
      <c r="M20" s="34">
        <v>0.98281858577273096</v>
      </c>
      <c r="N20" s="34">
        <v>0.99322658523782803</v>
      </c>
      <c r="O20" s="36">
        <v>1.0028565545096</v>
      </c>
      <c r="P20" s="28"/>
      <c r="Q20" s="28"/>
      <c r="R20" s="28"/>
      <c r="S20" s="28"/>
      <c r="T20" s="28"/>
      <c r="U20" s="28"/>
      <c r="V20" s="28"/>
      <c r="W20" s="28"/>
      <c r="X20" s="28"/>
      <c r="Y20" s="28"/>
    </row>
    <row r="21" spans="1:25" s="22" customFormat="1" ht="16.399999999999999" customHeight="1" x14ac:dyDescent="0.25">
      <c r="A21" s="21"/>
      <c r="B21" s="22">
        <v>2303.6367339334802</v>
      </c>
      <c r="C21" s="22">
        <f t="shared" si="0"/>
        <v>383.20614850217856</v>
      </c>
      <c r="D21" s="21">
        <f t="shared" si="1"/>
        <v>2018</v>
      </c>
      <c r="F21" s="29">
        <v>2303.6938268420299</v>
      </c>
      <c r="H21" s="30">
        <v>0.11025984269594299</v>
      </c>
      <c r="I21" s="28">
        <v>0.59161730941829505</v>
      </c>
      <c r="J21" s="28">
        <v>0.79724137560783803</v>
      </c>
      <c r="K21" s="28">
        <v>0.87719837029645498</v>
      </c>
      <c r="L21" s="28">
        <v>0.93643165258999705</v>
      </c>
      <c r="M21" s="28">
        <v>0.96122137549613396</v>
      </c>
      <c r="N21" s="37">
        <v>0.97437414665655397</v>
      </c>
      <c r="O21" s="28"/>
      <c r="P21" s="28"/>
      <c r="Q21" s="28"/>
      <c r="R21" s="28"/>
      <c r="S21" s="28"/>
      <c r="T21" s="28"/>
      <c r="U21" s="28"/>
      <c r="V21" s="28"/>
      <c r="W21" s="28"/>
      <c r="X21" s="28"/>
      <c r="Y21" s="28"/>
    </row>
    <row r="22" spans="1:25" s="22" customFormat="1" ht="16.399999999999999" customHeight="1" x14ac:dyDescent="0.25">
      <c r="A22" s="21"/>
      <c r="B22" s="22">
        <v>2664.9048943678099</v>
      </c>
      <c r="C22" s="22">
        <f t="shared" si="0"/>
        <v>508.6121306846797</v>
      </c>
      <c r="D22" s="21">
        <f t="shared" si="1"/>
        <v>2019</v>
      </c>
      <c r="F22" s="32">
        <v>2667.6621849477501</v>
      </c>
      <c r="H22" s="33">
        <v>0.125509197420062</v>
      </c>
      <c r="I22" s="34">
        <v>0.49650211489735702</v>
      </c>
      <c r="J22" s="34">
        <v>0.70688557434643695</v>
      </c>
      <c r="K22" s="34">
        <v>0.80708104149628002</v>
      </c>
      <c r="L22" s="34">
        <v>0.880523883854611</v>
      </c>
      <c r="M22" s="36">
        <v>0.90647956634615401</v>
      </c>
      <c r="N22" s="28"/>
      <c r="O22" s="28"/>
      <c r="P22" s="28"/>
      <c r="Q22" s="28"/>
      <c r="R22" s="28"/>
      <c r="S22" s="28"/>
      <c r="U22" s="38"/>
      <c r="V22" s="39"/>
      <c r="W22" s="39"/>
      <c r="X22" s="38"/>
      <c r="Y22" s="39"/>
    </row>
    <row r="23" spans="1:25" s="22" customFormat="1" ht="16.399999999999999" customHeight="1" x14ac:dyDescent="0.25">
      <c r="A23" s="21"/>
      <c r="B23" s="22">
        <v>2338.38010999998</v>
      </c>
      <c r="C23" s="22">
        <f t="shared" si="0"/>
        <v>568.64682783886724</v>
      </c>
      <c r="D23" s="21">
        <f t="shared" si="1"/>
        <v>2020</v>
      </c>
      <c r="F23" s="40">
        <v>2338.4705212919898</v>
      </c>
      <c r="H23" s="30">
        <v>0.113003770969617</v>
      </c>
      <c r="I23" s="28">
        <v>0.51167918404784396</v>
      </c>
      <c r="J23" s="28">
        <v>0.72114443159031605</v>
      </c>
      <c r="K23" s="28">
        <v>0.81192989632608503</v>
      </c>
      <c r="L23" s="31">
        <v>0.86906922838974099</v>
      </c>
      <c r="M23" s="28"/>
      <c r="N23" s="28"/>
      <c r="O23" s="28"/>
      <c r="P23" s="28"/>
      <c r="Q23" s="28"/>
      <c r="R23" s="28"/>
      <c r="S23" s="28"/>
      <c r="U23" s="38"/>
      <c r="V23" s="38"/>
      <c r="W23" s="38"/>
      <c r="X23" s="38"/>
      <c r="Y23" s="38"/>
    </row>
    <row r="24" spans="1:25" s="22" customFormat="1" ht="16.399999999999999" customHeight="1" x14ac:dyDescent="0.25">
      <c r="A24" s="21"/>
      <c r="B24" s="22">
        <v>2485.8013234623099</v>
      </c>
      <c r="C24" s="22">
        <f t="shared" si="0"/>
        <v>871.16009994597812</v>
      </c>
      <c r="D24" s="21">
        <f t="shared" si="1"/>
        <v>2021</v>
      </c>
      <c r="F24" s="32">
        <v>2485.41969100087</v>
      </c>
      <c r="H24" s="34">
        <v>0.12433314387672099</v>
      </c>
      <c r="I24" s="34">
        <v>0.54282106253689499</v>
      </c>
      <c r="J24" s="34">
        <v>0.81180970658809604</v>
      </c>
      <c r="K24" s="36">
        <v>0.92432050509570696</v>
      </c>
      <c r="L24" s="28"/>
      <c r="M24" s="28"/>
      <c r="N24" s="28"/>
      <c r="O24" s="28"/>
      <c r="P24" s="28"/>
      <c r="Q24" s="28"/>
      <c r="R24" s="28"/>
      <c r="S24" s="28"/>
      <c r="U24" s="38"/>
      <c r="V24" s="38"/>
      <c r="W24" s="38"/>
      <c r="X24" s="38"/>
      <c r="Y24" s="38"/>
    </row>
    <row r="25" spans="1:25" s="22" customFormat="1" ht="16.399999999999999" customHeight="1" x14ac:dyDescent="0.25">
      <c r="A25" s="21"/>
      <c r="B25" s="22">
        <v>2279.71054395909</v>
      </c>
      <c r="C25" s="22">
        <f t="shared" si="0"/>
        <v>958.58107980012176</v>
      </c>
      <c r="D25" s="21">
        <f t="shared" si="1"/>
        <v>2022</v>
      </c>
      <c r="F25" s="29">
        <v>2278.1080476000802</v>
      </c>
      <c r="H25" s="30">
        <v>0.119565608679256</v>
      </c>
      <c r="I25" s="28">
        <v>0.57170448897811499</v>
      </c>
      <c r="J25" s="31">
        <v>0.80322856116528496</v>
      </c>
      <c r="K25" s="28"/>
      <c r="L25" s="28"/>
      <c r="M25" s="28"/>
      <c r="N25" s="28"/>
      <c r="O25" s="28"/>
      <c r="P25" s="28"/>
      <c r="Q25" s="28"/>
      <c r="R25" s="28"/>
      <c r="S25" s="28"/>
      <c r="U25" s="38"/>
      <c r="V25" s="38"/>
      <c r="W25" s="38"/>
      <c r="X25" s="38"/>
      <c r="Y25" s="38"/>
    </row>
    <row r="26" spans="1:25" s="22" customFormat="1" ht="16.399999999999999" customHeight="1" x14ac:dyDescent="0.25">
      <c r="A26" s="21"/>
      <c r="B26" s="22">
        <v>2393.2652127574902</v>
      </c>
      <c r="C26" s="22">
        <f t="shared" si="0"/>
        <v>1402.0778267182382</v>
      </c>
      <c r="D26" s="21">
        <f t="shared" si="1"/>
        <v>2023</v>
      </c>
      <c r="F26" s="32">
        <v>2041.2426782523401</v>
      </c>
      <c r="H26" s="41">
        <v>0.15563208634092199</v>
      </c>
      <c r="I26" s="36">
        <v>0.59625363793152997</v>
      </c>
      <c r="J26" s="28"/>
      <c r="K26" s="28"/>
      <c r="L26" s="28"/>
      <c r="M26" s="28"/>
      <c r="N26" s="28"/>
      <c r="O26" s="28"/>
      <c r="P26" s="28"/>
      <c r="Q26" s="28"/>
      <c r="R26" s="28"/>
      <c r="S26" s="28"/>
      <c r="U26" s="38"/>
      <c r="V26" s="38"/>
      <c r="W26" s="38"/>
      <c r="X26" s="38"/>
      <c r="Y26" s="38"/>
    </row>
    <row r="27" spans="1:25" s="22" customFormat="1" ht="16.399999999999999" customHeight="1" x14ac:dyDescent="0.25">
      <c r="A27" s="21"/>
      <c r="B27" s="22">
        <v>1663.57678636224</v>
      </c>
      <c r="C27" s="22">
        <f>+IF(I66="",J66*F27, IF(J66="", I66*F27,(I66+J66)*F27))</f>
        <v>876.85402618520266</v>
      </c>
      <c r="D27" s="21">
        <f t="shared" si="1"/>
        <v>2024</v>
      </c>
      <c r="F27" s="42">
        <v>1026.13098148318</v>
      </c>
      <c r="H27" s="43">
        <v>0.28574012230370099</v>
      </c>
      <c r="I27" s="28"/>
      <c r="J27" s="28"/>
      <c r="K27" s="28"/>
      <c r="L27" s="28"/>
      <c r="M27" s="28"/>
      <c r="N27" s="28"/>
      <c r="O27" s="28"/>
      <c r="P27" s="28"/>
      <c r="Q27" s="28"/>
      <c r="R27" s="28"/>
      <c r="S27" s="28"/>
      <c r="U27" s="38"/>
      <c r="V27" s="38"/>
      <c r="W27" s="38"/>
      <c r="X27" s="38"/>
      <c r="Y27" s="38"/>
    </row>
    <row r="28" spans="1:25" ht="15.65" customHeight="1" x14ac:dyDescent="0.25">
      <c r="A28" s="15"/>
      <c r="D28" s="15"/>
      <c r="E28" s="15"/>
      <c r="F28" s="15"/>
      <c r="G28" s="15"/>
      <c r="H28" s="15"/>
      <c r="I28" s="15"/>
      <c r="J28" s="15"/>
      <c r="K28" s="44"/>
      <c r="L28" s="44"/>
      <c r="M28" s="44"/>
      <c r="N28" s="44"/>
      <c r="O28" s="44"/>
      <c r="P28" s="44"/>
      <c r="Q28" s="44"/>
      <c r="R28" s="44"/>
      <c r="S28" s="44"/>
      <c r="U28" s="45"/>
      <c r="V28" s="45"/>
      <c r="W28" s="45"/>
      <c r="X28" s="45"/>
      <c r="Y28" s="45"/>
    </row>
    <row r="29" spans="1:25" ht="40.4" customHeight="1" x14ac:dyDescent="0.25">
      <c r="A29" s="15"/>
      <c r="D29" s="17" t="s">
        <v>1</v>
      </c>
      <c r="E29" s="18"/>
      <c r="F29" s="17" t="s">
        <v>2</v>
      </c>
      <c r="G29" s="17"/>
      <c r="H29" s="88" t="s">
        <v>4</v>
      </c>
      <c r="I29" s="88"/>
      <c r="J29" s="88"/>
      <c r="K29" s="88"/>
      <c r="L29" s="88"/>
      <c r="M29" s="88"/>
      <c r="N29" s="88"/>
      <c r="O29" s="88"/>
      <c r="P29" s="88"/>
      <c r="Q29" s="88"/>
      <c r="R29" s="88"/>
      <c r="S29" s="88"/>
      <c r="T29" s="46"/>
      <c r="U29" s="46"/>
    </row>
    <row r="30" spans="1:25" s="48" customFormat="1" ht="15.65" customHeight="1" x14ac:dyDescent="0.25">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99999999999999" customHeight="1" x14ac:dyDescent="0.25">
      <c r="D31" s="21">
        <v>2009</v>
      </c>
      <c r="E31" s="51"/>
      <c r="F31" s="52">
        <v>1320.8285829183601</v>
      </c>
      <c r="G31" s="17"/>
      <c r="H31" s="24">
        <v>0.110708737729403</v>
      </c>
      <c r="I31" s="25">
        <v>0.45163475283848198</v>
      </c>
      <c r="J31" s="25">
        <v>0.62254904499298702</v>
      </c>
      <c r="K31" s="25">
        <v>0.68446167524880197</v>
      </c>
      <c r="L31" s="25">
        <v>0.71615106066119305</v>
      </c>
      <c r="M31" s="25">
        <v>0.77317524281265704</v>
      </c>
      <c r="N31" s="25">
        <v>0.79567462242457898</v>
      </c>
      <c r="O31" s="25">
        <v>0.81096606025108997</v>
      </c>
      <c r="P31" s="25">
        <v>0.81756302962660399</v>
      </c>
      <c r="Q31" s="25">
        <v>0.82596501651973298</v>
      </c>
      <c r="R31" s="25">
        <v>0.83098041418297197</v>
      </c>
      <c r="S31" s="25">
        <v>0.842745199201271</v>
      </c>
      <c r="T31" s="25">
        <v>0.84536732332046405</v>
      </c>
      <c r="U31" s="25">
        <v>0.84800400111809504</v>
      </c>
      <c r="V31" s="53">
        <v>0.84933421747757298</v>
      </c>
      <c r="W31" s="54">
        <v>0.85115560697173098</v>
      </c>
    </row>
    <row r="32" spans="1:25" s="48" customFormat="1" ht="19.399999999999999" customHeight="1" x14ac:dyDescent="0.25">
      <c r="D32" s="21">
        <f>D31+1</f>
        <v>2010</v>
      </c>
      <c r="E32" s="51"/>
      <c r="F32" s="55">
        <v>1058.94820329612</v>
      </c>
      <c r="G32" s="17"/>
      <c r="H32" s="30">
        <v>8.1464482482865502E-2</v>
      </c>
      <c r="I32" s="28">
        <v>0.39466327516388799</v>
      </c>
      <c r="J32" s="28">
        <v>0.52516974005286898</v>
      </c>
      <c r="K32" s="28">
        <v>0.61928037823609805</v>
      </c>
      <c r="L32" s="28">
        <v>0.72416213978061295</v>
      </c>
      <c r="M32" s="28">
        <v>0.75432120805951197</v>
      </c>
      <c r="N32" s="28">
        <v>0.77934775100873599</v>
      </c>
      <c r="O32" s="28">
        <v>0.79078966421205998</v>
      </c>
      <c r="P32" s="28">
        <v>0.79976615845403598</v>
      </c>
      <c r="Q32" s="28">
        <v>0.80691250601519704</v>
      </c>
      <c r="R32" s="28">
        <v>0.81260417592773104</v>
      </c>
      <c r="S32" s="28">
        <v>0.81985382581233202</v>
      </c>
      <c r="T32" s="28">
        <v>0.82399452264703799</v>
      </c>
      <c r="U32" s="28">
        <v>0.82715434714528802</v>
      </c>
      <c r="V32" s="31">
        <v>0.82920912267100899</v>
      </c>
    </row>
    <row r="33" spans="1:21" s="48" customFormat="1" ht="16.399999999999999" customHeight="1" x14ac:dyDescent="0.25">
      <c r="D33" s="21">
        <f>D32+1</f>
        <v>2011</v>
      </c>
      <c r="F33" s="56">
        <v>1794.21403045904</v>
      </c>
      <c r="G33" s="17"/>
      <c r="H33" s="33">
        <v>9.0030375793454007E-2</v>
      </c>
      <c r="I33" s="34">
        <v>0.496820723372221</v>
      </c>
      <c r="J33" s="34">
        <v>0.71950860474011102</v>
      </c>
      <c r="K33" s="34">
        <v>0.77873591953407095</v>
      </c>
      <c r="L33" s="34">
        <v>0.81292003211597696</v>
      </c>
      <c r="M33" s="34">
        <v>0.83427585087580003</v>
      </c>
      <c r="N33" s="34">
        <v>0.85047368834279502</v>
      </c>
      <c r="O33" s="34">
        <v>0.86430736805102104</v>
      </c>
      <c r="P33" s="34">
        <v>0.87168489573497898</v>
      </c>
      <c r="Q33" s="34">
        <v>0.87840157695898502</v>
      </c>
      <c r="R33" s="34">
        <v>0.881557525838636</v>
      </c>
      <c r="S33" s="34">
        <v>0.88738662140617797</v>
      </c>
      <c r="T33" s="34">
        <v>0.89036420713828002</v>
      </c>
      <c r="U33" s="35">
        <v>0.89218782670659502</v>
      </c>
    </row>
    <row r="34" spans="1:21" s="48" customFormat="1" ht="16.399999999999999" customHeight="1" x14ac:dyDescent="0.25">
      <c r="D34" s="21">
        <f t="shared" ref="D34:D46" si="2">D33+1</f>
        <v>2012</v>
      </c>
      <c r="F34" s="55">
        <v>2287.58796077835</v>
      </c>
      <c r="G34" s="17"/>
      <c r="H34" s="30">
        <v>9.8258757439274202E-2</v>
      </c>
      <c r="I34" s="28">
        <v>0.50987797493709197</v>
      </c>
      <c r="J34" s="28">
        <v>0.67554773645764299</v>
      </c>
      <c r="K34" s="28">
        <v>0.74652505668875202</v>
      </c>
      <c r="L34" s="28">
        <v>0.78562361983968998</v>
      </c>
      <c r="M34" s="28">
        <v>0.81498082719060405</v>
      </c>
      <c r="N34" s="28">
        <v>0.83258421425672902</v>
      </c>
      <c r="O34" s="28">
        <v>0.84649265295270804</v>
      </c>
      <c r="P34" s="28">
        <v>0.85642078739678995</v>
      </c>
      <c r="Q34" s="28">
        <v>0.86352816483682304</v>
      </c>
      <c r="R34" s="28">
        <v>0.87170283618028999</v>
      </c>
      <c r="S34" s="28">
        <v>0.87939951825783802</v>
      </c>
      <c r="T34" s="57">
        <v>0.88228743844357504</v>
      </c>
    </row>
    <row r="35" spans="1:21" s="48" customFormat="1" ht="16.399999999999999" customHeight="1" x14ac:dyDescent="0.25">
      <c r="A35" s="21"/>
      <c r="D35" s="21">
        <f t="shared" si="2"/>
        <v>2013</v>
      </c>
      <c r="F35" s="56">
        <v>2177.5922823297701</v>
      </c>
      <c r="G35" s="17"/>
      <c r="H35" s="33">
        <v>9.2792696447889594E-2</v>
      </c>
      <c r="I35" s="34">
        <v>0.53580345425754405</v>
      </c>
      <c r="J35" s="34">
        <v>0.75484392638119602</v>
      </c>
      <c r="K35" s="34">
        <v>0.82127616191614905</v>
      </c>
      <c r="L35" s="34">
        <v>0.85968597702045702</v>
      </c>
      <c r="M35" s="34">
        <v>0.89020134149686103</v>
      </c>
      <c r="N35" s="34">
        <v>0.90372561968752996</v>
      </c>
      <c r="O35" s="34">
        <v>0.91476031326678497</v>
      </c>
      <c r="P35" s="34">
        <v>0.92070451523034103</v>
      </c>
      <c r="Q35" s="34">
        <v>0.92589884052425597</v>
      </c>
      <c r="R35" s="34">
        <v>0.93139455155164497</v>
      </c>
      <c r="S35" s="34">
        <v>0.93449940490266603</v>
      </c>
    </row>
    <row r="36" spans="1:21" s="48" customFormat="1" ht="16.399999999999999" customHeight="1" x14ac:dyDescent="0.25">
      <c r="A36" s="21"/>
      <c r="D36" s="21">
        <f t="shared" si="2"/>
        <v>2014</v>
      </c>
      <c r="F36" s="55">
        <v>1993.51599299689</v>
      </c>
      <c r="G36" s="17"/>
      <c r="H36" s="30">
        <v>0.11066355258977199</v>
      </c>
      <c r="I36" s="28">
        <v>0.518137723221333</v>
      </c>
      <c r="J36" s="28">
        <v>0.71197398222450403</v>
      </c>
      <c r="K36" s="28">
        <v>0.79184059311122001</v>
      </c>
      <c r="L36" s="28">
        <v>0.84511620013210498</v>
      </c>
      <c r="M36" s="28">
        <v>0.87882288724823499</v>
      </c>
      <c r="N36" s="28">
        <v>0.89762207545629003</v>
      </c>
      <c r="O36" s="28">
        <v>0.91114333801748804</v>
      </c>
      <c r="P36" s="28">
        <v>0.91788412461937596</v>
      </c>
      <c r="Q36" s="28">
        <v>0.92696889145056405</v>
      </c>
      <c r="R36" s="31">
        <v>0.93215517275781501</v>
      </c>
      <c r="S36" s="28"/>
    </row>
    <row r="37" spans="1:21" s="48" customFormat="1" ht="16.399999999999999" customHeight="1" x14ac:dyDescent="0.25">
      <c r="A37" s="21"/>
      <c r="D37" s="21">
        <f t="shared" si="2"/>
        <v>2015</v>
      </c>
      <c r="F37" s="56">
        <v>2350.4155644510101</v>
      </c>
      <c r="G37" s="17"/>
      <c r="H37" s="33">
        <v>0.114993423515605</v>
      </c>
      <c r="I37" s="34">
        <v>0.48812902436502398</v>
      </c>
      <c r="J37" s="34">
        <v>0.72831556905403705</v>
      </c>
      <c r="K37" s="34">
        <v>0.84017581751913595</v>
      </c>
      <c r="L37" s="34">
        <v>0.89398763737779996</v>
      </c>
      <c r="M37" s="34">
        <v>0.92974470120367803</v>
      </c>
      <c r="N37" s="34">
        <v>0.95449682282342097</v>
      </c>
      <c r="O37" s="34">
        <v>0.97251823253125802</v>
      </c>
      <c r="P37" s="34">
        <v>0.98589815222466304</v>
      </c>
      <c r="Q37" s="36">
        <v>0.99676103266097604</v>
      </c>
      <c r="R37" s="28"/>
      <c r="S37" s="28"/>
    </row>
    <row r="38" spans="1:21" s="48" customFormat="1" ht="16.399999999999999" customHeight="1" x14ac:dyDescent="0.25">
      <c r="A38" s="21"/>
      <c r="D38" s="21">
        <f t="shared" si="2"/>
        <v>2016</v>
      </c>
      <c r="F38" s="55">
        <v>2912.8169883925002</v>
      </c>
      <c r="G38" s="17"/>
      <c r="H38" s="30">
        <v>7.5099175787713607E-2</v>
      </c>
      <c r="I38" s="28">
        <v>0.43172701276685599</v>
      </c>
      <c r="J38" s="28">
        <v>0.64270947462619399</v>
      </c>
      <c r="K38" s="28">
        <v>0.76177990167037102</v>
      </c>
      <c r="L38" s="28">
        <v>0.84455531548255602</v>
      </c>
      <c r="M38" s="28">
        <v>0.89558188369001501</v>
      </c>
      <c r="N38" s="28">
        <v>0.93350580625207402</v>
      </c>
      <c r="O38" s="28">
        <v>0.965023532257965</v>
      </c>
      <c r="P38" s="31">
        <v>0.98232182494534503</v>
      </c>
      <c r="Q38" s="28"/>
      <c r="R38" s="28"/>
      <c r="S38" s="28"/>
    </row>
    <row r="39" spans="1:21" s="48" customFormat="1" ht="16.399999999999999" customHeight="1" x14ac:dyDescent="0.25">
      <c r="A39" s="21"/>
      <c r="D39" s="21">
        <f t="shared" si="2"/>
        <v>2017</v>
      </c>
      <c r="F39" s="56">
        <v>2432.4636334147699</v>
      </c>
      <c r="G39" s="17"/>
      <c r="H39" s="33">
        <v>6.7415145329657505E-2</v>
      </c>
      <c r="I39" s="34">
        <v>0.37741354572436903</v>
      </c>
      <c r="J39" s="34">
        <v>0.60360675844104805</v>
      </c>
      <c r="K39" s="34">
        <v>0.72215171658633004</v>
      </c>
      <c r="L39" s="34">
        <v>0.80008143591807501</v>
      </c>
      <c r="M39" s="34">
        <v>0.86262470014061099</v>
      </c>
      <c r="N39" s="34">
        <v>0.90123409729223403</v>
      </c>
      <c r="O39" s="36">
        <v>0.92961035339289999</v>
      </c>
      <c r="P39" s="28"/>
      <c r="Q39" s="28"/>
      <c r="R39" s="28"/>
      <c r="S39" s="28"/>
    </row>
    <row r="40" spans="1:21" s="48" customFormat="1" ht="16.399999999999999" customHeight="1" x14ac:dyDescent="0.25">
      <c r="A40" s="21"/>
      <c r="D40" s="21">
        <f t="shared" si="2"/>
        <v>2018</v>
      </c>
      <c r="F40" s="55">
        <v>2303.6938268420299</v>
      </c>
      <c r="G40" s="17"/>
      <c r="H40" s="30">
        <v>5.4011124643873698E-2</v>
      </c>
      <c r="I40" s="28">
        <v>0.38489925356490601</v>
      </c>
      <c r="J40" s="28">
        <v>0.58648236973946499</v>
      </c>
      <c r="K40" s="58">
        <v>0.68698591232096695</v>
      </c>
      <c r="L40" s="28">
        <v>0.76543478861587499</v>
      </c>
      <c r="M40" s="28">
        <v>0.82789668055167098</v>
      </c>
      <c r="N40" s="31">
        <v>0.86808806409122796</v>
      </c>
      <c r="O40" s="28"/>
      <c r="P40" s="28"/>
      <c r="Q40" s="28"/>
      <c r="R40" s="28"/>
      <c r="S40" s="28"/>
    </row>
    <row r="41" spans="1:21" s="48" customFormat="1" ht="15.65" customHeight="1" x14ac:dyDescent="0.25">
      <c r="A41" s="21"/>
      <c r="D41" s="21">
        <f t="shared" si="2"/>
        <v>2019</v>
      </c>
      <c r="F41" s="56">
        <v>2667.6621849477501</v>
      </c>
      <c r="G41" s="17"/>
      <c r="H41" s="33">
        <v>6.6506253211150307E-2</v>
      </c>
      <c r="I41" s="34">
        <v>0.331249047667175</v>
      </c>
      <c r="J41" s="34">
        <v>0.51642647206950398</v>
      </c>
      <c r="K41" s="34">
        <v>0.62304465735475101</v>
      </c>
      <c r="L41" s="34">
        <v>0.71862229513571896</v>
      </c>
      <c r="M41" s="36">
        <v>0.78578555745576995</v>
      </c>
      <c r="N41" s="28"/>
      <c r="O41" s="28"/>
      <c r="P41" s="28"/>
      <c r="Q41" s="28"/>
      <c r="R41" s="28"/>
      <c r="S41" s="28"/>
    </row>
    <row r="42" spans="1:21" s="48" customFormat="1" ht="18.649999999999999" customHeight="1" x14ac:dyDescent="0.25">
      <c r="A42" s="21"/>
      <c r="D42" s="21">
        <f t="shared" si="2"/>
        <v>2020</v>
      </c>
      <c r="E42" s="59"/>
      <c r="F42" s="55">
        <v>2338.4705212919898</v>
      </c>
      <c r="G42" s="17"/>
      <c r="H42" s="60">
        <v>5.62683221093387E-2</v>
      </c>
      <c r="I42" s="28">
        <v>0.33750311451859799</v>
      </c>
      <c r="J42" s="28">
        <v>0.53975810723772</v>
      </c>
      <c r="K42" s="28">
        <v>0.65578176848576797</v>
      </c>
      <c r="L42" s="31">
        <v>0.74384255154932599</v>
      </c>
      <c r="M42" s="28"/>
      <c r="N42" s="28"/>
      <c r="O42" s="28"/>
      <c r="P42" s="28"/>
      <c r="Q42" s="28"/>
      <c r="R42" s="28"/>
      <c r="S42" s="28"/>
    </row>
    <row r="43" spans="1:21" s="48" customFormat="1" ht="18.649999999999999" customHeight="1" x14ac:dyDescent="0.25">
      <c r="A43" s="21"/>
      <c r="D43" s="21">
        <f t="shared" si="2"/>
        <v>2021</v>
      </c>
      <c r="E43" s="59"/>
      <c r="F43" s="56">
        <v>2485.41969100087</v>
      </c>
      <c r="G43" s="17"/>
      <c r="H43" s="34">
        <v>6.17082500063732E-2</v>
      </c>
      <c r="I43" s="34">
        <v>0.36879990823213599</v>
      </c>
      <c r="J43" s="34">
        <v>0.61408614618503998</v>
      </c>
      <c r="K43" s="34">
        <v>0.75021175003251195</v>
      </c>
      <c r="L43" s="28"/>
      <c r="M43" s="28"/>
      <c r="N43" s="28"/>
      <c r="O43" s="28"/>
      <c r="P43" s="28"/>
      <c r="Q43" s="28"/>
      <c r="R43" s="28"/>
      <c r="S43" s="28"/>
    </row>
    <row r="44" spans="1:21" s="48" customFormat="1" ht="18.649999999999999" customHeight="1" x14ac:dyDescent="0.25">
      <c r="A44" s="21"/>
      <c r="D44" s="21">
        <f t="shared" si="2"/>
        <v>2022</v>
      </c>
      <c r="E44" s="59"/>
      <c r="F44" s="55">
        <v>2278.1080476000802</v>
      </c>
      <c r="G44" s="17"/>
      <c r="H44" s="61">
        <v>5.2584379432214799E-2</v>
      </c>
      <c r="I44" s="28">
        <v>0.36819111889612899</v>
      </c>
      <c r="J44" s="31">
        <v>0.618179209924821</v>
      </c>
      <c r="K44" s="28"/>
      <c r="L44" s="28"/>
      <c r="M44" s="28"/>
      <c r="N44" s="28"/>
      <c r="O44" s="28"/>
      <c r="P44" s="28"/>
      <c r="Q44" s="28"/>
      <c r="R44" s="28"/>
      <c r="S44" s="28"/>
    </row>
    <row r="45" spans="1:21" s="48" customFormat="1" ht="18.649999999999999" customHeight="1" x14ac:dyDescent="0.25">
      <c r="A45" s="21"/>
      <c r="D45" s="21">
        <f t="shared" si="2"/>
        <v>2023</v>
      </c>
      <c r="E45" s="59"/>
      <c r="F45" s="56">
        <v>2041.2426782523401</v>
      </c>
      <c r="G45" s="17"/>
      <c r="H45" s="41">
        <v>6.8012509270076807E-2</v>
      </c>
      <c r="I45" s="36">
        <v>0.39930910732520303</v>
      </c>
      <c r="J45" s="28"/>
      <c r="K45" s="28"/>
      <c r="L45" s="28"/>
      <c r="M45" s="28"/>
      <c r="N45" s="28"/>
      <c r="O45" s="28"/>
      <c r="P45" s="28"/>
      <c r="Q45" s="28"/>
      <c r="R45" s="28"/>
      <c r="S45" s="28"/>
    </row>
    <row r="46" spans="1:21" s="48" customFormat="1" ht="18.649999999999999" customHeight="1" x14ac:dyDescent="0.25">
      <c r="A46" s="21"/>
      <c r="D46" s="21">
        <f t="shared" si="2"/>
        <v>2024</v>
      </c>
      <c r="E46" s="59"/>
      <c r="F46" s="62">
        <v>1026.13098148318</v>
      </c>
      <c r="G46" s="17"/>
      <c r="H46" s="63">
        <v>0.15273794067042301</v>
      </c>
      <c r="I46" s="28"/>
      <c r="J46" s="28"/>
      <c r="K46" s="28"/>
      <c r="L46" s="28"/>
      <c r="M46" s="28"/>
      <c r="N46" s="28"/>
      <c r="O46" s="28"/>
      <c r="P46" s="28"/>
      <c r="Q46" s="28"/>
      <c r="R46" s="28"/>
      <c r="S46" s="28"/>
    </row>
    <row r="47" spans="1:21" ht="15" customHeight="1" x14ac:dyDescent="0.25">
      <c r="A47" s="15"/>
      <c r="D47" s="15"/>
      <c r="E47" s="18"/>
      <c r="F47" s="64"/>
      <c r="G47" s="17"/>
      <c r="H47" s="44"/>
      <c r="I47" s="44"/>
      <c r="J47" s="44"/>
      <c r="K47" s="44"/>
      <c r="L47" s="44"/>
      <c r="M47" s="44"/>
      <c r="N47" s="44"/>
      <c r="O47" s="44"/>
      <c r="P47" s="44"/>
      <c r="Q47" s="44"/>
      <c r="R47" s="44"/>
      <c r="S47" s="44"/>
    </row>
    <row r="48" spans="1:21" ht="2.5" customHeight="1" x14ac:dyDescent="0.25">
      <c r="A48" s="15"/>
      <c r="D48" s="17"/>
      <c r="F48" s="20"/>
      <c r="G48" s="17"/>
      <c r="H48" s="15"/>
      <c r="I48" s="15"/>
      <c r="J48" s="15"/>
      <c r="K48" s="15"/>
      <c r="L48" s="15"/>
      <c r="M48" s="15"/>
      <c r="N48" s="15"/>
      <c r="O48" s="15"/>
      <c r="P48" s="15"/>
      <c r="Q48" s="15"/>
    </row>
    <row r="49" spans="1:19" ht="15" customHeight="1" x14ac:dyDescent="0.25">
      <c r="A49" s="15"/>
      <c r="D49" s="65"/>
      <c r="F49" s="66"/>
      <c r="H49" s="44"/>
      <c r="I49" s="44"/>
      <c r="J49" s="44"/>
      <c r="K49" s="44"/>
      <c r="L49" s="44"/>
      <c r="M49" s="44"/>
      <c r="N49" s="44"/>
      <c r="O49" s="44"/>
      <c r="P49" s="44"/>
      <c r="Q49" s="44"/>
    </row>
    <row r="50" spans="1:19" ht="25" x14ac:dyDescent="0.25">
      <c r="A50" s="15"/>
      <c r="D50" s="17" t="s">
        <v>1</v>
      </c>
      <c r="E50" s="18"/>
      <c r="F50" s="17" t="s">
        <v>5</v>
      </c>
      <c r="G50" s="17"/>
      <c r="H50" s="17" t="s">
        <v>6</v>
      </c>
      <c r="I50" s="17" t="s">
        <v>7</v>
      </c>
      <c r="J50" s="17" t="s">
        <v>8</v>
      </c>
      <c r="K50" s="44"/>
      <c r="L50" s="89"/>
      <c r="M50" s="89"/>
      <c r="N50" s="89"/>
      <c r="O50" s="89"/>
      <c r="P50" s="89"/>
      <c r="Q50" s="89"/>
      <c r="R50" s="89"/>
      <c r="S50" s="89"/>
    </row>
    <row r="51" spans="1:19" s="22" customFormat="1" ht="16.399999999999999" customHeight="1" x14ac:dyDescent="0.25">
      <c r="A51" s="21"/>
      <c r="D51" s="49">
        <v>2009</v>
      </c>
      <c r="F51" s="67">
        <v>0.93539401412891598</v>
      </c>
      <c r="H51" s="68">
        <v>0.85115560697173098</v>
      </c>
      <c r="I51" s="68">
        <v>5.3174376500795199E-2</v>
      </c>
      <c r="J51" s="68">
        <v>3.1064030656390199E-2</v>
      </c>
      <c r="K51" s="28"/>
      <c r="L51" s="28"/>
      <c r="M51" s="28"/>
      <c r="N51" s="28"/>
      <c r="O51" s="28"/>
      <c r="P51" s="28"/>
      <c r="Q51" s="28"/>
    </row>
    <row r="52" spans="1:19" s="22" customFormat="1" ht="16.399999999999999" customHeight="1" x14ac:dyDescent="0.25">
      <c r="A52" s="21"/>
      <c r="D52" s="49">
        <f>D51+1</f>
        <v>2010</v>
      </c>
      <c r="F52" s="69">
        <v>0.90396764707306598</v>
      </c>
      <c r="H52" s="70">
        <v>0.82920912267100899</v>
      </c>
      <c r="I52" s="70">
        <v>5.4415549799467097E-2</v>
      </c>
      <c r="J52" s="70">
        <v>2.03429746025891E-2</v>
      </c>
      <c r="K52" s="28"/>
      <c r="L52" s="28"/>
      <c r="M52" s="28"/>
      <c r="N52" s="28"/>
      <c r="O52" s="28"/>
      <c r="P52" s="28"/>
      <c r="Q52" s="28"/>
    </row>
    <row r="53" spans="1:19" s="22" customFormat="1" ht="16.399999999999999" customHeight="1" x14ac:dyDescent="0.25">
      <c r="A53" s="21"/>
      <c r="D53" s="49">
        <f>D52+1</f>
        <v>2011</v>
      </c>
      <c r="F53" s="71">
        <v>0.94931344916909899</v>
      </c>
      <c r="H53" s="72">
        <v>0.89218782670659502</v>
      </c>
      <c r="I53" s="72">
        <v>3.8334611979415498E-2</v>
      </c>
      <c r="J53" s="72">
        <v>1.87910104830885E-2</v>
      </c>
      <c r="K53" s="28"/>
      <c r="L53" s="28"/>
      <c r="M53" s="28"/>
      <c r="N53" s="28"/>
      <c r="O53" s="28"/>
      <c r="P53" s="28"/>
      <c r="Q53" s="28"/>
    </row>
    <row r="54" spans="1:19" s="22" customFormat="1" ht="16.399999999999999" customHeight="1" x14ac:dyDescent="0.25">
      <c r="A54" s="21"/>
      <c r="D54" s="49">
        <f t="shared" ref="D54:D61" si="3">D53+1</f>
        <v>2012</v>
      </c>
      <c r="F54" s="69">
        <v>0.95687255997954201</v>
      </c>
      <c r="H54" s="70">
        <v>0.88228743844357504</v>
      </c>
      <c r="I54" s="70">
        <v>3.9801488592694903E-2</v>
      </c>
      <c r="J54" s="70">
        <v>3.4783632943272601E-2</v>
      </c>
      <c r="K54" s="28"/>
      <c r="L54" s="28"/>
      <c r="M54" s="28"/>
      <c r="N54" s="28"/>
      <c r="O54" s="28"/>
      <c r="P54" s="28"/>
      <c r="Q54" s="28"/>
    </row>
    <row r="55" spans="1:19" s="22" customFormat="1" ht="16.399999999999999" customHeight="1" x14ac:dyDescent="0.25">
      <c r="A55" s="21"/>
      <c r="D55" s="49">
        <f t="shared" si="3"/>
        <v>2013</v>
      </c>
      <c r="F55" s="71">
        <v>0.99619089601797295</v>
      </c>
      <c r="H55" s="72">
        <v>0.93449940490266603</v>
      </c>
      <c r="I55" s="72">
        <v>4.1584722412862499E-2</v>
      </c>
      <c r="J55" s="72">
        <v>2.0106768702444499E-2</v>
      </c>
      <c r="K55" s="28"/>
      <c r="L55" s="28"/>
      <c r="M55" s="28"/>
      <c r="N55" s="28"/>
      <c r="O55" s="28"/>
      <c r="P55" s="28"/>
      <c r="Q55" s="28"/>
    </row>
    <row r="56" spans="1:19" s="22" customFormat="1" ht="16.399999999999999" customHeight="1" x14ac:dyDescent="0.25">
      <c r="A56" s="21"/>
      <c r="D56" s="49">
        <f t="shared" si="3"/>
        <v>2014</v>
      </c>
      <c r="F56" s="69">
        <v>0.99697981728619101</v>
      </c>
      <c r="H56" s="70">
        <v>0.93215517275781501</v>
      </c>
      <c r="I56" s="70">
        <v>4.6177327186179097E-2</v>
      </c>
      <c r="J56" s="70">
        <v>1.8647317342197E-2</v>
      </c>
      <c r="K56" s="28"/>
      <c r="L56" s="28"/>
      <c r="M56" s="28"/>
      <c r="N56" s="28"/>
      <c r="O56" s="28"/>
      <c r="P56" s="28"/>
      <c r="Q56" s="28"/>
    </row>
    <row r="57" spans="1:19" s="22" customFormat="1" ht="16.399999999999999" customHeight="1" x14ac:dyDescent="0.25">
      <c r="A57" s="21"/>
      <c r="D57" s="49">
        <f t="shared" si="3"/>
        <v>2015</v>
      </c>
      <c r="F57" s="71">
        <v>1.0666724044256499</v>
      </c>
      <c r="H57" s="72">
        <v>0.99676103266097604</v>
      </c>
      <c r="I57" s="72">
        <v>4.7348575473683499E-2</v>
      </c>
      <c r="J57" s="72">
        <v>2.2562796290995099E-2</v>
      </c>
      <c r="K57" s="28"/>
      <c r="L57" s="28"/>
      <c r="M57" s="28"/>
      <c r="N57" s="28"/>
      <c r="O57" s="28"/>
      <c r="P57" s="28"/>
      <c r="Q57" s="28"/>
    </row>
    <row r="58" spans="1:19" s="22" customFormat="1" ht="16.399999999999999" customHeight="1" x14ac:dyDescent="0.25">
      <c r="A58" s="21"/>
      <c r="D58" s="49">
        <f t="shared" si="3"/>
        <v>2016</v>
      </c>
      <c r="F58" s="69">
        <v>1.08260754138143</v>
      </c>
      <c r="H58" s="70">
        <v>0.98232182494534503</v>
      </c>
      <c r="I58" s="70">
        <v>6.1779832772064197E-2</v>
      </c>
      <c r="J58" s="70">
        <v>3.8505883664018498E-2</v>
      </c>
      <c r="K58" s="28"/>
      <c r="L58" s="28"/>
      <c r="M58" s="28"/>
      <c r="N58" s="28"/>
      <c r="O58" s="28"/>
      <c r="P58" s="28"/>
      <c r="Q58" s="28"/>
    </row>
    <row r="59" spans="1:19" s="22" customFormat="1" ht="16.399999999999999" customHeight="1" x14ac:dyDescent="0.25">
      <c r="A59" s="21"/>
      <c r="D59" s="49">
        <f t="shared" si="3"/>
        <v>2017</v>
      </c>
      <c r="F59" s="71">
        <v>1.04190572970625</v>
      </c>
      <c r="H59" s="72">
        <v>0.92961035339289999</v>
      </c>
      <c r="I59" s="72">
        <v>7.3246201116696302E-2</v>
      </c>
      <c r="J59" s="72">
        <v>3.9049175196649397E-2</v>
      </c>
    </row>
    <row r="60" spans="1:19" s="22" customFormat="1" ht="16.399999999999999" customHeight="1" x14ac:dyDescent="0.25">
      <c r="A60" s="48"/>
      <c r="D60" s="49">
        <f t="shared" si="3"/>
        <v>2018</v>
      </c>
      <c r="F60" s="69">
        <v>1.03443228224955</v>
      </c>
      <c r="H60" s="70">
        <v>0.86808806409122796</v>
      </c>
      <c r="I60" s="70">
        <v>0.106286082565325</v>
      </c>
      <c r="J60" s="70">
        <v>6.0058135592991897E-2</v>
      </c>
    </row>
    <row r="61" spans="1:19" s="22" customFormat="1" ht="15.65" customHeight="1" x14ac:dyDescent="0.25">
      <c r="D61" s="49">
        <f t="shared" si="3"/>
        <v>2019</v>
      </c>
      <c r="F61" s="71">
        <v>0.97644393000178398</v>
      </c>
      <c r="H61" s="72">
        <v>0.78578555745576995</v>
      </c>
      <c r="I61" s="72">
        <v>0.12069400889038399</v>
      </c>
      <c r="J61" s="72">
        <v>6.9964363655629205E-2</v>
      </c>
    </row>
    <row r="62" spans="1:19" s="22" customFormat="1" ht="18.649999999999999" customHeight="1" x14ac:dyDescent="0.25">
      <c r="D62" s="21">
        <f>D61+1</f>
        <v>2020</v>
      </c>
      <c r="F62" s="69">
        <v>0.98701295830078395</v>
      </c>
      <c r="H62" s="70">
        <v>0.74384255154932599</v>
      </c>
      <c r="I62" s="70">
        <v>0.125226676840415</v>
      </c>
      <c r="J62" s="70">
        <v>0.117943729911043</v>
      </c>
    </row>
    <row r="63" spans="1:19" s="22" customFormat="1" ht="18.649999999999999" customHeight="1" x14ac:dyDescent="0.25">
      <c r="D63" s="21">
        <f>D62+1</f>
        <v>2021</v>
      </c>
      <c r="F63" s="71">
        <v>1.10071999743244</v>
      </c>
      <c r="H63" s="72">
        <v>0.75021175003251195</v>
      </c>
      <c r="I63" s="72">
        <v>0.17410875506319501</v>
      </c>
      <c r="J63" s="72">
        <v>0.17639949233673</v>
      </c>
    </row>
    <row r="64" spans="1:19" s="22" customFormat="1" ht="18.649999999999999" customHeight="1" x14ac:dyDescent="0.25">
      <c r="D64" s="21">
        <f t="shared" ref="D64:D65" si="4">D63+1</f>
        <v>2022</v>
      </c>
      <c r="F64" s="69">
        <v>1.0389586724309801</v>
      </c>
      <c r="H64" s="70">
        <v>0.618179209924821</v>
      </c>
      <c r="I64" s="70">
        <v>0.18504935124046401</v>
      </c>
      <c r="J64" s="70">
        <v>0.23573011126569701</v>
      </c>
    </row>
    <row r="65" spans="1:10" s="22" customFormat="1" ht="18.649999999999999" customHeight="1" x14ac:dyDescent="0.25">
      <c r="D65" s="21">
        <f t="shared" si="4"/>
        <v>2023</v>
      </c>
      <c r="F65" s="71">
        <v>1.0861837458266199</v>
      </c>
      <c r="H65" s="72">
        <v>0.39930910732520303</v>
      </c>
      <c r="I65" s="72">
        <v>0.196944530606327</v>
      </c>
      <c r="J65" s="72">
        <v>0.48993010789508901</v>
      </c>
    </row>
    <row r="66" spans="1:10" s="22" customFormat="1" ht="18.649999999999999" customHeight="1" x14ac:dyDescent="0.25">
      <c r="D66" s="21">
        <f>D65+1</f>
        <v>2024</v>
      </c>
      <c r="F66" s="73">
        <v>1.0072624039292799</v>
      </c>
      <c r="H66" s="74">
        <v>0.15273794067042301</v>
      </c>
      <c r="I66" s="74">
        <v>0.13300218163327801</v>
      </c>
      <c r="J66" s="74">
        <v>0.72152228162558296</v>
      </c>
    </row>
    <row r="67" spans="1:10" x14ac:dyDescent="0.25">
      <c r="A67" s="75"/>
    </row>
    <row r="68" spans="1:10" ht="12" customHeight="1" x14ac:dyDescent="0.25">
      <c r="A68" s="75"/>
    </row>
    <row r="69" spans="1:10" ht="10.4" customHeight="1" x14ac:dyDescent="0.25">
      <c r="A69" s="75"/>
    </row>
    <row r="70" spans="1:10" x14ac:dyDescent="0.25">
      <c r="A70" s="75"/>
    </row>
    <row r="71" spans="1:10" x14ac:dyDescent="0.25">
      <c r="A71" s="75"/>
    </row>
    <row r="72" spans="1:10" x14ac:dyDescent="0.25">
      <c r="A72" s="75"/>
    </row>
    <row r="73" spans="1:10" x14ac:dyDescent="0.25">
      <c r="A73" s="75"/>
    </row>
    <row r="74" spans="1:10" x14ac:dyDescent="0.25">
      <c r="A74" s="75"/>
    </row>
    <row r="75" spans="1:10" x14ac:dyDescent="0.25">
      <c r="A75" s="75"/>
    </row>
    <row r="76" spans="1:10" x14ac:dyDescent="0.25">
      <c r="A76" s="75"/>
    </row>
    <row r="77" spans="1:10" x14ac:dyDescent="0.25">
      <c r="A77" s="75"/>
    </row>
    <row r="78" spans="1:10" x14ac:dyDescent="0.25">
      <c r="A78" s="75"/>
    </row>
    <row r="79" spans="1:10" x14ac:dyDescent="0.25">
      <c r="A79" s="75"/>
    </row>
    <row r="80" spans="1:10" x14ac:dyDescent="0.25">
      <c r="A80" s="75"/>
    </row>
    <row r="81" spans="1:1" x14ac:dyDescent="0.25">
      <c r="A81" s="75"/>
    </row>
    <row r="82" spans="1:1" x14ac:dyDescent="0.25">
      <c r="A82" s="75"/>
    </row>
    <row r="83" spans="1:1" x14ac:dyDescent="0.25">
      <c r="A83" s="75"/>
    </row>
    <row r="84" spans="1:1" x14ac:dyDescent="0.25">
      <c r="A84" s="75"/>
    </row>
    <row r="85" spans="1:1" x14ac:dyDescent="0.25">
      <c r="A85" s="75"/>
    </row>
    <row r="86" spans="1:1" x14ac:dyDescent="0.25">
      <c r="A86" s="75"/>
    </row>
    <row r="87" spans="1:1" x14ac:dyDescent="0.25">
      <c r="A87" s="75"/>
    </row>
    <row r="91" spans="1:1" x14ac:dyDescent="0.25">
      <c r="A91" s="48"/>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76"/>
    </row>
    <row r="115" spans="1:1" x14ac:dyDescent="0.25">
      <c r="A115" s="76"/>
    </row>
    <row r="116" spans="1:1" x14ac:dyDescent="0.25">
      <c r="A116" s="77"/>
    </row>
    <row r="117" spans="1:1" x14ac:dyDescent="0.25">
      <c r="A117" s="78"/>
    </row>
    <row r="118" spans="1:1" x14ac:dyDescent="0.25">
      <c r="A118" s="78"/>
    </row>
    <row r="119" spans="1:1" x14ac:dyDescent="0.25">
      <c r="A119" s="78"/>
    </row>
    <row r="120" spans="1:1" x14ac:dyDescent="0.25">
      <c r="A120" s="78"/>
    </row>
    <row r="121" spans="1:1" x14ac:dyDescent="0.25">
      <c r="A121" s="78"/>
    </row>
    <row r="122" spans="1:1" x14ac:dyDescent="0.25">
      <c r="A122" s="78"/>
    </row>
    <row r="123" spans="1:1" x14ac:dyDescent="0.25">
      <c r="A123" s="78"/>
    </row>
    <row r="124" spans="1:1" x14ac:dyDescent="0.25">
      <c r="A124" s="78"/>
    </row>
    <row r="125" spans="1:1" x14ac:dyDescent="0.25">
      <c r="A125" s="78"/>
    </row>
    <row r="126" spans="1:1" x14ac:dyDescent="0.25">
      <c r="A126" s="78"/>
    </row>
    <row r="127" spans="1:1" x14ac:dyDescent="0.25">
      <c r="A127" s="78"/>
    </row>
    <row r="128" spans="1:1" x14ac:dyDescent="0.25">
      <c r="A128" s="78"/>
    </row>
    <row r="129" spans="1:1" x14ac:dyDescent="0.25">
      <c r="A129" s="78"/>
    </row>
    <row r="130" spans="1:1" x14ac:dyDescent="0.25">
      <c r="A130" s="78"/>
    </row>
    <row r="131" spans="1:1" x14ac:dyDescent="0.25">
      <c r="A131" s="78"/>
    </row>
    <row r="132" spans="1:1" x14ac:dyDescent="0.25">
      <c r="A132" s="78"/>
    </row>
    <row r="133" spans="1:1" x14ac:dyDescent="0.25">
      <c r="A133" s="78"/>
    </row>
    <row r="134" spans="1:1" x14ac:dyDescent="0.25">
      <c r="A134" s="78"/>
    </row>
    <row r="135" spans="1:1" x14ac:dyDescent="0.25">
      <c r="A135" s="78"/>
    </row>
    <row r="136" spans="1:1" x14ac:dyDescent="0.25">
      <c r="A136" s="78"/>
    </row>
    <row r="137" spans="1:1" x14ac:dyDescent="0.25">
      <c r="A137" s="78"/>
    </row>
  </sheetData>
  <mergeCells count="3">
    <mergeCell ref="H9:S9"/>
    <mergeCell ref="H29:S29"/>
    <mergeCell ref="L50:S50"/>
  </mergeCells>
  <pageMargins left="0.17" right="0.17" top="0.39370078740157483" bottom="0.19685039370078741" header="0.59055118110236227" footer="0.19685039370078741"/>
  <pageSetup paperSize="9" scale="45" orientation="landscape" r:id="rId1"/>
  <headerFooter scaleWithDoc="0" alignWithMargins="0">
    <oddFooter>&amp;LP&amp;&amp;C Actuarial Control&amp;RPage 2</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Q137"/>
  <sheetViews>
    <sheetView showGridLines="0" view="pageBreakPreview" topLeftCell="D1" zoomScale="70" zoomScaleNormal="85" zoomScaleSheetLayoutView="70" workbookViewId="0">
      <selection activeCell="D1" sqref="D1"/>
    </sheetView>
  </sheetViews>
  <sheetFormatPr defaultColWidth="8.35546875" defaultRowHeight="12.5" x14ac:dyDescent="0.25"/>
  <cols>
    <col min="1" max="1" width="12.640625" style="2" hidden="1" customWidth="1"/>
    <col min="2" max="2" width="10.78515625" style="2" hidden="1" customWidth="1"/>
    <col min="3" max="3" width="9.78515625" style="2" hidden="1" customWidth="1"/>
    <col min="4" max="4" width="8.35546875" style="2" customWidth="1"/>
    <col min="5" max="5" width="4.0703125" style="2" customWidth="1"/>
    <col min="6" max="6" width="9.640625" style="2" customWidth="1"/>
    <col min="7" max="7" width="1.42578125" style="2" customWidth="1"/>
    <col min="8" max="8" width="8.35546875" style="2" customWidth="1"/>
    <col min="9" max="9" width="9.640625" style="2" customWidth="1"/>
    <col min="10" max="11" width="8.35546875" style="2" customWidth="1"/>
    <col min="12" max="17" width="7.2109375" style="2" customWidth="1"/>
    <col min="18" max="18" width="10.42578125" style="2" customWidth="1"/>
    <col min="19" max="19" width="6.7109375" style="2" customWidth="1"/>
    <col min="20" max="20" width="10.78515625" style="2" customWidth="1"/>
    <col min="21" max="21" width="11.28515625" style="2" customWidth="1"/>
    <col min="22" max="22" width="9.640625" style="2" customWidth="1"/>
    <col min="23" max="23" width="8.35546875" style="2" customWidth="1"/>
    <col min="24" max="24" width="24.92578125" style="2" customWidth="1"/>
    <col min="25" max="25" width="36.640625" style="2" customWidth="1"/>
    <col min="26" max="26" width="35.2109375" style="2" customWidth="1"/>
    <col min="27" max="16384" width="8.35546875" style="2"/>
  </cols>
  <sheetData>
    <row r="1" spans="1:43" ht="13" x14ac:dyDescent="0.3">
      <c r="A1" s="1" t="s">
        <v>10</v>
      </c>
      <c r="B1" s="2" t="s">
        <v>11</v>
      </c>
      <c r="D1" s="3"/>
      <c r="E1" s="3"/>
      <c r="F1" s="3"/>
      <c r="G1" s="3"/>
      <c r="H1" s="3"/>
      <c r="I1" s="3"/>
      <c r="J1" s="3"/>
      <c r="K1" s="3"/>
      <c r="L1" s="3"/>
      <c r="M1" s="3"/>
      <c r="N1" s="3"/>
      <c r="O1" s="3"/>
      <c r="P1" s="3"/>
      <c r="Q1" s="3"/>
      <c r="R1" s="3"/>
      <c r="S1" s="3"/>
      <c r="T1" s="3"/>
      <c r="U1" s="3"/>
      <c r="V1" s="3"/>
      <c r="W1" s="3"/>
      <c r="X1" s="3"/>
      <c r="Y1" s="3"/>
    </row>
    <row r="2" spans="1:43" ht="20.5" x14ac:dyDescent="0.4">
      <c r="A2" s="4" t="s">
        <v>12</v>
      </c>
      <c r="B2" s="2" t="s">
        <v>13</v>
      </c>
      <c r="D2" s="5" t="s">
        <v>14</v>
      </c>
      <c r="E2" s="3"/>
      <c r="F2" s="3"/>
      <c r="G2" s="3"/>
      <c r="I2" s="3"/>
      <c r="J2" s="3"/>
      <c r="K2" s="3"/>
      <c r="M2" s="3"/>
      <c r="N2" s="3"/>
      <c r="O2" s="3"/>
      <c r="P2" s="3"/>
      <c r="Q2" s="3"/>
      <c r="R2" s="3"/>
      <c r="S2" s="3"/>
      <c r="T2" s="3"/>
      <c r="U2" s="3"/>
      <c r="V2" s="3"/>
      <c r="W2" s="3"/>
      <c r="X2" s="3"/>
      <c r="Y2" s="3"/>
    </row>
    <row r="3" spans="1:43" ht="20.5" customHeight="1" x14ac:dyDescent="0.25">
      <c r="D3" s="3"/>
      <c r="E3" s="3"/>
      <c r="F3" s="3"/>
      <c r="G3" s="3"/>
      <c r="H3" s="3"/>
      <c r="I3" s="3"/>
      <c r="J3" s="3"/>
      <c r="K3" s="3"/>
      <c r="L3" s="3"/>
      <c r="M3" s="3"/>
      <c r="N3" s="3"/>
      <c r="O3" s="3"/>
      <c r="P3" s="3"/>
      <c r="Q3" s="3"/>
      <c r="R3" s="3"/>
      <c r="S3" s="3"/>
      <c r="T3" s="3"/>
      <c r="U3" s="3"/>
      <c r="V3" s="3"/>
      <c r="W3" s="3"/>
      <c r="X3" s="3"/>
      <c r="Y3" s="3"/>
    </row>
    <row r="4" spans="1:43" ht="13.4" customHeight="1" x14ac:dyDescent="0.25">
      <c r="D4" s="6"/>
      <c r="E4" s="6"/>
      <c r="F4" s="6"/>
      <c r="G4" s="6"/>
      <c r="H4" s="7"/>
      <c r="I4" s="7"/>
      <c r="J4" s="7"/>
      <c r="K4" s="7"/>
      <c r="L4" s="7"/>
      <c r="M4" s="7"/>
      <c r="N4" s="7"/>
      <c r="O4" s="7"/>
      <c r="P4" s="7"/>
      <c r="Q4" s="7"/>
      <c r="R4" s="7"/>
      <c r="S4" s="7"/>
      <c r="T4" s="7"/>
      <c r="U4" s="6"/>
      <c r="V4" s="6"/>
      <c r="W4" s="6"/>
      <c r="X4" s="6"/>
      <c r="Y4" s="6"/>
      <c r="Z4" s="8"/>
    </row>
    <row r="5" spans="1:43" ht="20.149999999999999" customHeight="1" x14ac:dyDescent="0.3">
      <c r="D5" s="9" t="str">
        <f>B2</f>
        <v>All Legal Entities</v>
      </c>
      <c r="H5" s="10"/>
      <c r="I5" s="10"/>
      <c r="J5" s="11"/>
      <c r="K5" s="12"/>
      <c r="L5" s="13"/>
      <c r="M5" s="12"/>
      <c r="N5" s="12"/>
      <c r="O5" s="10"/>
      <c r="P5" s="10"/>
      <c r="Q5" s="10"/>
      <c r="R5" s="10"/>
      <c r="S5" s="10"/>
      <c r="T5" s="10"/>
      <c r="Z5" s="14" t="s">
        <v>22</v>
      </c>
    </row>
    <row r="6" spans="1:43" ht="9.65" customHeight="1" x14ac:dyDescent="0.3">
      <c r="A6" s="15"/>
      <c r="D6" s="16"/>
    </row>
    <row r="7" spans="1:43" ht="3.65" customHeight="1" x14ac:dyDescent="0.25">
      <c r="A7" s="15"/>
      <c r="AC7"/>
      <c r="AD7"/>
      <c r="AE7"/>
      <c r="AF7"/>
      <c r="AG7"/>
      <c r="AH7"/>
      <c r="AI7"/>
      <c r="AJ7"/>
      <c r="AK7"/>
      <c r="AL7"/>
      <c r="AM7"/>
      <c r="AN7"/>
      <c r="AO7"/>
      <c r="AP7"/>
      <c r="AQ7"/>
    </row>
    <row r="8" spans="1:43" ht="6.65" customHeight="1" x14ac:dyDescent="0.25">
      <c r="A8" s="15"/>
      <c r="AC8"/>
      <c r="AD8"/>
      <c r="AE8"/>
      <c r="AF8"/>
      <c r="AG8"/>
      <c r="AH8"/>
      <c r="AI8"/>
      <c r="AJ8"/>
      <c r="AK8"/>
      <c r="AL8"/>
      <c r="AM8"/>
      <c r="AN8"/>
      <c r="AO8"/>
      <c r="AP8"/>
      <c r="AQ8"/>
    </row>
    <row r="9" spans="1:43" ht="37.5" x14ac:dyDescent="0.25">
      <c r="A9" s="15"/>
      <c r="B9" s="17" t="s">
        <v>9</v>
      </c>
      <c r="C9" s="17" t="s">
        <v>0</v>
      </c>
      <c r="D9" s="17" t="s">
        <v>1</v>
      </c>
      <c r="E9" s="18"/>
      <c r="F9" s="17" t="s">
        <v>2</v>
      </c>
      <c r="G9" s="18"/>
      <c r="H9" s="88" t="s">
        <v>3</v>
      </c>
      <c r="I9" s="88"/>
      <c r="J9" s="88"/>
      <c r="K9" s="88"/>
      <c r="L9" s="88"/>
      <c r="M9" s="88"/>
      <c r="N9" s="88"/>
      <c r="O9" s="88"/>
      <c r="P9" s="88"/>
      <c r="Q9" s="88"/>
      <c r="R9" s="88"/>
      <c r="S9" s="88"/>
      <c r="T9" s="19"/>
      <c r="U9" s="19"/>
      <c r="V9" s="19"/>
      <c r="W9" s="19"/>
      <c r="X9" s="19"/>
      <c r="Y9" s="19"/>
      <c r="AC9"/>
      <c r="AD9"/>
      <c r="AE9"/>
      <c r="AF9"/>
      <c r="AG9"/>
      <c r="AH9"/>
      <c r="AI9"/>
      <c r="AJ9"/>
      <c r="AK9"/>
      <c r="AL9"/>
      <c r="AM9"/>
      <c r="AN9"/>
      <c r="AO9"/>
      <c r="AP9"/>
      <c r="AQ9"/>
    </row>
    <row r="10" spans="1:43" ht="5.5" customHeight="1" x14ac:dyDescent="0.25">
      <c r="A10" s="15"/>
      <c r="D10" s="20"/>
      <c r="F10" s="20"/>
      <c r="V10" s="20"/>
      <c r="W10" s="20"/>
      <c r="AC10"/>
      <c r="AD10"/>
      <c r="AE10"/>
      <c r="AF10"/>
      <c r="AG10"/>
      <c r="AH10"/>
      <c r="AI10"/>
      <c r="AJ10"/>
      <c r="AK10"/>
      <c r="AL10"/>
      <c r="AM10"/>
      <c r="AN10"/>
      <c r="AO10"/>
      <c r="AP10"/>
      <c r="AQ10"/>
    </row>
    <row r="11" spans="1:43" s="22" customFormat="1" ht="16.399999999999999" customHeight="1" x14ac:dyDescent="0.25">
      <c r="A11" s="21"/>
      <c r="D11" s="17"/>
      <c r="F11" s="20"/>
      <c r="H11" s="21">
        <v>12</v>
      </c>
      <c r="I11" s="21">
        <v>24</v>
      </c>
      <c r="J11" s="21">
        <v>36</v>
      </c>
      <c r="K11" s="21">
        <v>48</v>
      </c>
      <c r="L11" s="21">
        <v>60</v>
      </c>
      <c r="M11" s="21">
        <v>72</v>
      </c>
      <c r="N11" s="21">
        <v>84</v>
      </c>
      <c r="O11" s="21">
        <v>96</v>
      </c>
      <c r="P11" s="21">
        <v>108</v>
      </c>
      <c r="Q11" s="21">
        <v>120</v>
      </c>
      <c r="R11" s="21">
        <v>132</v>
      </c>
      <c r="S11" s="21">
        <v>144</v>
      </c>
      <c r="T11" s="21">
        <v>156</v>
      </c>
      <c r="U11" s="15">
        <v>168</v>
      </c>
      <c r="V11" s="15">
        <v>180</v>
      </c>
      <c r="W11" s="15">
        <v>192</v>
      </c>
      <c r="X11" s="21"/>
      <c r="Y11" s="21"/>
      <c r="AC11"/>
      <c r="AD11"/>
      <c r="AE11"/>
      <c r="AF11"/>
      <c r="AG11"/>
      <c r="AH11"/>
      <c r="AI11"/>
      <c r="AJ11"/>
      <c r="AK11"/>
      <c r="AL11"/>
      <c r="AM11"/>
      <c r="AN11"/>
      <c r="AO11"/>
      <c r="AP11"/>
      <c r="AQ11"/>
    </row>
    <row r="12" spans="1:43" s="22" customFormat="1" ht="16.399999999999999" customHeight="1" x14ac:dyDescent="0.25">
      <c r="A12" s="21"/>
      <c r="B12" s="22">
        <v>1305.22597165856</v>
      </c>
      <c r="C12" s="22">
        <f>+IF(I51="",J51*F12, IF(J51="", I51*F12,(I51+J51)*F12))</f>
        <v>111.11422759241751</v>
      </c>
      <c r="D12" s="21">
        <v>2009</v>
      </c>
      <c r="F12" s="23">
        <v>1307.5617378990501</v>
      </c>
      <c r="H12" s="24">
        <v>0.19783923242225901</v>
      </c>
      <c r="I12" s="25">
        <v>0.66624297955292</v>
      </c>
      <c r="J12" s="25">
        <v>0.79586462124371604</v>
      </c>
      <c r="K12" s="25">
        <v>0.83608065123806896</v>
      </c>
      <c r="L12" s="25">
        <v>0.85090882976097404</v>
      </c>
      <c r="M12" s="25">
        <v>0.883451816412272</v>
      </c>
      <c r="N12" s="25">
        <v>0.89985453163126705</v>
      </c>
      <c r="O12" s="25">
        <v>0.90116537536186503</v>
      </c>
      <c r="P12" s="25">
        <v>0.90016718915310001</v>
      </c>
      <c r="Q12" s="25">
        <v>0.90737102278312198</v>
      </c>
      <c r="R12" s="25">
        <v>0.90788068098138297</v>
      </c>
      <c r="S12" s="26">
        <v>0.90919251978539395</v>
      </c>
      <c r="T12" s="26">
        <v>0.90808344032196397</v>
      </c>
      <c r="U12" s="26">
        <v>0.91029769031055296</v>
      </c>
      <c r="V12" s="26">
        <v>0.91030005695075999</v>
      </c>
      <c r="W12" s="27">
        <v>0.90937750088279901</v>
      </c>
      <c r="X12" s="28"/>
      <c r="Y12" s="28"/>
    </row>
    <row r="13" spans="1:43" s="22" customFormat="1" ht="16.399999999999999" customHeight="1" x14ac:dyDescent="0.25">
      <c r="A13" s="21"/>
      <c r="B13" s="22">
        <v>1058.1674297033901</v>
      </c>
      <c r="C13" s="22">
        <f t="shared" ref="C13:C26" si="0">+IF(I52="",J52*F13, IF(J52="", I52*F13,(I52+J52)*F13))</f>
        <v>79.164244418317381</v>
      </c>
      <c r="D13" s="21">
        <f>D12+1</f>
        <v>2010</v>
      </c>
      <c r="F13" s="29">
        <v>1055.7877319439699</v>
      </c>
      <c r="H13" s="30">
        <v>0.131050330938625</v>
      </c>
      <c r="I13" s="28">
        <v>0.59514334968757499</v>
      </c>
      <c r="J13" s="28">
        <v>0.72408437181726204</v>
      </c>
      <c r="K13" s="28">
        <v>0.76509685081274004</v>
      </c>
      <c r="L13" s="28">
        <v>0.85339863777998204</v>
      </c>
      <c r="M13" s="28">
        <v>0.87047661745386096</v>
      </c>
      <c r="N13" s="28">
        <v>0.87295566675167002</v>
      </c>
      <c r="O13" s="28">
        <v>0.87739714111385703</v>
      </c>
      <c r="P13" s="28">
        <v>0.88285539278713498</v>
      </c>
      <c r="Q13" s="28">
        <v>0.88453316442081098</v>
      </c>
      <c r="R13" s="28">
        <v>0.88407936123072095</v>
      </c>
      <c r="S13" s="28">
        <v>0.88092739464285796</v>
      </c>
      <c r="T13" s="28">
        <v>0.88389533366613804</v>
      </c>
      <c r="U13" s="28">
        <v>0.88279761988348304</v>
      </c>
      <c r="V13" s="31">
        <v>0.88359193457671403</v>
      </c>
      <c r="W13" s="28"/>
      <c r="X13" s="28"/>
      <c r="Y13" s="28"/>
    </row>
    <row r="14" spans="1:43" s="22" customFormat="1" ht="16.399999999999999" customHeight="1" x14ac:dyDescent="0.25">
      <c r="A14" s="21"/>
      <c r="B14" s="22">
        <v>1789.50531835329</v>
      </c>
      <c r="C14" s="22">
        <f t="shared" si="0"/>
        <v>102.49422920422192</v>
      </c>
      <c r="D14" s="21">
        <f>D13+1</f>
        <v>2011</v>
      </c>
      <c r="F14" s="32">
        <v>1790.88029032136</v>
      </c>
      <c r="H14" s="33">
        <v>0.174687225649861</v>
      </c>
      <c r="I14" s="34">
        <v>0.70501226872269995</v>
      </c>
      <c r="J14" s="34">
        <v>0.84584764307851801</v>
      </c>
      <c r="K14" s="34">
        <v>0.879450652316912</v>
      </c>
      <c r="L14" s="34">
        <v>0.89192044423817496</v>
      </c>
      <c r="M14" s="34">
        <v>0.90658166087084202</v>
      </c>
      <c r="N14" s="34">
        <v>0.91362106698189405</v>
      </c>
      <c r="O14" s="34">
        <v>0.92171104118102598</v>
      </c>
      <c r="P14" s="34">
        <v>0.92199124229539797</v>
      </c>
      <c r="Q14" s="34">
        <v>0.92197268191077197</v>
      </c>
      <c r="R14" s="34">
        <v>0.92801517549219903</v>
      </c>
      <c r="S14" s="34">
        <v>0.93064304681788901</v>
      </c>
      <c r="T14" s="34">
        <v>0.92996790934025897</v>
      </c>
      <c r="U14" s="35">
        <v>0.93113336155381699</v>
      </c>
      <c r="V14" s="28"/>
      <c r="W14" s="28"/>
      <c r="X14" s="28"/>
      <c r="Y14" s="28"/>
    </row>
    <row r="15" spans="1:43" s="22" customFormat="1" ht="16.399999999999999" customHeight="1" x14ac:dyDescent="0.25">
      <c r="A15" s="21"/>
      <c r="B15" s="22">
        <v>2285.70762827095</v>
      </c>
      <c r="C15" s="22">
        <f t="shared" si="0"/>
        <v>170.61960909620709</v>
      </c>
      <c r="D15" s="21">
        <f t="shared" ref="D15:D27" si="1">D14+1</f>
        <v>2012</v>
      </c>
      <c r="F15" s="29">
        <v>2284.6849990442702</v>
      </c>
      <c r="H15" s="30">
        <v>0.13530718490499999</v>
      </c>
      <c r="I15" s="28">
        <v>0.65341381424606204</v>
      </c>
      <c r="J15" s="28">
        <v>0.78876666432477704</v>
      </c>
      <c r="K15" s="28">
        <v>0.84433022444065697</v>
      </c>
      <c r="L15" s="28">
        <v>0.87259483257000903</v>
      </c>
      <c r="M15" s="28">
        <v>0.89717551500572701</v>
      </c>
      <c r="N15" s="28">
        <v>0.90471249124400699</v>
      </c>
      <c r="O15" s="28">
        <v>0.91068046304661399</v>
      </c>
      <c r="P15" s="28">
        <v>0.91463188077871105</v>
      </c>
      <c r="Q15" s="28">
        <v>0.91787606816883704</v>
      </c>
      <c r="R15" s="28">
        <v>0.92081736230398803</v>
      </c>
      <c r="S15" s="28">
        <v>0.92104048623087398</v>
      </c>
      <c r="T15" s="31">
        <v>0.92241224567797198</v>
      </c>
      <c r="U15" s="28"/>
      <c r="V15" s="28"/>
      <c r="W15" s="28"/>
      <c r="X15" s="28"/>
      <c r="Y15" s="28"/>
    </row>
    <row r="16" spans="1:43" s="22" customFormat="1" ht="16.399999999999999" customHeight="1" x14ac:dyDescent="0.25">
      <c r="A16" s="21"/>
      <c r="B16" s="22">
        <v>2170.08096664085</v>
      </c>
      <c r="C16" s="22">
        <f t="shared" si="0"/>
        <v>134.29384676733676</v>
      </c>
      <c r="D16" s="21">
        <f t="shared" si="1"/>
        <v>2013</v>
      </c>
      <c r="F16" s="32">
        <v>2174.5450068492701</v>
      </c>
      <c r="H16" s="33">
        <v>0.16221765154512899</v>
      </c>
      <c r="I16" s="34">
        <v>0.72650206090835201</v>
      </c>
      <c r="J16" s="34">
        <v>0.89229880855301502</v>
      </c>
      <c r="K16" s="34">
        <v>0.92783287855307195</v>
      </c>
      <c r="L16" s="34">
        <v>0.96105015733307297</v>
      </c>
      <c r="M16" s="34">
        <v>0.97132989391130697</v>
      </c>
      <c r="N16" s="34">
        <v>0.97454582063668305</v>
      </c>
      <c r="O16" s="34">
        <v>0.97488072254765501</v>
      </c>
      <c r="P16" s="34">
        <v>0.97747183448191999</v>
      </c>
      <c r="Q16" s="34">
        <v>0.97962382086352395</v>
      </c>
      <c r="R16" s="34">
        <v>0.973925625600778</v>
      </c>
      <c r="S16" s="36">
        <v>0.97686433848739396</v>
      </c>
      <c r="T16" s="28"/>
      <c r="U16" s="28"/>
      <c r="V16" s="28"/>
      <c r="W16" s="28"/>
      <c r="X16" s="28"/>
      <c r="Y16" s="28"/>
    </row>
    <row r="17" spans="1:25" s="22" customFormat="1" ht="16.399999999999999" customHeight="1" x14ac:dyDescent="0.25">
      <c r="A17" s="21"/>
      <c r="B17" s="22">
        <v>1988.5391501797301</v>
      </c>
      <c r="C17" s="22">
        <f t="shared" si="0"/>
        <v>129.09786555907985</v>
      </c>
      <c r="D17" s="21">
        <f t="shared" si="1"/>
        <v>2014</v>
      </c>
      <c r="F17" s="29">
        <v>1989.7968814359599</v>
      </c>
      <c r="H17" s="30">
        <v>0.18766887758873599</v>
      </c>
      <c r="I17" s="28">
        <v>0.70952852336985595</v>
      </c>
      <c r="J17" s="28">
        <v>0.86215962936272295</v>
      </c>
      <c r="K17" s="28">
        <v>0.91645002018208999</v>
      </c>
      <c r="L17" s="28">
        <v>0.94838857457350101</v>
      </c>
      <c r="M17" s="28">
        <v>0.95929386593000399</v>
      </c>
      <c r="N17" s="28">
        <v>0.96904799667512498</v>
      </c>
      <c r="O17" s="28">
        <v>0.97329940113153701</v>
      </c>
      <c r="P17" s="28">
        <v>0.97780078065612497</v>
      </c>
      <c r="Q17" s="28">
        <v>0.97795411472621396</v>
      </c>
      <c r="R17" s="31">
        <v>0.97928047778463301</v>
      </c>
      <c r="S17" s="28"/>
      <c r="T17" s="28"/>
      <c r="U17" s="28"/>
      <c r="V17" s="28"/>
      <c r="W17" s="28"/>
      <c r="X17" s="28"/>
      <c r="Y17" s="28"/>
    </row>
    <row r="18" spans="1:25" s="22" customFormat="1" ht="16.399999999999999" customHeight="1" x14ac:dyDescent="0.25">
      <c r="A18" s="21"/>
      <c r="B18" s="22">
        <v>2348.54232131452</v>
      </c>
      <c r="C18" s="22">
        <f t="shared" si="0"/>
        <v>164.28854026598984</v>
      </c>
      <c r="D18" s="21">
        <f t="shared" si="1"/>
        <v>2015</v>
      </c>
      <c r="F18" s="32">
        <v>2347.2497958211102</v>
      </c>
      <c r="H18" s="33">
        <v>0.17949576913828</v>
      </c>
      <c r="I18" s="34">
        <v>0.67265276022040599</v>
      </c>
      <c r="J18" s="34">
        <v>0.92032162410200702</v>
      </c>
      <c r="K18" s="34">
        <v>0.98061421058092302</v>
      </c>
      <c r="L18" s="34">
        <v>1.0078271135755399</v>
      </c>
      <c r="M18" s="34">
        <v>1.01821716028565</v>
      </c>
      <c r="N18" s="34">
        <v>1.0265856274045499</v>
      </c>
      <c r="O18" s="34">
        <v>1.03627513118776</v>
      </c>
      <c r="P18" s="34">
        <v>1.0383162454638799</v>
      </c>
      <c r="Q18" s="36">
        <v>1.04389008827048</v>
      </c>
      <c r="R18" s="28"/>
      <c r="S18" s="28"/>
      <c r="T18" s="28"/>
      <c r="U18" s="28"/>
      <c r="V18" s="28"/>
      <c r="W18" s="28"/>
      <c r="X18" s="28"/>
      <c r="Y18" s="28"/>
    </row>
    <row r="19" spans="1:25" s="22" customFormat="1" ht="16.399999999999999" customHeight="1" x14ac:dyDescent="0.25">
      <c r="A19" s="21"/>
      <c r="B19" s="22">
        <v>2908.36251767665</v>
      </c>
      <c r="C19" s="22">
        <f t="shared" si="0"/>
        <v>292.10912047478257</v>
      </c>
      <c r="D19" s="21">
        <f t="shared" si="1"/>
        <v>2016</v>
      </c>
      <c r="F19" s="29">
        <v>2909.4541114431599</v>
      </c>
      <c r="H19" s="30">
        <v>0.158507224003375</v>
      </c>
      <c r="I19" s="28">
        <v>0.68379773085996898</v>
      </c>
      <c r="J19" s="28">
        <v>0.86674259369007001</v>
      </c>
      <c r="K19" s="28">
        <v>0.95685356282828604</v>
      </c>
      <c r="L19" s="28">
        <v>0.99205333850635902</v>
      </c>
      <c r="M19" s="28">
        <v>1.0202127899189199</v>
      </c>
      <c r="N19" s="28">
        <v>1.0335327619985899</v>
      </c>
      <c r="O19" s="28">
        <v>1.04399790756316</v>
      </c>
      <c r="P19" s="31">
        <v>1.0445138147034201</v>
      </c>
      <c r="Q19" s="28"/>
      <c r="R19" s="28"/>
      <c r="S19" s="28"/>
      <c r="T19" s="28"/>
      <c r="U19" s="28"/>
      <c r="V19" s="28"/>
      <c r="W19" s="28"/>
      <c r="X19" s="28"/>
      <c r="Y19" s="28"/>
    </row>
    <row r="20" spans="1:25" s="22" customFormat="1" ht="16.399999999999999" customHeight="1" x14ac:dyDescent="0.25">
      <c r="A20" s="21"/>
      <c r="B20" s="22">
        <v>2429.3694528638798</v>
      </c>
      <c r="C20" s="22">
        <f t="shared" si="0"/>
        <v>273.14548774892228</v>
      </c>
      <c r="D20" s="21">
        <f t="shared" si="1"/>
        <v>2017</v>
      </c>
      <c r="F20" s="32">
        <v>2428.3242763814501</v>
      </c>
      <c r="H20" s="33">
        <v>0.13464575348330299</v>
      </c>
      <c r="I20" s="34">
        <v>0.57826071577400595</v>
      </c>
      <c r="J20" s="34">
        <v>0.81367376943853298</v>
      </c>
      <c r="K20" s="34">
        <v>0.89142175596879802</v>
      </c>
      <c r="L20" s="34">
        <v>0.94451688008018397</v>
      </c>
      <c r="M20" s="34">
        <v>0.983065390073672</v>
      </c>
      <c r="N20" s="34">
        <v>0.99319747242146805</v>
      </c>
      <c r="O20" s="36">
        <v>1.0029153478609201</v>
      </c>
      <c r="P20" s="28"/>
      <c r="Q20" s="28"/>
      <c r="R20" s="28"/>
      <c r="S20" s="28"/>
      <c r="T20" s="28"/>
      <c r="U20" s="28"/>
      <c r="V20" s="28"/>
      <c r="W20" s="28"/>
      <c r="X20" s="28"/>
      <c r="Y20" s="28"/>
    </row>
    <row r="21" spans="1:25" s="22" customFormat="1" ht="16.399999999999999" customHeight="1" x14ac:dyDescent="0.25">
      <c r="A21" s="21"/>
      <c r="B21" s="22">
        <v>2298.8826983783101</v>
      </c>
      <c r="C21" s="22">
        <f t="shared" si="0"/>
        <v>383.13678149419974</v>
      </c>
      <c r="D21" s="21">
        <f t="shared" si="1"/>
        <v>2018</v>
      </c>
      <c r="F21" s="29">
        <v>2298.9397886968</v>
      </c>
      <c r="H21" s="30">
        <v>0.110122366193301</v>
      </c>
      <c r="I21" s="28">
        <v>0.59158031411547596</v>
      </c>
      <c r="J21" s="28">
        <v>0.79757582920439396</v>
      </c>
      <c r="K21" s="28">
        <v>0.87760815243079104</v>
      </c>
      <c r="L21" s="28">
        <v>0.93695637643998397</v>
      </c>
      <c r="M21" s="28">
        <v>0.96159358225827996</v>
      </c>
      <c r="N21" s="37">
        <v>0.97475273310984401</v>
      </c>
      <c r="O21" s="28"/>
      <c r="P21" s="28"/>
      <c r="Q21" s="28"/>
      <c r="R21" s="28"/>
      <c r="S21" s="28"/>
      <c r="T21" s="28"/>
      <c r="U21" s="28"/>
      <c r="V21" s="28"/>
      <c r="W21" s="28"/>
      <c r="X21" s="28"/>
      <c r="Y21" s="28"/>
    </row>
    <row r="22" spans="1:25" s="22" customFormat="1" ht="16.399999999999999" customHeight="1" x14ac:dyDescent="0.25">
      <c r="A22" s="21"/>
      <c r="B22" s="22">
        <v>2659.0462048669101</v>
      </c>
      <c r="C22" s="22">
        <f t="shared" si="0"/>
        <v>508.51237852381314</v>
      </c>
      <c r="D22" s="21">
        <f t="shared" si="1"/>
        <v>2019</v>
      </c>
      <c r="F22" s="32">
        <v>2661.8035083568402</v>
      </c>
      <c r="H22" s="33">
        <v>0.12523494889614301</v>
      </c>
      <c r="I22" s="34">
        <v>0.49652195351719602</v>
      </c>
      <c r="J22" s="34">
        <v>0.70742061615264396</v>
      </c>
      <c r="K22" s="34">
        <v>0.80777119642658102</v>
      </c>
      <c r="L22" s="34">
        <v>0.88130704261878601</v>
      </c>
      <c r="M22" s="36">
        <v>0.90731968430695598</v>
      </c>
      <c r="N22" s="28"/>
      <c r="O22" s="28"/>
      <c r="P22" s="28"/>
      <c r="Q22" s="28"/>
      <c r="R22" s="28"/>
      <c r="S22" s="28"/>
      <c r="U22" s="38"/>
      <c r="V22" s="39"/>
      <c r="W22" s="39"/>
      <c r="X22" s="38"/>
      <c r="Y22" s="39"/>
    </row>
    <row r="23" spans="1:25" s="22" customFormat="1" ht="16.399999999999999" customHeight="1" x14ac:dyDescent="0.25">
      <c r="A23" s="21"/>
      <c r="B23" s="22">
        <v>2331.2772921486699</v>
      </c>
      <c r="C23" s="22">
        <f t="shared" si="0"/>
        <v>568.20554466843282</v>
      </c>
      <c r="D23" s="21">
        <f t="shared" si="1"/>
        <v>2020</v>
      </c>
      <c r="F23" s="40">
        <v>2331.36770388069</v>
      </c>
      <c r="H23" s="30">
        <v>0.11275325745901001</v>
      </c>
      <c r="I23" s="28">
        <v>0.51132088123651298</v>
      </c>
      <c r="J23" s="28">
        <v>0.72110442843891098</v>
      </c>
      <c r="K23" s="28">
        <v>0.81166848032782601</v>
      </c>
      <c r="L23" s="31">
        <v>0.86887389895620304</v>
      </c>
      <c r="M23" s="28"/>
      <c r="N23" s="28"/>
      <c r="O23" s="28"/>
      <c r="P23" s="28"/>
      <c r="Q23" s="28"/>
      <c r="R23" s="28"/>
      <c r="S23" s="28"/>
      <c r="U23" s="38"/>
      <c r="V23" s="38"/>
      <c r="W23" s="38"/>
      <c r="X23" s="38"/>
      <c r="Y23" s="38"/>
    </row>
    <row r="24" spans="1:25" s="22" customFormat="1" ht="16.399999999999999" customHeight="1" x14ac:dyDescent="0.25">
      <c r="A24" s="21"/>
      <c r="B24" s="22">
        <v>2476.9897673782698</v>
      </c>
      <c r="C24" s="22">
        <f t="shared" si="0"/>
        <v>870.60734527123975</v>
      </c>
      <c r="D24" s="21">
        <f t="shared" si="1"/>
        <v>2021</v>
      </c>
      <c r="F24" s="32">
        <v>2476.60813513739</v>
      </c>
      <c r="H24" s="34">
        <v>0.12401867137459199</v>
      </c>
      <c r="I24" s="34">
        <v>0.54243108909302096</v>
      </c>
      <c r="J24" s="34">
        <v>0.812300363532515</v>
      </c>
      <c r="K24" s="36">
        <v>0.924808613997254</v>
      </c>
      <c r="L24" s="28"/>
      <c r="M24" s="28"/>
      <c r="N24" s="28"/>
      <c r="O24" s="28"/>
      <c r="P24" s="28"/>
      <c r="Q24" s="28"/>
      <c r="R24" s="28"/>
      <c r="S24" s="28"/>
      <c r="U24" s="38"/>
      <c r="V24" s="38"/>
      <c r="W24" s="38"/>
      <c r="X24" s="38"/>
      <c r="Y24" s="38"/>
    </row>
    <row r="25" spans="1:25" s="22" customFormat="1" ht="16.399999999999999" customHeight="1" x14ac:dyDescent="0.25">
      <c r="A25" s="21"/>
      <c r="B25" s="22">
        <v>2268.9463078419599</v>
      </c>
      <c r="C25" s="22">
        <f t="shared" si="0"/>
        <v>955.62229247938228</v>
      </c>
      <c r="D25" s="21">
        <f t="shared" si="1"/>
        <v>2022</v>
      </c>
      <c r="F25" s="29">
        <v>2267.3438114529499</v>
      </c>
      <c r="H25" s="30">
        <v>0.11916345278719701</v>
      </c>
      <c r="I25" s="28">
        <v>0.57057511377205805</v>
      </c>
      <c r="J25" s="31">
        <v>0.80274226290212602</v>
      </c>
      <c r="K25" s="28"/>
      <c r="L25" s="28"/>
      <c r="M25" s="28"/>
      <c r="N25" s="28"/>
      <c r="O25" s="28"/>
      <c r="P25" s="28"/>
      <c r="Q25" s="28"/>
      <c r="R25" s="28"/>
      <c r="S25" s="28"/>
      <c r="U25" s="38"/>
      <c r="V25" s="38"/>
      <c r="W25" s="38"/>
      <c r="X25" s="38"/>
      <c r="Y25" s="38"/>
    </row>
    <row r="26" spans="1:25" s="22" customFormat="1" ht="16.399999999999999" customHeight="1" x14ac:dyDescent="0.25">
      <c r="A26" s="21"/>
      <c r="B26" s="22">
        <v>2384.0178090064701</v>
      </c>
      <c r="C26" s="22">
        <f t="shared" si="0"/>
        <v>1398.5641540858464</v>
      </c>
      <c r="D26" s="21">
        <f t="shared" si="1"/>
        <v>2023</v>
      </c>
      <c r="F26" s="32">
        <v>2033.1661262534101</v>
      </c>
      <c r="H26" s="41">
        <v>0.15436076133280399</v>
      </c>
      <c r="I26" s="36">
        <v>0.59427924031745405</v>
      </c>
      <c r="J26" s="28"/>
      <c r="K26" s="28"/>
      <c r="L26" s="28"/>
      <c r="M26" s="28"/>
      <c r="N26" s="28"/>
      <c r="O26" s="28"/>
      <c r="P26" s="28"/>
      <c r="Q26" s="28"/>
      <c r="R26" s="28"/>
      <c r="S26" s="28"/>
      <c r="U26" s="38"/>
      <c r="V26" s="38"/>
      <c r="W26" s="38"/>
      <c r="X26" s="38"/>
      <c r="Y26" s="38"/>
    </row>
    <row r="27" spans="1:25" s="22" customFormat="1" ht="16.399999999999999" customHeight="1" x14ac:dyDescent="0.25">
      <c r="A27" s="21"/>
      <c r="B27" s="22">
        <v>1657.89840576091</v>
      </c>
      <c r="C27" s="22">
        <f>+IF(I66="",J66*F27, IF(J66="", I66*F27,(I66+J66)*F27))</f>
        <v>875.87098407130009</v>
      </c>
      <c r="D27" s="21">
        <f t="shared" si="1"/>
        <v>2024</v>
      </c>
      <c r="F27" s="42">
        <v>1024.22283975197</v>
      </c>
      <c r="H27" s="43">
        <v>0.28460992469100999</v>
      </c>
      <c r="I27" s="28"/>
      <c r="J27" s="28"/>
      <c r="K27" s="28"/>
      <c r="L27" s="28"/>
      <c r="M27" s="28"/>
      <c r="N27" s="28"/>
      <c r="O27" s="28"/>
      <c r="P27" s="28"/>
      <c r="Q27" s="28"/>
      <c r="R27" s="28"/>
      <c r="S27" s="28"/>
      <c r="U27" s="38"/>
      <c r="V27" s="38"/>
      <c r="W27" s="38"/>
      <c r="X27" s="38"/>
      <c r="Y27" s="38"/>
    </row>
    <row r="28" spans="1:25" ht="15.65" customHeight="1" x14ac:dyDescent="0.25">
      <c r="A28" s="15"/>
      <c r="D28" s="15"/>
      <c r="E28" s="15"/>
      <c r="F28" s="15"/>
      <c r="G28" s="15"/>
      <c r="H28" s="15"/>
      <c r="I28" s="15"/>
      <c r="J28" s="15"/>
      <c r="K28" s="44"/>
      <c r="L28" s="44"/>
      <c r="M28" s="44"/>
      <c r="N28" s="44"/>
      <c r="O28" s="44"/>
      <c r="P28" s="44"/>
      <c r="Q28" s="44"/>
      <c r="R28" s="44"/>
      <c r="S28" s="44"/>
      <c r="U28" s="45"/>
      <c r="V28" s="45"/>
      <c r="W28" s="45"/>
      <c r="X28" s="45"/>
      <c r="Y28" s="45"/>
    </row>
    <row r="29" spans="1:25" ht="40.4" customHeight="1" x14ac:dyDescent="0.25">
      <c r="A29" s="15"/>
      <c r="D29" s="17" t="s">
        <v>1</v>
      </c>
      <c r="E29" s="18"/>
      <c r="F29" s="17" t="s">
        <v>2</v>
      </c>
      <c r="G29" s="17"/>
      <c r="H29" s="88" t="s">
        <v>4</v>
      </c>
      <c r="I29" s="88"/>
      <c r="J29" s="88"/>
      <c r="K29" s="88"/>
      <c r="L29" s="88"/>
      <c r="M29" s="88"/>
      <c r="N29" s="88"/>
      <c r="O29" s="88"/>
      <c r="P29" s="88"/>
      <c r="Q29" s="88"/>
      <c r="R29" s="88"/>
      <c r="S29" s="88"/>
      <c r="T29" s="46"/>
      <c r="U29" s="46"/>
    </row>
    <row r="30" spans="1:25" s="48" customFormat="1" ht="15.65" customHeight="1" x14ac:dyDescent="0.25">
      <c r="A30" s="47"/>
      <c r="D30" s="49"/>
      <c r="F30" s="50"/>
      <c r="G30" s="17"/>
      <c r="H30" s="21">
        <v>12</v>
      </c>
      <c r="I30" s="21">
        <v>24</v>
      </c>
      <c r="J30" s="21">
        <v>36</v>
      </c>
      <c r="K30" s="21">
        <v>48</v>
      </c>
      <c r="L30" s="21">
        <v>60</v>
      </c>
      <c r="M30" s="21">
        <v>72</v>
      </c>
      <c r="N30" s="21">
        <v>84</v>
      </c>
      <c r="O30" s="21">
        <v>96</v>
      </c>
      <c r="P30" s="21">
        <v>108</v>
      </c>
      <c r="Q30" s="21">
        <v>120</v>
      </c>
      <c r="R30" s="21">
        <v>132</v>
      </c>
      <c r="S30" s="21">
        <v>144</v>
      </c>
      <c r="T30" s="21">
        <v>156</v>
      </c>
      <c r="U30" s="15">
        <v>168</v>
      </c>
      <c r="V30" s="15">
        <v>180</v>
      </c>
      <c r="W30" s="15">
        <v>192</v>
      </c>
    </row>
    <row r="31" spans="1:25" s="48" customFormat="1" ht="16.399999999999999" customHeight="1" x14ac:dyDescent="0.25">
      <c r="D31" s="21">
        <v>2009</v>
      </c>
      <c r="E31" s="51"/>
      <c r="F31" s="52">
        <v>1307.5617378990501</v>
      </c>
      <c r="G31" s="17"/>
      <c r="H31" s="24">
        <v>0.111407055085498</v>
      </c>
      <c r="I31" s="25">
        <v>0.45362309724769001</v>
      </c>
      <c r="J31" s="25">
        <v>0.62568346391796303</v>
      </c>
      <c r="K31" s="25">
        <v>0.68809197338280503</v>
      </c>
      <c r="L31" s="25">
        <v>0.71967913109068105</v>
      </c>
      <c r="M31" s="25">
        <v>0.77718058998470196</v>
      </c>
      <c r="N31" s="25">
        <v>0.79990303401024798</v>
      </c>
      <c r="O31" s="25">
        <v>0.81533855943148303</v>
      </c>
      <c r="P31" s="25">
        <v>0.82173018804799902</v>
      </c>
      <c r="Q31" s="25">
        <v>0.83021742357966999</v>
      </c>
      <c r="R31" s="25">
        <v>0.83528370870892998</v>
      </c>
      <c r="S31" s="25">
        <v>0.847167862147855</v>
      </c>
      <c r="T31" s="25">
        <v>0.84981659098734696</v>
      </c>
      <c r="U31" s="25">
        <v>0.85248002117050004</v>
      </c>
      <c r="V31" s="53">
        <v>0.85382373423439595</v>
      </c>
      <c r="W31" s="54">
        <v>0.85566360399716201</v>
      </c>
    </row>
    <row r="32" spans="1:25" s="48" customFormat="1" ht="19.399999999999999" customHeight="1" x14ac:dyDescent="0.25">
      <c r="D32" s="21">
        <f>D31+1</f>
        <v>2010</v>
      </c>
      <c r="E32" s="51"/>
      <c r="F32" s="55">
        <v>1055.7877319439699</v>
      </c>
      <c r="G32" s="17"/>
      <c r="H32" s="30">
        <v>8.1324015926560703E-2</v>
      </c>
      <c r="I32" s="28">
        <v>0.39434817300364</v>
      </c>
      <c r="J32" s="28">
        <v>0.52449352204053101</v>
      </c>
      <c r="K32" s="28">
        <v>0.61888660876610202</v>
      </c>
      <c r="L32" s="28">
        <v>0.72406980985485003</v>
      </c>
      <c r="M32" s="28">
        <v>0.75431081689727797</v>
      </c>
      <c r="N32" s="28">
        <v>0.77937505528549</v>
      </c>
      <c r="O32" s="28">
        <v>0.79047902729068098</v>
      </c>
      <c r="P32" s="28">
        <v>0.79948239241970698</v>
      </c>
      <c r="Q32" s="28">
        <v>0.80665013237448702</v>
      </c>
      <c r="R32" s="28">
        <v>0.81235884014336301</v>
      </c>
      <c r="S32" s="28">
        <v>0.81963019165422901</v>
      </c>
      <c r="T32" s="28">
        <v>0.82378328355029795</v>
      </c>
      <c r="U32" s="28">
        <v>0.82695256689572205</v>
      </c>
      <c r="V32" s="31">
        <v>0.82901349333510499</v>
      </c>
    </row>
    <row r="33" spans="1:21" s="48" customFormat="1" ht="16.399999999999999" customHeight="1" x14ac:dyDescent="0.25">
      <c r="D33" s="21">
        <f>D32+1</f>
        <v>2011</v>
      </c>
      <c r="F33" s="56">
        <v>1790.88029032136</v>
      </c>
      <c r="G33" s="17"/>
      <c r="H33" s="33">
        <v>8.9942908376757696E-2</v>
      </c>
      <c r="I33" s="34">
        <v>0.49668558199813301</v>
      </c>
      <c r="J33" s="34">
        <v>0.71973612998411096</v>
      </c>
      <c r="K33" s="34">
        <v>0.77909430080336906</v>
      </c>
      <c r="L33" s="34">
        <v>0.81333125171773901</v>
      </c>
      <c r="M33" s="34">
        <v>0.83472467629663205</v>
      </c>
      <c r="N33" s="34">
        <v>0.85093559972533706</v>
      </c>
      <c r="O33" s="34">
        <v>0.86479503095561905</v>
      </c>
      <c r="P33" s="34">
        <v>0.872186291975239</v>
      </c>
      <c r="Q33" s="34">
        <v>0.87891547636314105</v>
      </c>
      <c r="R33" s="34">
        <v>0.88207730007066898</v>
      </c>
      <c r="S33" s="34">
        <v>0.887917246553241</v>
      </c>
      <c r="T33" s="34">
        <v>0.890900375088579</v>
      </c>
      <c r="U33" s="35">
        <v>0.89272738934149798</v>
      </c>
    </row>
    <row r="34" spans="1:21" s="48" customFormat="1" ht="16.399999999999999" customHeight="1" x14ac:dyDescent="0.25">
      <c r="D34" s="21">
        <f t="shared" ref="D34:D46" si="2">D33+1</f>
        <v>2012</v>
      </c>
      <c r="F34" s="55">
        <v>2284.6849990442702</v>
      </c>
      <c r="G34" s="17"/>
      <c r="H34" s="30">
        <v>9.8217077112596807E-2</v>
      </c>
      <c r="I34" s="28">
        <v>0.50988520399505899</v>
      </c>
      <c r="J34" s="28">
        <v>0.67563417342316201</v>
      </c>
      <c r="K34" s="28">
        <v>0.74663117957361602</v>
      </c>
      <c r="L34" s="28">
        <v>0.78577863262085501</v>
      </c>
      <c r="M34" s="28">
        <v>0.81516783514816804</v>
      </c>
      <c r="N34" s="28">
        <v>0.83279358939360404</v>
      </c>
      <c r="O34" s="28">
        <v>0.84671970040122801</v>
      </c>
      <c r="P34" s="28">
        <v>0.85666044971098898</v>
      </c>
      <c r="Q34" s="28">
        <v>0.863776857912264</v>
      </c>
      <c r="R34" s="28">
        <v>0.87196213335131001</v>
      </c>
      <c r="S34" s="28">
        <v>0.87966859497114103</v>
      </c>
      <c r="T34" s="57">
        <v>0.88256018460005803</v>
      </c>
    </row>
    <row r="35" spans="1:21" s="48" customFormat="1" ht="16.399999999999999" customHeight="1" x14ac:dyDescent="0.25">
      <c r="A35" s="21"/>
      <c r="D35" s="21">
        <f t="shared" si="2"/>
        <v>2013</v>
      </c>
      <c r="F35" s="56">
        <v>2174.5450068492701</v>
      </c>
      <c r="G35" s="17"/>
      <c r="H35" s="33">
        <v>9.2795547489663899E-2</v>
      </c>
      <c r="I35" s="34">
        <v>0.53601478650731305</v>
      </c>
      <c r="J35" s="34">
        <v>0.75531943531534296</v>
      </c>
      <c r="K35" s="34">
        <v>0.82184466419456903</v>
      </c>
      <c r="L35" s="34">
        <v>0.86030307488436597</v>
      </c>
      <c r="M35" s="34">
        <v>0.89086120174170602</v>
      </c>
      <c r="N35" s="34">
        <v>0.90440443203554699</v>
      </c>
      <c r="O35" s="34">
        <v>0.91545458896510001</v>
      </c>
      <c r="P35" s="34">
        <v>0.921407120772755</v>
      </c>
      <c r="Q35" s="34">
        <v>0.92660872507908698</v>
      </c>
      <c r="R35" s="34">
        <v>0.93211213746258004</v>
      </c>
      <c r="S35" s="34">
        <v>0.93522134176676897</v>
      </c>
    </row>
    <row r="36" spans="1:21" s="48" customFormat="1" ht="16.399999999999999" customHeight="1" x14ac:dyDescent="0.25">
      <c r="A36" s="21"/>
      <c r="D36" s="21">
        <f t="shared" si="2"/>
        <v>2014</v>
      </c>
      <c r="F36" s="55">
        <v>1989.7968814359599</v>
      </c>
      <c r="G36" s="17"/>
      <c r="H36" s="30">
        <v>0.110673444708909</v>
      </c>
      <c r="I36" s="28">
        <v>0.51832104774555299</v>
      </c>
      <c r="J36" s="28">
        <v>0.71243046045444103</v>
      </c>
      <c r="K36" s="28">
        <v>0.79244070827643798</v>
      </c>
      <c r="L36" s="28">
        <v>0.84581568714167099</v>
      </c>
      <c r="M36" s="28">
        <v>0.879584872561469</v>
      </c>
      <c r="N36" s="28">
        <v>0.89841919816412597</v>
      </c>
      <c r="O36" s="28">
        <v>0.91196573319628804</v>
      </c>
      <c r="P36" s="28">
        <v>0.91871911894214597</v>
      </c>
      <c r="Q36" s="28">
        <v>0.92782086602979397</v>
      </c>
      <c r="R36" s="31">
        <v>0.93301684096906701</v>
      </c>
      <c r="S36" s="28"/>
    </row>
    <row r="37" spans="1:21" s="48" customFormat="1" ht="16.399999999999999" customHeight="1" x14ac:dyDescent="0.25">
      <c r="A37" s="21"/>
      <c r="D37" s="21">
        <f t="shared" si="2"/>
        <v>2015</v>
      </c>
      <c r="F37" s="56">
        <v>2347.2497958211102</v>
      </c>
      <c r="G37" s="17"/>
      <c r="H37" s="33">
        <v>0.114987787295202</v>
      </c>
      <c r="I37" s="34">
        <v>0.488128162770607</v>
      </c>
      <c r="J37" s="34">
        <v>0.72860578889872396</v>
      </c>
      <c r="K37" s="34">
        <v>0.84020962319966097</v>
      </c>
      <c r="L37" s="34">
        <v>0.89405546331955499</v>
      </c>
      <c r="M37" s="34">
        <v>0.92982175329639205</v>
      </c>
      <c r="N37" s="34">
        <v>0.95418009151417404</v>
      </c>
      <c r="O37" s="34">
        <v>0.97222049677740496</v>
      </c>
      <c r="P37" s="34">
        <v>0.98561559839141299</v>
      </c>
      <c r="Q37" s="36">
        <v>0.99649050742228296</v>
      </c>
      <c r="R37" s="28"/>
      <c r="S37" s="28"/>
    </row>
    <row r="38" spans="1:21" s="48" customFormat="1" ht="16.399999999999999" customHeight="1" x14ac:dyDescent="0.25">
      <c r="A38" s="21"/>
      <c r="D38" s="21">
        <f t="shared" si="2"/>
        <v>2016</v>
      </c>
      <c r="F38" s="55">
        <v>2909.4541114431599</v>
      </c>
      <c r="G38" s="17"/>
      <c r="H38" s="30">
        <v>7.5034350825502805E-2</v>
      </c>
      <c r="I38" s="28">
        <v>0.431650694714792</v>
      </c>
      <c r="J38" s="28">
        <v>0.64270181205727195</v>
      </c>
      <c r="K38" s="28">
        <v>0.76190225052969895</v>
      </c>
      <c r="L38" s="28">
        <v>0.84473687483446602</v>
      </c>
      <c r="M38" s="28">
        <v>0.89582237489080796</v>
      </c>
      <c r="N38" s="28">
        <v>0.93379013161560998</v>
      </c>
      <c r="O38" s="28">
        <v>0.96534428721626997</v>
      </c>
      <c r="P38" s="31">
        <v>0.98266257404258905</v>
      </c>
      <c r="Q38" s="28"/>
      <c r="R38" s="28"/>
      <c r="S38" s="28"/>
    </row>
    <row r="39" spans="1:21" s="48" customFormat="1" ht="16.399999999999999" customHeight="1" x14ac:dyDescent="0.25">
      <c r="A39" s="21"/>
      <c r="D39" s="21">
        <f t="shared" si="2"/>
        <v>2017</v>
      </c>
      <c r="F39" s="56">
        <v>2428.3242763814501</v>
      </c>
      <c r="G39" s="17"/>
      <c r="H39" s="33">
        <v>6.7403199106366801E-2</v>
      </c>
      <c r="I39" s="34">
        <v>0.37733486110349801</v>
      </c>
      <c r="J39" s="34">
        <v>0.603725393416496</v>
      </c>
      <c r="K39" s="34">
        <v>0.72202705496029695</v>
      </c>
      <c r="L39" s="34">
        <v>0.80009527402417902</v>
      </c>
      <c r="M39" s="34">
        <v>0.86270042310373696</v>
      </c>
      <c r="N39" s="34">
        <v>0.90136460773615301</v>
      </c>
      <c r="O39" s="36">
        <v>0.92954429019985596</v>
      </c>
      <c r="P39" s="28"/>
      <c r="Q39" s="28"/>
      <c r="R39" s="28"/>
      <c r="S39" s="28"/>
    </row>
    <row r="40" spans="1:21" s="48" customFormat="1" ht="16.399999999999999" customHeight="1" x14ac:dyDescent="0.25">
      <c r="A40" s="21"/>
      <c r="D40" s="21">
        <f t="shared" si="2"/>
        <v>2018</v>
      </c>
      <c r="F40" s="55">
        <v>2298.9397886968</v>
      </c>
      <c r="G40" s="17"/>
      <c r="H40" s="30">
        <v>5.3980247879060098E-2</v>
      </c>
      <c r="I40" s="28">
        <v>0.38471289676313702</v>
      </c>
      <c r="J40" s="28">
        <v>0.58667305342739895</v>
      </c>
      <c r="K40" s="58">
        <v>0.68722844529862503</v>
      </c>
      <c r="L40" s="28">
        <v>0.76583326408150898</v>
      </c>
      <c r="M40" s="28">
        <v>0.82799441712605004</v>
      </c>
      <c r="N40" s="31">
        <v>0.86826861987270199</v>
      </c>
      <c r="O40" s="28"/>
      <c r="P40" s="28"/>
      <c r="Q40" s="28"/>
      <c r="R40" s="28"/>
      <c r="S40" s="28"/>
    </row>
    <row r="41" spans="1:21" s="48" customFormat="1" ht="15.65" customHeight="1" x14ac:dyDescent="0.25">
      <c r="A41" s="21"/>
      <c r="D41" s="21">
        <f t="shared" si="2"/>
        <v>2019</v>
      </c>
      <c r="F41" s="56">
        <v>2661.8035083568402</v>
      </c>
      <c r="G41" s="17"/>
      <c r="H41" s="33">
        <v>6.6355770987385501E-2</v>
      </c>
      <c r="I41" s="34">
        <v>0.33098598215671499</v>
      </c>
      <c r="J41" s="34">
        <v>0.51657423432979399</v>
      </c>
      <c r="K41" s="34">
        <v>0.62342110022740904</v>
      </c>
      <c r="L41" s="34">
        <v>0.71907280771279602</v>
      </c>
      <c r="M41" s="36">
        <v>0.78638327245462303</v>
      </c>
      <c r="N41" s="28"/>
      <c r="O41" s="28"/>
      <c r="P41" s="28"/>
      <c r="Q41" s="28"/>
      <c r="R41" s="28"/>
      <c r="S41" s="28"/>
    </row>
    <row r="42" spans="1:21" s="48" customFormat="1" ht="18.649999999999999" customHeight="1" x14ac:dyDescent="0.25">
      <c r="A42" s="21"/>
      <c r="D42" s="21">
        <f t="shared" si="2"/>
        <v>2020</v>
      </c>
      <c r="E42" s="59"/>
      <c r="F42" s="55">
        <v>2331.36770388069</v>
      </c>
      <c r="G42" s="17"/>
      <c r="H42" s="60">
        <v>5.6041755222811997E-2</v>
      </c>
      <c r="I42" s="28">
        <v>0.33695107072486902</v>
      </c>
      <c r="J42" s="28">
        <v>0.53951289309708095</v>
      </c>
      <c r="K42" s="28">
        <v>0.655280148117243</v>
      </c>
      <c r="L42" s="31">
        <v>0.743398849368899</v>
      </c>
      <c r="M42" s="28"/>
      <c r="N42" s="28"/>
      <c r="O42" s="28"/>
      <c r="P42" s="28"/>
      <c r="Q42" s="28"/>
      <c r="R42" s="28"/>
      <c r="S42" s="28"/>
    </row>
    <row r="43" spans="1:21" s="48" customFormat="1" ht="18.649999999999999" customHeight="1" x14ac:dyDescent="0.25">
      <c r="A43" s="21"/>
      <c r="D43" s="21">
        <f t="shared" si="2"/>
        <v>2021</v>
      </c>
      <c r="E43" s="59"/>
      <c r="F43" s="56">
        <v>2476.60813513739</v>
      </c>
      <c r="G43" s="17"/>
      <c r="H43" s="34">
        <v>6.1455566467563401E-2</v>
      </c>
      <c r="I43" s="34">
        <v>0.36804547549420702</v>
      </c>
      <c r="J43" s="34">
        <v>0.61409495204406295</v>
      </c>
      <c r="K43" s="34">
        <v>0.75014049447833198</v>
      </c>
      <c r="L43" s="28"/>
      <c r="M43" s="28"/>
      <c r="N43" s="28"/>
      <c r="O43" s="28"/>
      <c r="P43" s="28"/>
      <c r="Q43" s="28"/>
      <c r="R43" s="28"/>
      <c r="S43" s="28"/>
    </row>
    <row r="44" spans="1:21" s="48" customFormat="1" ht="18.649999999999999" customHeight="1" x14ac:dyDescent="0.25">
      <c r="A44" s="21"/>
      <c r="D44" s="21">
        <f t="shared" si="2"/>
        <v>2022</v>
      </c>
      <c r="E44" s="59"/>
      <c r="F44" s="55">
        <v>2267.3438114529499</v>
      </c>
      <c r="G44" s="17"/>
      <c r="H44" s="61">
        <v>5.2160436284604997E-2</v>
      </c>
      <c r="I44" s="28">
        <v>0.36725585151929302</v>
      </c>
      <c r="J44" s="31">
        <v>0.61767769924638904</v>
      </c>
      <c r="K44" s="28"/>
      <c r="L44" s="28"/>
      <c r="M44" s="28"/>
      <c r="N44" s="28"/>
      <c r="O44" s="28"/>
      <c r="P44" s="28"/>
      <c r="Q44" s="28"/>
      <c r="R44" s="28"/>
      <c r="S44" s="28"/>
    </row>
    <row r="45" spans="1:21" s="48" customFormat="1" ht="18.649999999999999" customHeight="1" x14ac:dyDescent="0.25">
      <c r="A45" s="21"/>
      <c r="D45" s="21">
        <f t="shared" si="2"/>
        <v>2023</v>
      </c>
      <c r="E45" s="59"/>
      <c r="F45" s="56">
        <v>2033.1661262534101</v>
      </c>
      <c r="G45" s="17"/>
      <c r="H45" s="41">
        <v>6.7856460357887199E-2</v>
      </c>
      <c r="I45" s="36">
        <v>0.397982457802464</v>
      </c>
      <c r="J45" s="28"/>
      <c r="K45" s="28"/>
      <c r="L45" s="28"/>
      <c r="M45" s="28"/>
      <c r="N45" s="28"/>
      <c r="O45" s="28"/>
      <c r="P45" s="28"/>
      <c r="Q45" s="28"/>
      <c r="R45" s="28"/>
      <c r="S45" s="28"/>
    </row>
    <row r="46" spans="1:21" s="48" customFormat="1" ht="18.649999999999999" customHeight="1" x14ac:dyDescent="0.25">
      <c r="A46" s="21"/>
      <c r="D46" s="21">
        <f t="shared" si="2"/>
        <v>2024</v>
      </c>
      <c r="E46" s="59"/>
      <c r="F46" s="62">
        <v>1024.22283975197</v>
      </c>
      <c r="G46" s="17"/>
      <c r="H46" s="63">
        <v>0.152283780341817</v>
      </c>
      <c r="I46" s="28"/>
      <c r="J46" s="28"/>
      <c r="K46" s="28"/>
      <c r="L46" s="28"/>
      <c r="M46" s="28"/>
      <c r="N46" s="28"/>
      <c r="O46" s="28"/>
      <c r="P46" s="28"/>
      <c r="Q46" s="28"/>
      <c r="R46" s="28"/>
      <c r="S46" s="28"/>
    </row>
    <row r="47" spans="1:21" ht="15" customHeight="1" x14ac:dyDescent="0.25">
      <c r="A47" s="15"/>
      <c r="D47" s="15"/>
      <c r="E47" s="18"/>
      <c r="F47" s="64"/>
      <c r="G47" s="17"/>
      <c r="H47" s="44"/>
      <c r="I47" s="44"/>
      <c r="J47" s="44"/>
      <c r="K47" s="44"/>
      <c r="L47" s="44"/>
      <c r="M47" s="44"/>
      <c r="N47" s="44"/>
      <c r="O47" s="44"/>
      <c r="P47" s="44"/>
      <c r="Q47" s="44"/>
      <c r="R47" s="44"/>
      <c r="S47" s="44"/>
    </row>
    <row r="48" spans="1:21" ht="2.5" customHeight="1" x14ac:dyDescent="0.25">
      <c r="A48" s="15"/>
      <c r="D48" s="17"/>
      <c r="F48" s="20"/>
      <c r="G48" s="17"/>
      <c r="H48" s="15"/>
      <c r="I48" s="15"/>
      <c r="J48" s="15"/>
      <c r="K48" s="15"/>
      <c r="L48" s="15"/>
      <c r="M48" s="15"/>
      <c r="N48" s="15"/>
      <c r="O48" s="15"/>
      <c r="P48" s="15"/>
      <c r="Q48" s="15"/>
    </row>
    <row r="49" spans="1:19" ht="15" customHeight="1" x14ac:dyDescent="0.25">
      <c r="A49" s="15"/>
      <c r="D49" s="65"/>
      <c r="F49" s="66"/>
      <c r="H49" s="44"/>
      <c r="I49" s="44"/>
      <c r="J49" s="44"/>
      <c r="K49" s="44"/>
      <c r="L49" s="44"/>
      <c r="M49" s="44"/>
      <c r="N49" s="44"/>
      <c r="O49" s="44"/>
      <c r="P49" s="44"/>
      <c r="Q49" s="44"/>
    </row>
    <row r="50" spans="1:19" ht="25" x14ac:dyDescent="0.25">
      <c r="A50" s="15"/>
      <c r="D50" s="17" t="s">
        <v>1</v>
      </c>
      <c r="E50" s="18"/>
      <c r="F50" s="17" t="s">
        <v>5</v>
      </c>
      <c r="G50" s="17"/>
      <c r="H50" s="17" t="s">
        <v>6</v>
      </c>
      <c r="I50" s="17" t="s">
        <v>7</v>
      </c>
      <c r="J50" s="17" t="s">
        <v>8</v>
      </c>
      <c r="K50" s="44"/>
      <c r="L50" s="89"/>
      <c r="M50" s="89"/>
      <c r="N50" s="89"/>
      <c r="O50" s="89"/>
      <c r="P50" s="89"/>
      <c r="Q50" s="89"/>
      <c r="R50" s="89"/>
      <c r="S50" s="89"/>
    </row>
    <row r="51" spans="1:19" s="22" customFormat="1" ht="16.399999999999999" customHeight="1" x14ac:dyDescent="0.25">
      <c r="A51" s="21"/>
      <c r="D51" s="49">
        <v>2009</v>
      </c>
      <c r="F51" s="67">
        <v>0.94064179230890699</v>
      </c>
      <c r="H51" s="68">
        <v>0.85566360399716201</v>
      </c>
      <c r="I51" s="68">
        <v>5.3713896885636297E-2</v>
      </c>
      <c r="J51" s="68">
        <v>3.1264291426108301E-2</v>
      </c>
      <c r="K51" s="28"/>
      <c r="L51" s="28"/>
      <c r="M51" s="28"/>
      <c r="N51" s="28"/>
      <c r="O51" s="28"/>
      <c r="P51" s="28"/>
      <c r="Q51" s="28"/>
    </row>
    <row r="52" spans="1:19" s="22" customFormat="1" ht="16.399999999999999" customHeight="1" x14ac:dyDescent="0.25">
      <c r="A52" s="21"/>
      <c r="D52" s="49">
        <f>D51+1</f>
        <v>2010</v>
      </c>
      <c r="F52" s="69">
        <v>0.90399470596252995</v>
      </c>
      <c r="H52" s="70">
        <v>0.82901349333510499</v>
      </c>
      <c r="I52" s="70">
        <v>5.4578441241609703E-2</v>
      </c>
      <c r="J52" s="70">
        <v>2.0402771385815099E-2</v>
      </c>
      <c r="K52" s="28"/>
      <c r="L52" s="28"/>
      <c r="M52" s="28"/>
      <c r="N52" s="28"/>
      <c r="O52" s="28"/>
      <c r="P52" s="28"/>
      <c r="Q52" s="28"/>
    </row>
    <row r="53" spans="1:19" s="22" customFormat="1" ht="16.399999999999999" customHeight="1" x14ac:dyDescent="0.25">
      <c r="A53" s="21"/>
      <c r="D53" s="49">
        <f>D52+1</f>
        <v>2011</v>
      </c>
      <c r="F53" s="71">
        <v>0.94995858997402605</v>
      </c>
      <c r="H53" s="72">
        <v>0.89272738934149798</v>
      </c>
      <c r="I53" s="72">
        <v>3.8405972212318201E-2</v>
      </c>
      <c r="J53" s="72">
        <v>1.8825228420209901E-2</v>
      </c>
      <c r="K53" s="28"/>
      <c r="L53" s="28"/>
      <c r="M53" s="28"/>
      <c r="N53" s="28"/>
      <c r="O53" s="28"/>
      <c r="P53" s="28"/>
      <c r="Q53" s="28"/>
    </row>
    <row r="54" spans="1:19" s="22" customFormat="1" ht="16.399999999999999" customHeight="1" x14ac:dyDescent="0.25">
      <c r="A54" s="21"/>
      <c r="D54" s="49">
        <f t="shared" ref="D54:D61" si="3">D53+1</f>
        <v>2012</v>
      </c>
      <c r="F54" s="69">
        <v>0.95723989281698096</v>
      </c>
      <c r="H54" s="70">
        <v>0.88256018460005803</v>
      </c>
      <c r="I54" s="70">
        <v>3.9852061077913899E-2</v>
      </c>
      <c r="J54" s="70">
        <v>3.4827647139009099E-2</v>
      </c>
      <c r="K54" s="28"/>
      <c r="L54" s="28"/>
      <c r="M54" s="28"/>
      <c r="N54" s="28"/>
      <c r="O54" s="28"/>
      <c r="P54" s="28"/>
      <c r="Q54" s="28"/>
    </row>
    <row r="55" spans="1:19" s="22" customFormat="1" ht="16.399999999999999" customHeight="1" x14ac:dyDescent="0.25">
      <c r="A55" s="21"/>
      <c r="D55" s="49">
        <f t="shared" si="3"/>
        <v>2013</v>
      </c>
      <c r="F55" s="71">
        <v>0.99697855826233195</v>
      </c>
      <c r="H55" s="72">
        <v>0.93522134176676897</v>
      </c>
      <c r="I55" s="72">
        <v>4.16429967206247E-2</v>
      </c>
      <c r="J55" s="72">
        <v>2.0114219774938699E-2</v>
      </c>
      <c r="K55" s="28"/>
      <c r="L55" s="28"/>
      <c r="M55" s="28"/>
      <c r="N55" s="28"/>
      <c r="O55" s="28"/>
      <c r="P55" s="28"/>
      <c r="Q55" s="28"/>
    </row>
    <row r="56" spans="1:19" s="22" customFormat="1" ht="16.399999999999999" customHeight="1" x14ac:dyDescent="0.25">
      <c r="A56" s="21"/>
      <c r="D56" s="49">
        <f t="shared" si="3"/>
        <v>2014</v>
      </c>
      <c r="F56" s="69">
        <v>0.99789676251458503</v>
      </c>
      <c r="H56" s="70">
        <v>0.93301684096906701</v>
      </c>
      <c r="I56" s="70">
        <v>4.6263636815565397E-2</v>
      </c>
      <c r="J56" s="70">
        <v>1.8616284729951801E-2</v>
      </c>
      <c r="K56" s="28"/>
      <c r="L56" s="28"/>
      <c r="M56" s="28"/>
      <c r="N56" s="28"/>
      <c r="O56" s="28"/>
      <c r="P56" s="28"/>
      <c r="Q56" s="28"/>
    </row>
    <row r="57" spans="1:19" s="22" customFormat="1" ht="16.399999999999999" customHeight="1" x14ac:dyDescent="0.25">
      <c r="A57" s="21"/>
      <c r="D57" s="49">
        <f t="shared" si="3"/>
        <v>2015</v>
      </c>
      <c r="F57" s="71">
        <v>1.06648243608641</v>
      </c>
      <c r="H57" s="72">
        <v>0.99649050742228296</v>
      </c>
      <c r="I57" s="72">
        <v>4.7399580848193901E-2</v>
      </c>
      <c r="J57" s="72">
        <v>2.2592347815929701E-2</v>
      </c>
      <c r="K57" s="28"/>
      <c r="L57" s="28"/>
      <c r="M57" s="28"/>
      <c r="N57" s="28"/>
      <c r="O57" s="28"/>
      <c r="P57" s="28"/>
      <c r="Q57" s="28"/>
    </row>
    <row r="58" spans="1:19" s="22" customFormat="1" ht="16.399999999999999" customHeight="1" x14ac:dyDescent="0.25">
      <c r="A58" s="21"/>
      <c r="D58" s="49">
        <f t="shared" si="3"/>
        <v>2016</v>
      </c>
      <c r="F58" s="69">
        <v>1.0830625491877199</v>
      </c>
      <c r="H58" s="70">
        <v>0.98266257404258905</v>
      </c>
      <c r="I58" s="70">
        <v>6.18512406608316E-2</v>
      </c>
      <c r="J58" s="70">
        <v>3.8548734484296E-2</v>
      </c>
      <c r="K58" s="28"/>
      <c r="L58" s="28"/>
      <c r="M58" s="28"/>
      <c r="N58" s="28"/>
      <c r="O58" s="28"/>
      <c r="P58" s="28"/>
      <c r="Q58" s="28"/>
    </row>
    <row r="59" spans="1:19" s="22" customFormat="1" ht="16.399999999999999" customHeight="1" x14ac:dyDescent="0.25">
      <c r="A59" s="21"/>
      <c r="D59" s="49">
        <f t="shared" si="3"/>
        <v>2017</v>
      </c>
      <c r="F59" s="71">
        <v>1.04202740886964</v>
      </c>
      <c r="H59" s="72">
        <v>0.92954429019985596</v>
      </c>
      <c r="I59" s="72">
        <v>7.3371057661065206E-2</v>
      </c>
      <c r="J59" s="72">
        <v>3.9112061008714803E-2</v>
      </c>
    </row>
    <row r="60" spans="1:19" s="22" customFormat="1" ht="16.399999999999999" customHeight="1" x14ac:dyDescent="0.25">
      <c r="A60" s="48"/>
      <c r="D60" s="49">
        <f t="shared" si="3"/>
        <v>2018</v>
      </c>
      <c r="F60" s="69">
        <v>1.03492665214391</v>
      </c>
      <c r="H60" s="70">
        <v>0.86826861987270199</v>
      </c>
      <c r="I60" s="70">
        <v>0.10648411323714201</v>
      </c>
      <c r="J60" s="70">
        <v>6.0173919034067901E-2</v>
      </c>
    </row>
    <row r="61" spans="1:19" s="22" customFormat="1" ht="15.65" customHeight="1" x14ac:dyDescent="0.25">
      <c r="D61" s="49">
        <f t="shared" si="3"/>
        <v>2019</v>
      </c>
      <c r="F61" s="71">
        <v>0.97742381204641504</v>
      </c>
      <c r="H61" s="72">
        <v>0.78638327245462303</v>
      </c>
      <c r="I61" s="72">
        <v>0.120936411852332</v>
      </c>
      <c r="J61" s="72">
        <v>7.0104127739458996E-2</v>
      </c>
    </row>
    <row r="62" spans="1:19" s="22" customFormat="1" ht="18.649999999999999" customHeight="1" x14ac:dyDescent="0.25">
      <c r="D62" s="21">
        <f>D61+1</f>
        <v>2020</v>
      </c>
      <c r="F62" s="69">
        <v>0.98712082583903105</v>
      </c>
      <c r="H62" s="70">
        <v>0.743398849368899</v>
      </c>
      <c r="I62" s="70">
        <v>0.12547504958730399</v>
      </c>
      <c r="J62" s="70">
        <v>0.11824692688282699</v>
      </c>
    </row>
    <row r="63" spans="1:19" s="22" customFormat="1" ht="18.649999999999999" customHeight="1" x14ac:dyDescent="0.25">
      <c r="D63" s="21">
        <f>D62+1</f>
        <v>2021</v>
      </c>
      <c r="F63" s="71">
        <v>1.10167262946542</v>
      </c>
      <c r="H63" s="72">
        <v>0.75014049447833198</v>
      </c>
      <c r="I63" s="72">
        <v>0.174668119518922</v>
      </c>
      <c r="J63" s="72">
        <v>0.17686401546816699</v>
      </c>
    </row>
    <row r="64" spans="1:19" s="22" customFormat="1" ht="18.649999999999999" customHeight="1" x14ac:dyDescent="0.25">
      <c r="D64" s="21">
        <f t="shared" ref="D64:D65" si="4">D63+1</f>
        <v>2022</v>
      </c>
      <c r="F64" s="69">
        <v>1.03914985871876</v>
      </c>
      <c r="H64" s="70">
        <v>0.61767769924638904</v>
      </c>
      <c r="I64" s="70">
        <v>0.18506456365573701</v>
      </c>
      <c r="J64" s="70">
        <v>0.23640759581663001</v>
      </c>
    </row>
    <row r="65" spans="1:10" s="22" customFormat="1" ht="18.649999999999999" customHeight="1" x14ac:dyDescent="0.25">
      <c r="D65" s="21">
        <f t="shared" si="4"/>
        <v>2023</v>
      </c>
      <c r="F65" s="71">
        <v>1.0858574602564099</v>
      </c>
      <c r="H65" s="72">
        <v>0.397982457802464</v>
      </c>
      <c r="I65" s="72">
        <v>0.19629678251499</v>
      </c>
      <c r="J65" s="72">
        <v>0.49157821993895701</v>
      </c>
    </row>
    <row r="66" spans="1:10" s="22" customFormat="1" ht="18.649999999999999" customHeight="1" x14ac:dyDescent="0.25">
      <c r="D66" s="21">
        <f>D65+1</f>
        <v>2024</v>
      </c>
      <c r="F66" s="73">
        <v>1.0074404416435701</v>
      </c>
      <c r="H66" s="74">
        <v>0.152283780341817</v>
      </c>
      <c r="I66" s="74">
        <v>0.13232614434919299</v>
      </c>
      <c r="J66" s="74">
        <v>0.72283051695256495</v>
      </c>
    </row>
    <row r="67" spans="1:10" x14ac:dyDescent="0.25">
      <c r="A67" s="75"/>
    </row>
    <row r="68" spans="1:10" ht="12" customHeight="1" x14ac:dyDescent="0.25">
      <c r="A68" s="75"/>
    </row>
    <row r="69" spans="1:10" ht="10.4" customHeight="1" x14ac:dyDescent="0.25">
      <c r="A69" s="75"/>
    </row>
    <row r="70" spans="1:10" x14ac:dyDescent="0.25">
      <c r="A70" s="75"/>
    </row>
    <row r="71" spans="1:10" x14ac:dyDescent="0.25">
      <c r="A71" s="75"/>
    </row>
    <row r="72" spans="1:10" x14ac:dyDescent="0.25">
      <c r="A72" s="75"/>
    </row>
    <row r="73" spans="1:10" x14ac:dyDescent="0.25">
      <c r="A73" s="75"/>
    </row>
    <row r="74" spans="1:10" x14ac:dyDescent="0.25">
      <c r="A74" s="75"/>
    </row>
    <row r="75" spans="1:10" x14ac:dyDescent="0.25">
      <c r="A75" s="75"/>
    </row>
    <row r="76" spans="1:10" x14ac:dyDescent="0.25">
      <c r="A76" s="75"/>
    </row>
    <row r="77" spans="1:10" x14ac:dyDescent="0.25">
      <c r="A77" s="75"/>
    </row>
    <row r="78" spans="1:10" x14ac:dyDescent="0.25">
      <c r="A78" s="75"/>
    </row>
    <row r="79" spans="1:10" x14ac:dyDescent="0.25">
      <c r="A79" s="75"/>
    </row>
    <row r="80" spans="1:10" x14ac:dyDescent="0.25">
      <c r="A80" s="75"/>
    </row>
    <row r="81" spans="1:1" x14ac:dyDescent="0.25">
      <c r="A81" s="75"/>
    </row>
    <row r="82" spans="1:1" x14ac:dyDescent="0.25">
      <c r="A82" s="75"/>
    </row>
    <row r="83" spans="1:1" x14ac:dyDescent="0.25">
      <c r="A83" s="75"/>
    </row>
    <row r="84" spans="1:1" x14ac:dyDescent="0.25">
      <c r="A84" s="75"/>
    </row>
    <row r="85" spans="1:1" x14ac:dyDescent="0.25">
      <c r="A85" s="75"/>
    </row>
    <row r="86" spans="1:1" x14ac:dyDescent="0.25">
      <c r="A86" s="75"/>
    </row>
    <row r="87" spans="1:1" x14ac:dyDescent="0.25">
      <c r="A87" s="75"/>
    </row>
    <row r="91" spans="1:1" x14ac:dyDescent="0.25">
      <c r="A91" s="48"/>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76"/>
    </row>
    <row r="115" spans="1:1" x14ac:dyDescent="0.25">
      <c r="A115" s="76"/>
    </row>
    <row r="116" spans="1:1" x14ac:dyDescent="0.25">
      <c r="A116" s="77"/>
    </row>
    <row r="117" spans="1:1" x14ac:dyDescent="0.25">
      <c r="A117" s="78"/>
    </row>
    <row r="118" spans="1:1" x14ac:dyDescent="0.25">
      <c r="A118" s="78"/>
    </row>
    <row r="119" spans="1:1" x14ac:dyDescent="0.25">
      <c r="A119" s="78"/>
    </row>
    <row r="120" spans="1:1" x14ac:dyDescent="0.25">
      <c r="A120" s="78"/>
    </row>
    <row r="121" spans="1:1" x14ac:dyDescent="0.25">
      <c r="A121" s="78"/>
    </row>
    <row r="122" spans="1:1" x14ac:dyDescent="0.25">
      <c r="A122" s="78"/>
    </row>
    <row r="123" spans="1:1" x14ac:dyDescent="0.25">
      <c r="A123" s="78"/>
    </row>
    <row r="124" spans="1:1" x14ac:dyDescent="0.25">
      <c r="A124" s="78"/>
    </row>
    <row r="125" spans="1:1" x14ac:dyDescent="0.25">
      <c r="A125" s="78"/>
    </row>
    <row r="126" spans="1:1" x14ac:dyDescent="0.25">
      <c r="A126" s="78"/>
    </row>
    <row r="127" spans="1:1" x14ac:dyDescent="0.25">
      <c r="A127" s="78"/>
    </row>
    <row r="128" spans="1:1" x14ac:dyDescent="0.25">
      <c r="A128" s="78"/>
    </row>
    <row r="129" spans="1:1" x14ac:dyDescent="0.25">
      <c r="A129" s="78"/>
    </row>
    <row r="130" spans="1:1" x14ac:dyDescent="0.25">
      <c r="A130" s="78"/>
    </row>
    <row r="131" spans="1:1" x14ac:dyDescent="0.25">
      <c r="A131" s="78"/>
    </row>
    <row r="132" spans="1:1" x14ac:dyDescent="0.25">
      <c r="A132" s="78"/>
    </row>
    <row r="133" spans="1:1" x14ac:dyDescent="0.25">
      <c r="A133" s="78"/>
    </row>
    <row r="134" spans="1:1" x14ac:dyDescent="0.25">
      <c r="A134" s="78"/>
    </row>
    <row r="135" spans="1:1" x14ac:dyDescent="0.25">
      <c r="A135" s="78"/>
    </row>
    <row r="136" spans="1:1" x14ac:dyDescent="0.25">
      <c r="A136" s="78"/>
    </row>
    <row r="137" spans="1:1" x14ac:dyDescent="0.25">
      <c r="A137" s="78"/>
    </row>
  </sheetData>
  <mergeCells count="3">
    <mergeCell ref="H9:S9"/>
    <mergeCell ref="H29:S29"/>
    <mergeCell ref="L50:S50"/>
  </mergeCells>
  <pageMargins left="0.17" right="0.17" top="0.39370078740157483" bottom="0.19685039370078741" header="0.59055118110236227" footer="0.19685039370078741"/>
  <pageSetup paperSize="9" scale="45" orientation="landscape" r:id="rId1"/>
  <headerFooter scaleWithDoc="0" alignWithMargins="0">
    <oddFooter>&amp;LP&amp;&amp;C Actuarial Control&amp;RPage 2</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Swiss Re Document" ma:contentTypeID="0x010100B609B90BC80F412A9CEF2976181A8D83003B1626107A0F194FAC0AD25EE7437BED" ma:contentTypeVersion="9" ma:contentTypeDescription="Swiss Re Document" ma:contentTypeScope="" ma:versionID="a03cc85b54e57972b3e529415d5108f4">
  <xsd:schema xmlns:xsd="http://www.w3.org/2001/XMLSchema" xmlns:xs="http://www.w3.org/2001/XMLSchema" xmlns:p="http://schemas.microsoft.com/office/2006/metadata/properties" xmlns:ns2="df3a1aa3-7fb6-45d7-a1fe-2c946115c660" targetNamespace="http://schemas.microsoft.com/office/2006/metadata/properties" ma:root="true" ma:fieldsID="b4ad41a5ee2bb6390b13e6f0d7ecc093" ns2:_="">
    <xsd:import namespace="df3a1aa3-7fb6-45d7-a1fe-2c946115c660"/>
    <xsd:element name="properties">
      <xsd:complexType>
        <xsd:sequence>
          <xsd:element name="documentManagement">
            <xsd:complexType>
              <xsd:all>
                <xsd:element ref="ns2:_dlc_DocId" minOccurs="0"/>
                <xsd:element ref="ns2:_dlc_DocIdUrl" minOccurs="0"/>
                <xsd:element ref="ns2:_dlc_DocIdPersistId" minOccurs="0"/>
                <xsd:element ref="ns2:ke6ad2b6d1f14c57ae19c355c90d8493"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a1aa3-7fb6-45d7-a1fe-2c946115c66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ke6ad2b6d1f14c57ae19c355c90d8493" ma:index="11" ma:taxonomy="true" ma:internalName="ke6ad2b6d1f14c57ae19c355c90d8493" ma:taxonomyFieldName="SRGlobalInformationClassification" ma:displayName="Information Classification" ma:readOnly="false" ma:default="1;#Confidential|7807a50b-0a22-46d2-870e-934dc4cb1339" ma:fieldId="{4e6ad2b6-d1f1-4c57-ae19-c355c90d8493}" ma:sspId="360d9dfe-5618-4a1d-be93-97257415764b" ma:termSetId="3447644f-915e-4038-9905-9f74d8756e54"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bed2997b-2b06-4b1b-baf1-99de2f922384}" ma:internalName="TaxCatchAll" ma:showField="CatchAllData" ma:web="df3a1aa3-7fb6-45d7-a1fe-2c946115c660">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bed2997b-2b06-4b1b-baf1-99de2f922384}" ma:internalName="TaxCatchAllLabel" ma:readOnly="true" ma:showField="CatchAllDataLabel" ma:web="df3a1aa3-7fb6-45d7-a1fe-2c946115c6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df3a1aa3-7fb6-45d7-a1fe-2c946115c660">
      <Value>3</Value>
      <Value>2</Value>
      <Value>1</Value>
    </TaxCatchAll>
    <ke6ad2b6d1f14c57ae19c355c90d8493 xmlns="df3a1aa3-7fb6-45d7-a1fe-2c946115c660">
      <Terms xmlns="http://schemas.microsoft.com/office/infopath/2007/PartnerControls">
        <TermInfo xmlns="http://schemas.microsoft.com/office/infopath/2007/PartnerControls">
          <TermName xmlns="http://schemas.microsoft.com/office/infopath/2007/PartnerControls">Confidential</TermName>
          <TermId xmlns="http://schemas.microsoft.com/office/infopath/2007/PartnerControls">7807a50b-0a22-46d2-870e-934dc4cb1339</TermId>
        </TermInfo>
      </Terms>
    </ke6ad2b6d1f14c57ae19c355c90d8493>
    <_dlc_DocId xmlns="df3a1aa3-7fb6-45d7-a1fe-2c946115c660">TCD4KPMHEV7F-617414824-65413</_dlc_DocId>
    <_dlc_DocIdUrl xmlns="df3a1aa3-7fb6-45d7-a1fe-2c946115c660">
      <Url>https://swissre.sharepoint.com/sites/CRI-ir2-IR/_layouts/15/DocIdRedir.aspx?ID=TCD4KPMHEV7F-617414824-65413</Url>
      <Description>TCD4KPMHEV7F-617414824-65413</Description>
    </_dlc_DocIdUrl>
  </documentManagement>
</p:properties>
</file>

<file path=customXml/itemProps1.xml><?xml version="1.0" encoding="utf-8"?>
<ds:datastoreItem xmlns:ds="http://schemas.openxmlformats.org/officeDocument/2006/customXml" ds:itemID="{10627515-D759-4E8D-8B2A-C00B4B3EE7C1}"/>
</file>

<file path=customXml/itemProps2.xml><?xml version="1.0" encoding="utf-8"?>
<ds:datastoreItem xmlns:ds="http://schemas.openxmlformats.org/officeDocument/2006/customXml" ds:itemID="{3D06761E-5C05-4EE7-87A0-5D8CE3F758BE}">
  <ds:schemaRefs>
    <ds:schemaRef ds:uri="http://schemas.microsoft.com/sharepoint/events"/>
  </ds:schemaRefs>
</ds:datastoreItem>
</file>

<file path=customXml/itemProps3.xml><?xml version="1.0" encoding="utf-8"?>
<ds:datastoreItem xmlns:ds="http://schemas.openxmlformats.org/officeDocument/2006/customXml" ds:itemID="{4425CC53-7497-43A2-B8EC-BC90249FD129}">
  <ds:schemaRefs>
    <ds:schemaRef ds:uri="http://schemas.microsoft.com/sharepoint/v3/contenttype/forms"/>
  </ds:schemaRefs>
</ds:datastoreItem>
</file>

<file path=customXml/itemProps4.xml><?xml version="1.0" encoding="utf-8"?>
<ds:datastoreItem xmlns:ds="http://schemas.openxmlformats.org/officeDocument/2006/customXml" ds:itemID="{5955E143-F001-4DD4-B2AA-355F87D58599}">
  <ds:schemaRefs>
    <ds:schemaRef ds:uri="http://purl.org/dc/term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df3a1aa3-7fb6-45d7-a1fe-2c946115c660"/>
    <ds:schemaRef ds:uri="http://schemas.openxmlformats.org/package/2006/metadata/core-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Data description</vt:lpstr>
      <vt:lpstr>SR GROUP</vt:lpstr>
      <vt:lpstr>SR Reinsurance - All Lines</vt:lpstr>
      <vt:lpstr>SR Corporate Solutions - All L</vt:lpstr>
      <vt:lpstr>Property</vt:lpstr>
      <vt:lpstr>Property Reinsurance</vt:lpstr>
      <vt:lpstr>Property CS</vt:lpstr>
      <vt:lpstr>Motor</vt:lpstr>
      <vt:lpstr>Motor Reinsurance</vt:lpstr>
      <vt:lpstr>Motor - Prop &amp; Direct Reinsura</vt:lpstr>
      <vt:lpstr>Motor - NP &amp; Fac Reinsurance</vt:lpstr>
      <vt:lpstr>Liability</vt:lpstr>
      <vt:lpstr>Liability Reinsurance</vt:lpstr>
      <vt:lpstr>Liability CS</vt:lpstr>
      <vt:lpstr>Liability - NP</vt:lpstr>
      <vt:lpstr>Liability - Prop &amp; Direct</vt:lpstr>
      <vt:lpstr>Accident &amp; Health and WC</vt:lpstr>
      <vt:lpstr>Accident &amp; Health and WC Reins</vt:lpstr>
      <vt:lpstr>Accident &amp; Health and WC CS</vt:lpstr>
      <vt:lpstr>Specialty</vt:lpstr>
      <vt:lpstr>Specialty Reinsurance</vt:lpstr>
      <vt:lpstr>Specialty CS</vt:lpstr>
      <vt:lpstr>Credit &amp; Surety</vt:lpstr>
      <vt:lpstr>Credit &amp; Surety Reinsurance</vt:lpstr>
      <vt:lpstr>Credit &amp; Surety CS</vt:lpstr>
      <vt:lpstr>Various other lines &amp; multilin</vt:lpstr>
      <vt:lpstr>'Accident &amp; Health and WC'!Print_Area</vt:lpstr>
      <vt:lpstr>'Accident &amp; Health and WC CS'!Print_Area</vt:lpstr>
      <vt:lpstr>'Accident &amp; Health and WC Reins'!Print_Area</vt:lpstr>
      <vt:lpstr>'Credit &amp; Surety'!Print_Area</vt:lpstr>
      <vt:lpstr>'Credit &amp; Surety CS'!Print_Area</vt:lpstr>
      <vt:lpstr>'Credit &amp; Surety Reinsurance'!Print_Area</vt:lpstr>
      <vt:lpstr>Liability!Print_Area</vt:lpstr>
      <vt:lpstr>'Liability - NP'!Print_Area</vt:lpstr>
      <vt:lpstr>'Liability - Prop &amp; Direct'!Print_Area</vt:lpstr>
      <vt:lpstr>'Liability CS'!Print_Area</vt:lpstr>
      <vt:lpstr>'Liability Reinsurance'!Print_Area</vt:lpstr>
      <vt:lpstr>Motor!Print_Area</vt:lpstr>
      <vt:lpstr>'Motor - NP &amp; Fac Reinsurance'!Print_Area</vt:lpstr>
      <vt:lpstr>'Motor - Prop &amp; Direct Reinsura'!Print_Area</vt:lpstr>
      <vt:lpstr>'Motor Reinsurance'!Print_Area</vt:lpstr>
      <vt:lpstr>Property!Print_Area</vt:lpstr>
      <vt:lpstr>'Property CS'!Print_Area</vt:lpstr>
      <vt:lpstr>'Property Reinsurance'!Print_Area</vt:lpstr>
      <vt:lpstr>Specialty!Print_Area</vt:lpstr>
      <vt:lpstr>'Specialty CS'!Print_Area</vt:lpstr>
      <vt:lpstr>'Specialty Reinsurance'!Print_Area</vt:lpstr>
      <vt:lpstr>'SR Corporate Solutions - All L'!Print_Area</vt:lpstr>
      <vt:lpstr>'SR GROUP'!Print_Area</vt:lpstr>
      <vt:lpstr>'SR Reinsurance - All Lines'!Print_Area</vt:lpstr>
      <vt:lpstr>'Various other lines &amp; multilin'!Print_Area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Marius Costeniuc</dc:creator>
  <cp:lastModifiedBy>Martijn Tielens</cp:lastModifiedBy>
  <cp:lastPrinted>2025-02-10T15:57:23Z</cp:lastPrinted>
  <dcterms:created xsi:type="dcterms:W3CDTF">2020-06-30T16:01:01Z</dcterms:created>
  <dcterms:modified xsi:type="dcterms:W3CDTF">2025-03-12T16:50:44Z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0x010100B609B90BC80F412A9CEF2976181A8D83003B1626107A0F194FAC0AD25EE7437BED</vt:lpwstr>
  </property>
  <property fmtid="{D5CDD505-2E9C-101B-9397-08002B2CF9AE}" pid="3" name="i2cdfbb6704844a9a34c470b95423af5">
    <vt:lpwstr>Not Assigned|83fc62bf-0a64-4b05-ab69-4a8bf9950dcb</vt:lpwstr>
  </property>
  <property fmtid="{D5CDD505-2E9C-101B-9397-08002B2CF9AE}" pid="4" name="h3bb94f28f7846eca458261346ad6d99">
    <vt:lpwstr>Not Assigned|318c67c1-b170-4dae-8074-50e96d194e3d</vt:lpwstr>
  </property>
  <property fmtid="{D5CDD505-2E9C-101B-9397-08002B2CF9AE}" pid="5" name="_dlc_DocIdItemGuid">
    <vt:lpwstr>5c8d53ea-2b0c-4a8d-95cb-56428472e9fe</vt:lpwstr>
  </property>
  <property fmtid="{D5CDD505-2E9C-101B-9397-08002B2CF9AE}" pid="6" name="SRGlobalInformationClassification">
    <vt:lpwstr>1;#Confidential|7807a50b-0a22-46d2-870e-934dc4cb1339</vt:lpwstr>
  </property>
  <property fmtid="{D5CDD505-2E9C-101B-9397-08002B2CF9AE}" pid="7" name="MSIP_Label_7990cebc-a76f-46f9-b754-1421c45ad750_Enabled">
    <vt:lpwstr>True</vt:lpwstr>
  </property>
  <property fmtid="{D5CDD505-2E9C-101B-9397-08002B2CF9AE}" pid="8" name="MSIP_Label_7990cebc-a76f-46f9-b754-1421c45ad750_SiteId">
    <vt:lpwstr>45597f60-6e37-4be7-acfb-4c9e23b261ea</vt:lpwstr>
  </property>
  <property fmtid="{D5CDD505-2E9C-101B-9397-08002B2CF9AE}" pid="9" name="MSIP_Label_7990cebc-a76f-46f9-b754-1421c45ad750_SetDate">
    <vt:lpwstr>2025-03-12T10:58:10Z</vt:lpwstr>
  </property>
  <property fmtid="{D5CDD505-2E9C-101B-9397-08002B2CF9AE}" pid="10" name="MSIP_Label_7990cebc-a76f-46f9-b754-1421c45ad750_Name">
    <vt:lpwstr>Confidential</vt:lpwstr>
  </property>
  <property fmtid="{D5CDD505-2E9C-101B-9397-08002B2CF9AE}" pid="11" name="MSIP_Label_7990cebc-a76f-46f9-b754-1421c45ad750_ActionId">
    <vt:lpwstr>60999cea-0a3d-4549-91a6-ae2761b067e5</vt:lpwstr>
  </property>
  <property fmtid="{D5CDD505-2E9C-101B-9397-08002B2CF9AE}" pid="12" name="MSIP_Label_7990cebc-a76f-46f9-b754-1421c45ad750_Removed">
    <vt:lpwstr>False</vt:lpwstr>
  </property>
  <property fmtid="{D5CDD505-2E9C-101B-9397-08002B2CF9AE}" pid="13" name="MSIP_Label_7990cebc-a76f-46f9-b754-1421c45ad750_Extended_MSFT_Method">
    <vt:lpwstr>Standard</vt:lpwstr>
  </property>
  <property fmtid="{D5CDD505-2E9C-101B-9397-08002B2CF9AE}" pid="14" name="Sensitivity">
    <vt:lpwstr>Confidential</vt:lpwstr>
  </property>
  <property fmtid="{D5CDD505-2E9C-101B-9397-08002B2CF9AE}" pid="15" name="MediaServiceImageTags">
    <vt:lpwstr/>
  </property>
  <property fmtid="{D5CDD505-2E9C-101B-9397-08002B2CF9AE}" pid="16" name="SRGlobalCountry">
    <vt:lpwstr>3;#Not Assigned|83fc62bf-0a64-4b05-ab69-4a8bf9950dcb</vt:lpwstr>
  </property>
  <property fmtid="{D5CDD505-2E9C-101B-9397-08002B2CF9AE}" pid="17" name="SRGlobalContentCategoryRecord">
    <vt:lpwstr>2;#Not Assigned|318c67c1-b170-4dae-8074-50e96d194e3d</vt:lpwstr>
  </property>
  <property fmtid="{D5CDD505-2E9C-101B-9397-08002B2CF9AE}" pid="18" name="lcf76f155ced4ddcb4097134ff3c332f">
    <vt:lpwstr/>
  </property>
</Properties>
</file>