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N:\Comm\Digital Media\Financial Information\2019 AR\"/>
    </mc:Choice>
  </mc:AlternateContent>
  <xr:revisionPtr revIDLastSave="0" documentId="8_{D89AB151-7976-4277-AF98-FFABDAFB5027}" xr6:coauthVersionLast="44" xr6:coauthVersionMax="44" xr10:uidLastSave="{00000000-0000-0000-0000-000000000000}"/>
  <bookViews>
    <workbookView xWindow="-110" yWindow="-110" windowWidth="19420" windowHeight="10420" xr2:uid="{DCDE40B7-E637-440D-8332-A34D485740C5}"/>
  </bookViews>
  <sheets>
    <sheet name="Data description" sheetId="28" r:id="rId1"/>
    <sheet name="SR GROUP" sheetId="2" r:id="rId2"/>
    <sheet name="SR Reinsurance - All Lines" sheetId="3" r:id="rId3"/>
    <sheet name="SR CorSo - All Lines" sheetId="4" r:id="rId4"/>
    <sheet name="Property" sheetId="5" r:id="rId5"/>
    <sheet name="Property Reinsurance" sheetId="6" r:id="rId6"/>
    <sheet name="Property CorSo" sheetId="7" r:id="rId7"/>
    <sheet name="Motor" sheetId="8" r:id="rId8"/>
    <sheet name="Motor Reinsurance" sheetId="9" r:id="rId9"/>
    <sheet name="Motor CS" sheetId="10" state="hidden" r:id="rId10"/>
    <sheet name="Motor - Prop &amp; Direct Reinsura" sheetId="11" r:id="rId11"/>
    <sheet name="Motor - NP &amp; Fac Reinsurance" sheetId="12" r:id="rId12"/>
    <sheet name="Liability" sheetId="13" r:id="rId13"/>
    <sheet name="Liability Reinsurance" sheetId="14" r:id="rId14"/>
    <sheet name="Liability CorSo" sheetId="15" r:id="rId15"/>
    <sheet name="Liability - NP" sheetId="16" r:id="rId16"/>
    <sheet name="Liability - Prop &amp; Direct" sheetId="17" r:id="rId17"/>
    <sheet name="Accident &amp; Health and WC" sheetId="18" r:id="rId18"/>
    <sheet name="Accident &amp; Health and WC Reins" sheetId="19" r:id="rId19"/>
    <sheet name="Accident &amp; Health and WC CorSo" sheetId="20" r:id="rId20"/>
    <sheet name="Specialty" sheetId="21" r:id="rId21"/>
    <sheet name="Specialty Reinsurance" sheetId="22" r:id="rId22"/>
    <sheet name="Specialty CorSo" sheetId="23" r:id="rId23"/>
    <sheet name="Credit &amp; Surety" sheetId="24" r:id="rId24"/>
    <sheet name="Credit &amp; Surety Reinsurance" sheetId="25" r:id="rId25"/>
    <sheet name="Credit &amp; Surety CorSo" sheetId="26" r:id="rId26"/>
    <sheet name="Various other lines &amp; multilin" sheetId="27" r:id="rId27"/>
  </sheets>
  <externalReferences>
    <externalReference r:id="rId28"/>
    <externalReference r:id="rId29"/>
    <externalReference r:id="rId30"/>
    <externalReference r:id="rId31"/>
  </externalReferences>
  <definedNames>
    <definedName name="Company200912">OFFSET('[1]200912 Company'!$A$2,0,0,COUNT('[1]200912 Company'!$A$2:$A$65536),21)</definedName>
    <definedName name="CURRENCIES">[2]Map!$J$31:$Q$51</definedName>
    <definedName name="Data">[3]Data!#REF!</definedName>
    <definedName name="FINPERIOD">[2]Map!$D$5</definedName>
    <definedName name="LASTYEAR">[2]Map!$F$5</definedName>
    <definedName name="_xlnm.Print_Area" localSheetId="17">'Accident &amp; Health and WC'!$D$1:$Z$70</definedName>
    <definedName name="_xlnm.Print_Area" localSheetId="19">'Accident &amp; Health and WC CorSo'!$D$1:$Z$70</definedName>
    <definedName name="_xlnm.Print_Area" localSheetId="18">'Accident &amp; Health and WC Reins'!$D$1:$Z$70</definedName>
    <definedName name="_xlnm.Print_Area" localSheetId="23">'Credit &amp; Surety'!$D$1:$Z$70</definedName>
    <definedName name="_xlnm.Print_Area" localSheetId="25">'Credit &amp; Surety CorSo'!$D$1:$Z$70</definedName>
    <definedName name="_xlnm.Print_Area" localSheetId="24">'Credit &amp; Surety Reinsurance'!$D$1:$Z$70</definedName>
    <definedName name="_xlnm.Print_Area" localSheetId="12">Liability!$D$1:$Z$70</definedName>
    <definedName name="_xlnm.Print_Area" localSheetId="15">'Liability - NP'!$D$1:$Z$70</definedName>
    <definedName name="_xlnm.Print_Area" localSheetId="16">'Liability - Prop &amp; Direct'!$D$1:$Z$70</definedName>
    <definedName name="_xlnm.Print_Area" localSheetId="14">'Liability CorSo'!$D$1:$Z$70</definedName>
    <definedName name="_xlnm.Print_Area" localSheetId="13">'Liability Reinsurance'!$D$1:$Z$70</definedName>
    <definedName name="_xlnm.Print_Area" localSheetId="7">Motor!$D$1:$Z$70</definedName>
    <definedName name="_xlnm.Print_Area" localSheetId="11">'Motor - NP &amp; Fac Reinsurance'!$D$1:$Z$70</definedName>
    <definedName name="_xlnm.Print_Area" localSheetId="10">'Motor - Prop &amp; Direct Reinsura'!$D$1:$Z$70</definedName>
    <definedName name="_xlnm.Print_Area" localSheetId="9">'Motor CS'!$D$1:$Z$70</definedName>
    <definedName name="_xlnm.Print_Area" localSheetId="8">'Motor Reinsurance'!$D$1:$Z$70</definedName>
    <definedName name="_xlnm.Print_Area" localSheetId="4">Property!$D$1:$Z$70</definedName>
    <definedName name="_xlnm.Print_Area" localSheetId="6">'Property CorSo'!$D$1:$Z$70</definedName>
    <definedName name="_xlnm.Print_Area" localSheetId="5">'Property Reinsurance'!$D$1:$Z$70</definedName>
    <definedName name="_xlnm.Print_Area" localSheetId="20">Specialty!$D$1:$Z$70</definedName>
    <definedName name="_xlnm.Print_Area" localSheetId="22">'Specialty CorSo'!$D$1:$Z$70</definedName>
    <definedName name="_xlnm.Print_Area" localSheetId="21">'Specialty Reinsurance'!$D$1:$Z$70</definedName>
    <definedName name="_xlnm.Print_Area" localSheetId="3">'SR CorSo - All Lines'!$D$1:$Z$70</definedName>
    <definedName name="_xlnm.Print_Area" localSheetId="1">'SR GROUP'!$D$1:$Z$70</definedName>
    <definedName name="_xlnm.Print_Area" localSheetId="2">'SR Reinsurance - All Lines'!$D$1:$Z$70</definedName>
    <definedName name="_xlnm.Print_Area" localSheetId="26">'Various other lines &amp; multilin'!$D$1:$Z$70</definedName>
    <definedName name="qryGetDataForLRcharts">#REF!</definedName>
    <definedName name="SingleLine200912">OFFSET('[1]201012 Single Line'!#REF!,0,0,COUNT('[1]201012 Single Line'!$A$2:$A$65536),56)</definedName>
    <definedName name="tblDATAMISC">OFFSET([4]DataMisc!$A$1,0,0,COUNTA([4]DataMisc!$A:$A),15)</definedName>
    <definedName name="tblDATARUNOFF">OFFSET([4]DataRunoff!$A$2,0,0,COUNTA([4]DataRunoff!$A:$A)-1,14)</definedName>
    <definedName name="tblDATARUNOFFADC">OFFSET([4]DataRunoffADC!$A$1,0,0,COUNTA([4]DataRunoffADC!$A:$A),13)</definedName>
    <definedName name="tblDATASV90BYLOB">OFFSET([4]DataSV90ByLOB!$A$1,0,0,COUNTA([4]DataSV90ByLOB!$A:$A),8)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 i="2" l="1"/>
  <c r="C19" i="2"/>
  <c r="D52" i="27" l="1"/>
  <c r="D53" i="27" s="1"/>
  <c r="D54" i="27" s="1"/>
  <c r="D55" i="27" s="1"/>
  <c r="D56" i="27" s="1"/>
  <c r="D57" i="27" s="1"/>
  <c r="D58" i="27" s="1"/>
  <c r="D59" i="27" s="1"/>
  <c r="D60" i="27" s="1"/>
  <c r="D61" i="27" s="1"/>
  <c r="D62" i="27" s="1"/>
  <c r="D63" i="27" s="1"/>
  <c r="D64" i="27" s="1"/>
  <c r="D65" i="27" s="1"/>
  <c r="D66" i="27" s="1"/>
  <c r="D32" i="27"/>
  <c r="D33" i="27" s="1"/>
  <c r="D34" i="27" s="1"/>
  <c r="D35" i="27" s="1"/>
  <c r="D36" i="27" s="1"/>
  <c r="D37" i="27" s="1"/>
  <c r="D38" i="27" s="1"/>
  <c r="D39" i="27" s="1"/>
  <c r="D40" i="27" s="1"/>
  <c r="D41" i="27" s="1"/>
  <c r="D42" i="27" s="1"/>
  <c r="D43" i="27" s="1"/>
  <c r="D44" i="27" s="1"/>
  <c r="D45" i="27" s="1"/>
  <c r="D46" i="27" s="1"/>
  <c r="C27" i="27"/>
  <c r="C26" i="27"/>
  <c r="C25" i="27"/>
  <c r="C24" i="27"/>
  <c r="C23" i="27"/>
  <c r="C22" i="27"/>
  <c r="C21" i="27"/>
  <c r="C20" i="27"/>
  <c r="C19" i="27"/>
  <c r="C18" i="27"/>
  <c r="C17" i="27"/>
  <c r="C16" i="27"/>
  <c r="C15" i="27"/>
  <c r="C14" i="27"/>
  <c r="C13" i="27"/>
  <c r="D13" i="27"/>
  <c r="D14" i="27" s="1"/>
  <c r="D15" i="27" s="1"/>
  <c r="D16" i="27" s="1"/>
  <c r="D17" i="27" s="1"/>
  <c r="D18" i="27" s="1"/>
  <c r="D19" i="27" s="1"/>
  <c r="D20" i="27" s="1"/>
  <c r="D21" i="27" s="1"/>
  <c r="D22" i="27" s="1"/>
  <c r="D23" i="27" s="1"/>
  <c r="D24" i="27" s="1"/>
  <c r="D25" i="27" s="1"/>
  <c r="D26" i="27" s="1"/>
  <c r="D27" i="27" s="1"/>
  <c r="C12" i="27"/>
  <c r="AP9" i="27"/>
  <c r="AO9" i="27"/>
  <c r="AN9" i="27"/>
  <c r="AM9" i="27"/>
  <c r="AL9" i="27"/>
  <c r="AK9" i="27"/>
  <c r="AJ9" i="27"/>
  <c r="AI9" i="27"/>
  <c r="AH9" i="27"/>
  <c r="AG9" i="27"/>
  <c r="AF9" i="27"/>
  <c r="AE9" i="27"/>
  <c r="Z5" i="27"/>
  <c r="D5" i="27"/>
  <c r="D52" i="26"/>
  <c r="D53" i="26" s="1"/>
  <c r="D54" i="26" s="1"/>
  <c r="D55" i="26" s="1"/>
  <c r="D56" i="26" s="1"/>
  <c r="D57" i="26" s="1"/>
  <c r="D58" i="26" s="1"/>
  <c r="D59" i="26" s="1"/>
  <c r="D60" i="26" s="1"/>
  <c r="D61" i="26" s="1"/>
  <c r="D62" i="26" s="1"/>
  <c r="D63" i="26" s="1"/>
  <c r="D64" i="26" s="1"/>
  <c r="D65" i="26" s="1"/>
  <c r="D66" i="26" s="1"/>
  <c r="D32" i="26"/>
  <c r="D33" i="26" s="1"/>
  <c r="D34" i="26" s="1"/>
  <c r="D35" i="26" s="1"/>
  <c r="D36" i="26" s="1"/>
  <c r="D37" i="26" s="1"/>
  <c r="D38" i="26" s="1"/>
  <c r="D39" i="26" s="1"/>
  <c r="D40" i="26" s="1"/>
  <c r="D41" i="26" s="1"/>
  <c r="D42" i="26" s="1"/>
  <c r="D43" i="26" s="1"/>
  <c r="D44" i="26" s="1"/>
  <c r="D45" i="26" s="1"/>
  <c r="D46" i="26" s="1"/>
  <c r="C27" i="26"/>
  <c r="C26" i="26"/>
  <c r="C25" i="26"/>
  <c r="C24" i="26"/>
  <c r="C23" i="26"/>
  <c r="C22" i="26"/>
  <c r="C21" i="26"/>
  <c r="C20" i="26"/>
  <c r="C19" i="26"/>
  <c r="C18" i="26"/>
  <c r="C17" i="26"/>
  <c r="C16" i="26"/>
  <c r="C15" i="26"/>
  <c r="C14" i="26"/>
  <c r="C13" i="26"/>
  <c r="D13" i="26"/>
  <c r="D14" i="26" s="1"/>
  <c r="D15" i="26" s="1"/>
  <c r="D16" i="26" s="1"/>
  <c r="D17" i="26" s="1"/>
  <c r="D18" i="26" s="1"/>
  <c r="D19" i="26" s="1"/>
  <c r="D20" i="26" s="1"/>
  <c r="D21" i="26" s="1"/>
  <c r="D22" i="26" s="1"/>
  <c r="D23" i="26" s="1"/>
  <c r="D24" i="26" s="1"/>
  <c r="D25" i="26" s="1"/>
  <c r="D26" i="26" s="1"/>
  <c r="D27" i="26" s="1"/>
  <c r="C12" i="26"/>
  <c r="AP9" i="26"/>
  <c r="AO9" i="26"/>
  <c r="AN9" i="26"/>
  <c r="AM9" i="26"/>
  <c r="AL9" i="26"/>
  <c r="AK9" i="26"/>
  <c r="AJ9" i="26"/>
  <c r="AI9" i="26"/>
  <c r="AH9" i="26"/>
  <c r="AG9" i="26"/>
  <c r="AF9" i="26"/>
  <c r="AE9" i="26"/>
  <c r="Z5" i="26"/>
  <c r="D5" i="26"/>
  <c r="D52" i="25"/>
  <c r="D53" i="25" s="1"/>
  <c r="D54" i="25" s="1"/>
  <c r="D55" i="25" s="1"/>
  <c r="D56" i="25" s="1"/>
  <c r="D57" i="25" s="1"/>
  <c r="D58" i="25" s="1"/>
  <c r="D59" i="25" s="1"/>
  <c r="D60" i="25" s="1"/>
  <c r="D61" i="25" s="1"/>
  <c r="D62" i="25" s="1"/>
  <c r="D63" i="25" s="1"/>
  <c r="D64" i="25" s="1"/>
  <c r="D65" i="25" s="1"/>
  <c r="D66" i="25" s="1"/>
  <c r="D32" i="25"/>
  <c r="D33" i="25" s="1"/>
  <c r="D34" i="25" s="1"/>
  <c r="D35" i="25" s="1"/>
  <c r="D36" i="25" s="1"/>
  <c r="D37" i="25" s="1"/>
  <c r="D38" i="25" s="1"/>
  <c r="D39" i="25" s="1"/>
  <c r="D40" i="25" s="1"/>
  <c r="D41" i="25" s="1"/>
  <c r="D42" i="25" s="1"/>
  <c r="D43" i="25" s="1"/>
  <c r="D44" i="25" s="1"/>
  <c r="D45" i="25" s="1"/>
  <c r="D46" i="25" s="1"/>
  <c r="C27" i="25"/>
  <c r="C26" i="25"/>
  <c r="C25" i="25"/>
  <c r="C24" i="25"/>
  <c r="C23" i="25"/>
  <c r="C22" i="25"/>
  <c r="C21" i="25"/>
  <c r="C20" i="25"/>
  <c r="C19" i="25"/>
  <c r="C18" i="25"/>
  <c r="C17" i="25"/>
  <c r="C16" i="25"/>
  <c r="C15" i="25"/>
  <c r="C14" i="25"/>
  <c r="C13" i="25"/>
  <c r="D13" i="25"/>
  <c r="D14" i="25" s="1"/>
  <c r="D15" i="25" s="1"/>
  <c r="D16" i="25" s="1"/>
  <c r="D17" i="25" s="1"/>
  <c r="D18" i="25" s="1"/>
  <c r="D19" i="25" s="1"/>
  <c r="D20" i="25" s="1"/>
  <c r="D21" i="25" s="1"/>
  <c r="D22" i="25" s="1"/>
  <c r="D23" i="25" s="1"/>
  <c r="D24" i="25" s="1"/>
  <c r="D25" i="25" s="1"/>
  <c r="D26" i="25" s="1"/>
  <c r="D27" i="25" s="1"/>
  <c r="C12" i="25"/>
  <c r="AP9" i="25"/>
  <c r="AO9" i="25"/>
  <c r="AN9" i="25"/>
  <c r="AM9" i="25"/>
  <c r="AL9" i="25"/>
  <c r="AK9" i="25"/>
  <c r="AJ9" i="25"/>
  <c r="AI9" i="25"/>
  <c r="AH9" i="25"/>
  <c r="AG9" i="25"/>
  <c r="AF9" i="25"/>
  <c r="AE9" i="25"/>
  <c r="Z5" i="25"/>
  <c r="D5" i="25"/>
  <c r="D52" i="24"/>
  <c r="D53" i="24" s="1"/>
  <c r="D54" i="24" s="1"/>
  <c r="D55" i="24" s="1"/>
  <c r="D56" i="24" s="1"/>
  <c r="D57" i="24" s="1"/>
  <c r="D58" i="24" s="1"/>
  <c r="D59" i="24" s="1"/>
  <c r="D60" i="24" s="1"/>
  <c r="D61" i="24" s="1"/>
  <c r="D62" i="24" s="1"/>
  <c r="D63" i="24" s="1"/>
  <c r="D64" i="24" s="1"/>
  <c r="D65" i="24" s="1"/>
  <c r="D66" i="24" s="1"/>
  <c r="D32" i="24"/>
  <c r="D33" i="24" s="1"/>
  <c r="D34" i="24" s="1"/>
  <c r="D35" i="24" s="1"/>
  <c r="D36" i="24" s="1"/>
  <c r="D37" i="24" s="1"/>
  <c r="D38" i="24" s="1"/>
  <c r="D39" i="24" s="1"/>
  <c r="D40" i="24" s="1"/>
  <c r="D41" i="24" s="1"/>
  <c r="D42" i="24" s="1"/>
  <c r="D43" i="24" s="1"/>
  <c r="D44" i="24" s="1"/>
  <c r="D45" i="24" s="1"/>
  <c r="D46" i="24" s="1"/>
  <c r="C27" i="24"/>
  <c r="C26" i="24"/>
  <c r="C25" i="24"/>
  <c r="C24" i="24"/>
  <c r="C23" i="24"/>
  <c r="C22" i="24"/>
  <c r="C21" i="24"/>
  <c r="C20" i="24"/>
  <c r="C19" i="24"/>
  <c r="C18" i="24"/>
  <c r="C17" i="24"/>
  <c r="C16" i="24"/>
  <c r="C15" i="24"/>
  <c r="C14" i="24"/>
  <c r="C13" i="24"/>
  <c r="D13" i="24"/>
  <c r="D14" i="24" s="1"/>
  <c r="D15" i="24" s="1"/>
  <c r="D16" i="24" s="1"/>
  <c r="D17" i="24" s="1"/>
  <c r="D18" i="24" s="1"/>
  <c r="D19" i="24" s="1"/>
  <c r="D20" i="24" s="1"/>
  <c r="D21" i="24" s="1"/>
  <c r="D22" i="24" s="1"/>
  <c r="D23" i="24" s="1"/>
  <c r="D24" i="24" s="1"/>
  <c r="D25" i="24" s="1"/>
  <c r="D26" i="24" s="1"/>
  <c r="D27" i="24" s="1"/>
  <c r="C12" i="24"/>
  <c r="AP9" i="24"/>
  <c r="AO9" i="24"/>
  <c r="AN9" i="24"/>
  <c r="AM9" i="24"/>
  <c r="AL9" i="24"/>
  <c r="AK9" i="24"/>
  <c r="AJ9" i="24"/>
  <c r="AI9" i="24"/>
  <c r="AH9" i="24"/>
  <c r="AG9" i="24"/>
  <c r="AF9" i="24"/>
  <c r="AE9" i="24"/>
  <c r="Z5" i="24"/>
  <c r="D5" i="24"/>
  <c r="D52" i="23"/>
  <c r="D53" i="23" s="1"/>
  <c r="D54" i="23" s="1"/>
  <c r="D55" i="23" s="1"/>
  <c r="D56" i="23" s="1"/>
  <c r="D57" i="23" s="1"/>
  <c r="D58" i="23" s="1"/>
  <c r="D59" i="23" s="1"/>
  <c r="D60" i="23" s="1"/>
  <c r="D61" i="23" s="1"/>
  <c r="D62" i="23" s="1"/>
  <c r="D63" i="23" s="1"/>
  <c r="D64" i="23" s="1"/>
  <c r="D65" i="23" s="1"/>
  <c r="D66" i="23" s="1"/>
  <c r="D32" i="23"/>
  <c r="D33" i="23" s="1"/>
  <c r="D34" i="23" s="1"/>
  <c r="D35" i="23" s="1"/>
  <c r="D36" i="23" s="1"/>
  <c r="D37" i="23" s="1"/>
  <c r="D38" i="23" s="1"/>
  <c r="D39" i="23" s="1"/>
  <c r="D40" i="23" s="1"/>
  <c r="D41" i="23" s="1"/>
  <c r="D42" i="23" s="1"/>
  <c r="D43" i="23" s="1"/>
  <c r="D44" i="23" s="1"/>
  <c r="D45" i="23" s="1"/>
  <c r="D46" i="23" s="1"/>
  <c r="C27" i="23"/>
  <c r="C26" i="23"/>
  <c r="C25" i="23"/>
  <c r="C24" i="23"/>
  <c r="C23" i="23"/>
  <c r="C22" i="23"/>
  <c r="C21" i="23"/>
  <c r="C20" i="23"/>
  <c r="C19" i="23"/>
  <c r="C18" i="23"/>
  <c r="C17" i="23"/>
  <c r="C16" i="23"/>
  <c r="C15" i="23"/>
  <c r="C14" i="23"/>
  <c r="C13" i="23"/>
  <c r="D13" i="23"/>
  <c r="D14" i="23" s="1"/>
  <c r="D15" i="23" s="1"/>
  <c r="D16" i="23" s="1"/>
  <c r="D17" i="23" s="1"/>
  <c r="D18" i="23" s="1"/>
  <c r="D19" i="23" s="1"/>
  <c r="D20" i="23" s="1"/>
  <c r="D21" i="23" s="1"/>
  <c r="D22" i="23" s="1"/>
  <c r="D23" i="23" s="1"/>
  <c r="D24" i="23" s="1"/>
  <c r="D25" i="23" s="1"/>
  <c r="D26" i="23" s="1"/>
  <c r="D27" i="23" s="1"/>
  <c r="C12" i="23"/>
  <c r="AP9" i="23"/>
  <c r="AO9" i="23"/>
  <c r="AN9" i="23"/>
  <c r="AM9" i="23"/>
  <c r="AL9" i="23"/>
  <c r="AK9" i="23"/>
  <c r="AJ9" i="23"/>
  <c r="AI9" i="23"/>
  <c r="AH9" i="23"/>
  <c r="AG9" i="23"/>
  <c r="AF9" i="23"/>
  <c r="AE9" i="23"/>
  <c r="Z5" i="23"/>
  <c r="D5" i="23"/>
  <c r="D52" i="22"/>
  <c r="D53" i="22" s="1"/>
  <c r="D54" i="22" s="1"/>
  <c r="D55" i="22" s="1"/>
  <c r="D56" i="22" s="1"/>
  <c r="D57" i="22" s="1"/>
  <c r="D58" i="22" s="1"/>
  <c r="D59" i="22" s="1"/>
  <c r="D60" i="22" s="1"/>
  <c r="D61" i="22" s="1"/>
  <c r="D62" i="22" s="1"/>
  <c r="D63" i="22" s="1"/>
  <c r="D64" i="22" s="1"/>
  <c r="D65" i="22" s="1"/>
  <c r="D66" i="22" s="1"/>
  <c r="D32" i="22"/>
  <c r="D33" i="22" s="1"/>
  <c r="D34" i="22" s="1"/>
  <c r="D35" i="22" s="1"/>
  <c r="D36" i="22" s="1"/>
  <c r="D37" i="22" s="1"/>
  <c r="D38" i="22" s="1"/>
  <c r="D39" i="22" s="1"/>
  <c r="D40" i="22" s="1"/>
  <c r="D41" i="22" s="1"/>
  <c r="D42" i="22" s="1"/>
  <c r="D43" i="22" s="1"/>
  <c r="D44" i="22" s="1"/>
  <c r="D45" i="22" s="1"/>
  <c r="D46" i="22" s="1"/>
  <c r="C27" i="22"/>
  <c r="C26" i="22"/>
  <c r="C25" i="22"/>
  <c r="C24" i="22"/>
  <c r="C23" i="22"/>
  <c r="C22" i="22"/>
  <c r="C21" i="22"/>
  <c r="C20" i="22"/>
  <c r="C19" i="22"/>
  <c r="C18" i="22"/>
  <c r="C17" i="22"/>
  <c r="C16" i="22"/>
  <c r="C15" i="22"/>
  <c r="C14" i="22"/>
  <c r="C13" i="22"/>
  <c r="D13" i="22"/>
  <c r="D14" i="22" s="1"/>
  <c r="D15" i="22" s="1"/>
  <c r="D16" i="22" s="1"/>
  <c r="D17" i="22" s="1"/>
  <c r="D18" i="22" s="1"/>
  <c r="D19" i="22" s="1"/>
  <c r="D20" i="22" s="1"/>
  <c r="D21" i="22" s="1"/>
  <c r="D22" i="22" s="1"/>
  <c r="D23" i="22" s="1"/>
  <c r="D24" i="22" s="1"/>
  <c r="D25" i="22" s="1"/>
  <c r="D26" i="22" s="1"/>
  <c r="D27" i="22" s="1"/>
  <c r="C12" i="22"/>
  <c r="AP9" i="22"/>
  <c r="AO9" i="22"/>
  <c r="AN9" i="22"/>
  <c r="AM9" i="22"/>
  <c r="AL9" i="22"/>
  <c r="AK9" i="22"/>
  <c r="AJ9" i="22"/>
  <c r="AI9" i="22"/>
  <c r="AH9" i="22"/>
  <c r="AG9" i="22"/>
  <c r="AF9" i="22"/>
  <c r="AE9" i="22"/>
  <c r="Z5" i="22"/>
  <c r="D5" i="22"/>
  <c r="C25" i="21"/>
  <c r="C24" i="21"/>
  <c r="C21" i="21"/>
  <c r="C20" i="21"/>
  <c r="C17" i="21"/>
  <c r="C16" i="21"/>
  <c r="C13" i="21"/>
  <c r="C12" i="21"/>
  <c r="D52" i="21"/>
  <c r="D53" i="21" s="1"/>
  <c r="D54" i="21" s="1"/>
  <c r="D55" i="21" s="1"/>
  <c r="D56" i="21" s="1"/>
  <c r="D57" i="21" s="1"/>
  <c r="D58" i="21" s="1"/>
  <c r="D59" i="21" s="1"/>
  <c r="D60" i="21" s="1"/>
  <c r="D61" i="21" s="1"/>
  <c r="D62" i="21" s="1"/>
  <c r="D63" i="21" s="1"/>
  <c r="D64" i="21" s="1"/>
  <c r="D65" i="21" s="1"/>
  <c r="D66" i="21" s="1"/>
  <c r="D32" i="21"/>
  <c r="D33" i="21" s="1"/>
  <c r="D34" i="21" s="1"/>
  <c r="D35" i="21" s="1"/>
  <c r="D36" i="21" s="1"/>
  <c r="D37" i="21" s="1"/>
  <c r="D38" i="21" s="1"/>
  <c r="D39" i="21" s="1"/>
  <c r="D40" i="21" s="1"/>
  <c r="D41" i="21" s="1"/>
  <c r="D42" i="21" s="1"/>
  <c r="D43" i="21" s="1"/>
  <c r="D44" i="21" s="1"/>
  <c r="D45" i="21" s="1"/>
  <c r="D46" i="21" s="1"/>
  <c r="C27" i="21"/>
  <c r="C26" i="21"/>
  <c r="C23" i="21"/>
  <c r="C22" i="21"/>
  <c r="C19" i="21"/>
  <c r="C18" i="21"/>
  <c r="C15" i="21"/>
  <c r="C14" i="21"/>
  <c r="D13" i="21"/>
  <c r="D14" i="21" s="1"/>
  <c r="D15" i="21" s="1"/>
  <c r="D16" i="21" s="1"/>
  <c r="D17" i="21" s="1"/>
  <c r="D18" i="21" s="1"/>
  <c r="D19" i="21" s="1"/>
  <c r="D20" i="21" s="1"/>
  <c r="D21" i="21" s="1"/>
  <c r="D22" i="21" s="1"/>
  <c r="D23" i="21" s="1"/>
  <c r="D24" i="21" s="1"/>
  <c r="D25" i="21" s="1"/>
  <c r="D26" i="21" s="1"/>
  <c r="D27" i="21" s="1"/>
  <c r="AP9" i="21"/>
  <c r="AO9" i="21"/>
  <c r="AN9" i="21"/>
  <c r="AM9" i="21"/>
  <c r="AL9" i="21"/>
  <c r="AK9" i="21"/>
  <c r="AJ9" i="21"/>
  <c r="AI9" i="21"/>
  <c r="AH9" i="21"/>
  <c r="AG9" i="21"/>
  <c r="AF9" i="21"/>
  <c r="AE9" i="21"/>
  <c r="Z5" i="21"/>
  <c r="D5" i="21"/>
  <c r="C25" i="20"/>
  <c r="C24" i="20"/>
  <c r="C21" i="20"/>
  <c r="C20" i="20"/>
  <c r="C17" i="20"/>
  <c r="C16" i="20"/>
  <c r="C13" i="20"/>
  <c r="C12" i="20"/>
  <c r="D52" i="20"/>
  <c r="D53" i="20" s="1"/>
  <c r="D54" i="20" s="1"/>
  <c r="D55" i="20" s="1"/>
  <c r="D56" i="20" s="1"/>
  <c r="D57" i="20" s="1"/>
  <c r="D58" i="20" s="1"/>
  <c r="D59" i="20" s="1"/>
  <c r="D60" i="20" s="1"/>
  <c r="D61" i="20" s="1"/>
  <c r="D62" i="20" s="1"/>
  <c r="D63" i="20" s="1"/>
  <c r="D64" i="20" s="1"/>
  <c r="D65" i="20" s="1"/>
  <c r="D66" i="20" s="1"/>
  <c r="D32" i="20"/>
  <c r="D33" i="20" s="1"/>
  <c r="D34" i="20" s="1"/>
  <c r="D35" i="20" s="1"/>
  <c r="D36" i="20" s="1"/>
  <c r="D37" i="20" s="1"/>
  <c r="D38" i="20" s="1"/>
  <c r="D39" i="20" s="1"/>
  <c r="D40" i="20" s="1"/>
  <c r="D41" i="20" s="1"/>
  <c r="D42" i="20" s="1"/>
  <c r="D43" i="20" s="1"/>
  <c r="D44" i="20" s="1"/>
  <c r="D45" i="20" s="1"/>
  <c r="D46" i="20" s="1"/>
  <c r="C27" i="20"/>
  <c r="C26" i="20"/>
  <c r="C23" i="20"/>
  <c r="C22" i="20"/>
  <c r="C19" i="20"/>
  <c r="C18" i="20"/>
  <c r="C15" i="20"/>
  <c r="C14" i="20"/>
  <c r="D13" i="20"/>
  <c r="D14" i="20" s="1"/>
  <c r="D15" i="20" s="1"/>
  <c r="D16" i="20" s="1"/>
  <c r="D17" i="20" s="1"/>
  <c r="D18" i="20" s="1"/>
  <c r="D19" i="20" s="1"/>
  <c r="D20" i="20" s="1"/>
  <c r="D21" i="20" s="1"/>
  <c r="D22" i="20" s="1"/>
  <c r="D23" i="20" s="1"/>
  <c r="D24" i="20" s="1"/>
  <c r="D25" i="20" s="1"/>
  <c r="D26" i="20" s="1"/>
  <c r="D27" i="20" s="1"/>
  <c r="AP9" i="20"/>
  <c r="AO9" i="20"/>
  <c r="AN9" i="20"/>
  <c r="AM9" i="20"/>
  <c r="AL9" i="20"/>
  <c r="AK9" i="20"/>
  <c r="AJ9" i="20"/>
  <c r="AI9" i="20"/>
  <c r="AH9" i="20"/>
  <c r="AG9" i="20"/>
  <c r="AF9" i="20"/>
  <c r="AE9" i="20"/>
  <c r="Z5" i="20"/>
  <c r="D5" i="20"/>
  <c r="D52" i="19"/>
  <c r="D53" i="19" s="1"/>
  <c r="D54" i="19" s="1"/>
  <c r="D55" i="19" s="1"/>
  <c r="D56" i="19" s="1"/>
  <c r="D57" i="19" s="1"/>
  <c r="D58" i="19" s="1"/>
  <c r="D59" i="19" s="1"/>
  <c r="D60" i="19" s="1"/>
  <c r="D61" i="19" s="1"/>
  <c r="D62" i="19" s="1"/>
  <c r="D63" i="19" s="1"/>
  <c r="D64" i="19" s="1"/>
  <c r="D65" i="19" s="1"/>
  <c r="D66" i="19" s="1"/>
  <c r="D32" i="19"/>
  <c r="D33" i="19" s="1"/>
  <c r="D34" i="19" s="1"/>
  <c r="D35" i="19" s="1"/>
  <c r="D36" i="19" s="1"/>
  <c r="D37" i="19" s="1"/>
  <c r="D38" i="19" s="1"/>
  <c r="D39" i="19" s="1"/>
  <c r="D40" i="19" s="1"/>
  <c r="D41" i="19" s="1"/>
  <c r="D42" i="19" s="1"/>
  <c r="D43" i="19" s="1"/>
  <c r="D44" i="19" s="1"/>
  <c r="D45" i="19" s="1"/>
  <c r="D46" i="19" s="1"/>
  <c r="C27" i="19"/>
  <c r="C26" i="19"/>
  <c r="C25" i="19"/>
  <c r="C24" i="19"/>
  <c r="C23" i="19"/>
  <c r="C22" i="19"/>
  <c r="C21" i="19"/>
  <c r="C20" i="19"/>
  <c r="C19" i="19"/>
  <c r="C18" i="19"/>
  <c r="C17" i="19"/>
  <c r="C16" i="19"/>
  <c r="C15" i="19"/>
  <c r="C14" i="19"/>
  <c r="C13" i="19"/>
  <c r="C12" i="19"/>
  <c r="D13" i="19"/>
  <c r="D14" i="19" s="1"/>
  <c r="D15" i="19" s="1"/>
  <c r="D16" i="19" s="1"/>
  <c r="D17" i="19" s="1"/>
  <c r="D18" i="19" s="1"/>
  <c r="D19" i="19" s="1"/>
  <c r="D20" i="19" s="1"/>
  <c r="D21" i="19" s="1"/>
  <c r="D22" i="19" s="1"/>
  <c r="D23" i="19" s="1"/>
  <c r="D24" i="19" s="1"/>
  <c r="D25" i="19" s="1"/>
  <c r="D26" i="19" s="1"/>
  <c r="D27" i="19" s="1"/>
  <c r="AP9" i="19"/>
  <c r="AO9" i="19"/>
  <c r="AN9" i="19"/>
  <c r="AM9" i="19"/>
  <c r="AL9" i="19"/>
  <c r="AK9" i="19"/>
  <c r="AJ9" i="19"/>
  <c r="AI9" i="19"/>
  <c r="AH9" i="19"/>
  <c r="AG9" i="19"/>
  <c r="AF9" i="19"/>
  <c r="AE9" i="19"/>
  <c r="Z5" i="19"/>
  <c r="D5" i="19"/>
  <c r="C25" i="18"/>
  <c r="C24" i="18"/>
  <c r="C21" i="18"/>
  <c r="C20" i="18"/>
  <c r="C17" i="18"/>
  <c r="C16" i="18"/>
  <c r="C13" i="18"/>
  <c r="C12" i="18"/>
  <c r="D52" i="18"/>
  <c r="D53" i="18" s="1"/>
  <c r="D54" i="18" s="1"/>
  <c r="D55" i="18" s="1"/>
  <c r="D56" i="18" s="1"/>
  <c r="D57" i="18" s="1"/>
  <c r="D58" i="18" s="1"/>
  <c r="D59" i="18" s="1"/>
  <c r="D60" i="18" s="1"/>
  <c r="D61" i="18" s="1"/>
  <c r="D62" i="18" s="1"/>
  <c r="D63" i="18" s="1"/>
  <c r="D64" i="18" s="1"/>
  <c r="D65" i="18" s="1"/>
  <c r="D66" i="18" s="1"/>
  <c r="D32" i="18"/>
  <c r="D33" i="18" s="1"/>
  <c r="D34" i="18" s="1"/>
  <c r="D35" i="18" s="1"/>
  <c r="D36" i="18" s="1"/>
  <c r="D37" i="18" s="1"/>
  <c r="D38" i="18" s="1"/>
  <c r="D39" i="18" s="1"/>
  <c r="D40" i="18" s="1"/>
  <c r="D41" i="18" s="1"/>
  <c r="D42" i="18" s="1"/>
  <c r="D43" i="18" s="1"/>
  <c r="D44" i="18" s="1"/>
  <c r="D45" i="18" s="1"/>
  <c r="D46" i="18" s="1"/>
  <c r="C27" i="18"/>
  <c r="C26" i="18"/>
  <c r="C23" i="18"/>
  <c r="C22" i="18"/>
  <c r="C19" i="18"/>
  <c r="C18" i="18"/>
  <c r="C15" i="18"/>
  <c r="C14" i="18"/>
  <c r="D13" i="18"/>
  <c r="D14" i="18" s="1"/>
  <c r="D15" i="18" s="1"/>
  <c r="D16" i="18" s="1"/>
  <c r="D17" i="18" s="1"/>
  <c r="D18" i="18" s="1"/>
  <c r="D19" i="18" s="1"/>
  <c r="D20" i="18" s="1"/>
  <c r="D21" i="18" s="1"/>
  <c r="D22" i="18" s="1"/>
  <c r="D23" i="18" s="1"/>
  <c r="D24" i="18" s="1"/>
  <c r="D25" i="18" s="1"/>
  <c r="D26" i="18" s="1"/>
  <c r="D27" i="18" s="1"/>
  <c r="AP9" i="18"/>
  <c r="AO9" i="18"/>
  <c r="AN9" i="18"/>
  <c r="AM9" i="18"/>
  <c r="AL9" i="18"/>
  <c r="AK9" i="18"/>
  <c r="AJ9" i="18"/>
  <c r="AI9" i="18"/>
  <c r="AH9" i="18"/>
  <c r="AG9" i="18"/>
  <c r="AF9" i="18"/>
  <c r="AE9" i="18"/>
  <c r="Z5" i="18"/>
  <c r="D5" i="18"/>
  <c r="D52" i="17"/>
  <c r="D53" i="17" s="1"/>
  <c r="D54" i="17" s="1"/>
  <c r="D55" i="17" s="1"/>
  <c r="D56" i="17" s="1"/>
  <c r="D57" i="17" s="1"/>
  <c r="D58" i="17" s="1"/>
  <c r="D59" i="17" s="1"/>
  <c r="D60" i="17" s="1"/>
  <c r="D61" i="17" s="1"/>
  <c r="D62" i="17" s="1"/>
  <c r="D63" i="17" s="1"/>
  <c r="D64" i="17" s="1"/>
  <c r="D65" i="17" s="1"/>
  <c r="D66" i="17" s="1"/>
  <c r="D32" i="17"/>
  <c r="D33" i="17" s="1"/>
  <c r="D34" i="17" s="1"/>
  <c r="D35" i="17" s="1"/>
  <c r="D36" i="17" s="1"/>
  <c r="D37" i="17" s="1"/>
  <c r="D38" i="17" s="1"/>
  <c r="D39" i="17" s="1"/>
  <c r="D40" i="17" s="1"/>
  <c r="D41" i="17" s="1"/>
  <c r="D42" i="17" s="1"/>
  <c r="D43" i="17" s="1"/>
  <c r="D44" i="17" s="1"/>
  <c r="D45" i="17" s="1"/>
  <c r="D46" i="17" s="1"/>
  <c r="C27" i="17"/>
  <c r="C26" i="17"/>
  <c r="C25" i="17"/>
  <c r="C24" i="17"/>
  <c r="C23" i="17"/>
  <c r="C22" i="17"/>
  <c r="C21" i="17"/>
  <c r="C20" i="17"/>
  <c r="C19" i="17"/>
  <c r="C18" i="17"/>
  <c r="C17" i="17"/>
  <c r="C16" i="17"/>
  <c r="C15" i="17"/>
  <c r="C14" i="17"/>
  <c r="C13" i="17"/>
  <c r="D13" i="17"/>
  <c r="D14" i="17" s="1"/>
  <c r="D15" i="17" s="1"/>
  <c r="D16" i="17" s="1"/>
  <c r="D17" i="17" s="1"/>
  <c r="D18" i="17" s="1"/>
  <c r="D19" i="17" s="1"/>
  <c r="D20" i="17" s="1"/>
  <c r="D21" i="17" s="1"/>
  <c r="D22" i="17" s="1"/>
  <c r="D23" i="17" s="1"/>
  <c r="D24" i="17" s="1"/>
  <c r="D25" i="17" s="1"/>
  <c r="D26" i="17" s="1"/>
  <c r="D27" i="17" s="1"/>
  <c r="C12" i="17"/>
  <c r="AP9" i="17"/>
  <c r="AO9" i="17"/>
  <c r="AN9" i="17"/>
  <c r="AM9" i="17"/>
  <c r="AL9" i="17"/>
  <c r="AK9" i="17"/>
  <c r="AJ9" i="17"/>
  <c r="AI9" i="17"/>
  <c r="AH9" i="17"/>
  <c r="AG9" i="17"/>
  <c r="AF9" i="17"/>
  <c r="AE9" i="17"/>
  <c r="Z5" i="17"/>
  <c r="D5" i="17"/>
  <c r="D52" i="16"/>
  <c r="D53" i="16" s="1"/>
  <c r="D54" i="16" s="1"/>
  <c r="D55" i="16" s="1"/>
  <c r="D56" i="16" s="1"/>
  <c r="D57" i="16" s="1"/>
  <c r="D58" i="16" s="1"/>
  <c r="D59" i="16" s="1"/>
  <c r="D60" i="16" s="1"/>
  <c r="D61" i="16" s="1"/>
  <c r="D62" i="16" s="1"/>
  <c r="D63" i="16" s="1"/>
  <c r="D64" i="16" s="1"/>
  <c r="D65" i="16" s="1"/>
  <c r="D66" i="16" s="1"/>
  <c r="D32" i="16"/>
  <c r="D33" i="16" s="1"/>
  <c r="D34" i="16" s="1"/>
  <c r="D35" i="16" s="1"/>
  <c r="D36" i="16" s="1"/>
  <c r="D37" i="16" s="1"/>
  <c r="D38" i="16" s="1"/>
  <c r="D39" i="16" s="1"/>
  <c r="D40" i="16" s="1"/>
  <c r="D41" i="16" s="1"/>
  <c r="D42" i="16" s="1"/>
  <c r="D43" i="16" s="1"/>
  <c r="D44" i="16" s="1"/>
  <c r="D45" i="16" s="1"/>
  <c r="D46" i="16" s="1"/>
  <c r="C27" i="16"/>
  <c r="C26" i="16"/>
  <c r="C25" i="16"/>
  <c r="C24" i="16"/>
  <c r="C23" i="16"/>
  <c r="C22" i="16"/>
  <c r="C21" i="16"/>
  <c r="C20" i="16"/>
  <c r="C19" i="16"/>
  <c r="C18" i="16"/>
  <c r="C17" i="16"/>
  <c r="C16" i="16"/>
  <c r="C15" i="16"/>
  <c r="C14" i="16"/>
  <c r="C13" i="16"/>
  <c r="D13" i="16"/>
  <c r="D14" i="16" s="1"/>
  <c r="D15" i="16" s="1"/>
  <c r="D16" i="16" s="1"/>
  <c r="D17" i="16" s="1"/>
  <c r="D18" i="16" s="1"/>
  <c r="D19" i="16" s="1"/>
  <c r="D20" i="16" s="1"/>
  <c r="D21" i="16" s="1"/>
  <c r="D22" i="16" s="1"/>
  <c r="D23" i="16" s="1"/>
  <c r="D24" i="16" s="1"/>
  <c r="D25" i="16" s="1"/>
  <c r="D26" i="16" s="1"/>
  <c r="D27" i="16" s="1"/>
  <c r="C12" i="16"/>
  <c r="AP9" i="16"/>
  <c r="AO9" i="16"/>
  <c r="AN9" i="16"/>
  <c r="AM9" i="16"/>
  <c r="AL9" i="16"/>
  <c r="AK9" i="16"/>
  <c r="AJ9" i="16"/>
  <c r="AI9" i="16"/>
  <c r="AH9" i="16"/>
  <c r="AG9" i="16"/>
  <c r="AF9" i="16"/>
  <c r="AE9" i="16"/>
  <c r="Z5" i="16"/>
  <c r="D5" i="16"/>
  <c r="D52" i="15"/>
  <c r="D53" i="15" s="1"/>
  <c r="D54" i="15" s="1"/>
  <c r="D55" i="15" s="1"/>
  <c r="D56" i="15" s="1"/>
  <c r="D57" i="15" s="1"/>
  <c r="D58" i="15" s="1"/>
  <c r="D59" i="15" s="1"/>
  <c r="D60" i="15" s="1"/>
  <c r="D61" i="15" s="1"/>
  <c r="D62" i="15" s="1"/>
  <c r="D63" i="15" s="1"/>
  <c r="D64" i="15" s="1"/>
  <c r="D65" i="15" s="1"/>
  <c r="D66" i="15" s="1"/>
  <c r="D32" i="15"/>
  <c r="D33" i="15" s="1"/>
  <c r="D34" i="15" s="1"/>
  <c r="D35" i="15" s="1"/>
  <c r="D36" i="15" s="1"/>
  <c r="D37" i="15" s="1"/>
  <c r="D38" i="15" s="1"/>
  <c r="D39" i="15" s="1"/>
  <c r="D40" i="15" s="1"/>
  <c r="D41" i="15" s="1"/>
  <c r="D42" i="15" s="1"/>
  <c r="D43" i="15" s="1"/>
  <c r="D44" i="15" s="1"/>
  <c r="D45" i="15" s="1"/>
  <c r="D46" i="15" s="1"/>
  <c r="C27" i="15"/>
  <c r="C26" i="15"/>
  <c r="C25" i="15"/>
  <c r="C24" i="15"/>
  <c r="C23" i="15"/>
  <c r="C22" i="15"/>
  <c r="C21" i="15"/>
  <c r="C20" i="15"/>
  <c r="C19" i="15"/>
  <c r="C18" i="15"/>
  <c r="C17" i="15"/>
  <c r="C16" i="15"/>
  <c r="C15" i="15"/>
  <c r="C14" i="15"/>
  <c r="C13" i="15"/>
  <c r="C12" i="15"/>
  <c r="D13" i="15"/>
  <c r="D14" i="15" s="1"/>
  <c r="D15" i="15" s="1"/>
  <c r="D16" i="15" s="1"/>
  <c r="D17" i="15" s="1"/>
  <c r="D18" i="15" s="1"/>
  <c r="D19" i="15" s="1"/>
  <c r="D20" i="15" s="1"/>
  <c r="D21" i="15" s="1"/>
  <c r="D22" i="15" s="1"/>
  <c r="D23" i="15" s="1"/>
  <c r="D24" i="15" s="1"/>
  <c r="D25" i="15" s="1"/>
  <c r="D26" i="15" s="1"/>
  <c r="D27" i="15" s="1"/>
  <c r="AP9" i="15"/>
  <c r="AO9" i="15"/>
  <c r="AN9" i="15"/>
  <c r="AM9" i="15"/>
  <c r="AL9" i="15"/>
  <c r="AK9" i="15"/>
  <c r="AJ9" i="15"/>
  <c r="AI9" i="15"/>
  <c r="AH9" i="15"/>
  <c r="AG9" i="15"/>
  <c r="AF9" i="15"/>
  <c r="AE9" i="15"/>
  <c r="Z5" i="15"/>
  <c r="D5" i="15"/>
  <c r="D52" i="14"/>
  <c r="D53" i="14" s="1"/>
  <c r="D54" i="14" s="1"/>
  <c r="D55" i="14" s="1"/>
  <c r="D56" i="14" s="1"/>
  <c r="D57" i="14" s="1"/>
  <c r="D58" i="14" s="1"/>
  <c r="D59" i="14" s="1"/>
  <c r="D60" i="14" s="1"/>
  <c r="D61" i="14" s="1"/>
  <c r="D62" i="14" s="1"/>
  <c r="D63" i="14" s="1"/>
  <c r="D64" i="14" s="1"/>
  <c r="D65" i="14" s="1"/>
  <c r="D66" i="14" s="1"/>
  <c r="D32" i="14"/>
  <c r="D33" i="14" s="1"/>
  <c r="D34" i="14" s="1"/>
  <c r="D35" i="14" s="1"/>
  <c r="D36" i="14" s="1"/>
  <c r="D37" i="14" s="1"/>
  <c r="D38" i="14" s="1"/>
  <c r="D39" i="14" s="1"/>
  <c r="D40" i="14" s="1"/>
  <c r="D41" i="14" s="1"/>
  <c r="D42" i="14" s="1"/>
  <c r="D43" i="14" s="1"/>
  <c r="D44" i="14" s="1"/>
  <c r="D45" i="14" s="1"/>
  <c r="D46" i="14" s="1"/>
  <c r="C27" i="14"/>
  <c r="C26" i="14"/>
  <c r="C25" i="14"/>
  <c r="C24" i="14"/>
  <c r="C23" i="14"/>
  <c r="C22" i="14"/>
  <c r="C21" i="14"/>
  <c r="C20" i="14"/>
  <c r="C19" i="14"/>
  <c r="C18" i="14"/>
  <c r="C17" i="14"/>
  <c r="C16" i="14"/>
  <c r="C15" i="14"/>
  <c r="C14" i="14"/>
  <c r="C13" i="14"/>
  <c r="D13" i="14"/>
  <c r="D14" i="14" s="1"/>
  <c r="D15" i="14" s="1"/>
  <c r="D16" i="14" s="1"/>
  <c r="D17" i="14" s="1"/>
  <c r="D18" i="14" s="1"/>
  <c r="D19" i="14" s="1"/>
  <c r="D20" i="14" s="1"/>
  <c r="D21" i="14" s="1"/>
  <c r="D22" i="14" s="1"/>
  <c r="D23" i="14" s="1"/>
  <c r="D24" i="14" s="1"/>
  <c r="D25" i="14" s="1"/>
  <c r="D26" i="14" s="1"/>
  <c r="D27" i="14" s="1"/>
  <c r="C12" i="14"/>
  <c r="AP9" i="14"/>
  <c r="AO9" i="14"/>
  <c r="AN9" i="14"/>
  <c r="AM9" i="14"/>
  <c r="AL9" i="14"/>
  <c r="AK9" i="14"/>
  <c r="AJ9" i="14"/>
  <c r="AI9" i="14"/>
  <c r="AH9" i="14"/>
  <c r="AG9" i="14"/>
  <c r="AF9" i="14"/>
  <c r="AE9" i="14"/>
  <c r="Z5" i="14"/>
  <c r="D5" i="14"/>
  <c r="D52" i="13"/>
  <c r="D53" i="13" s="1"/>
  <c r="D54" i="13" s="1"/>
  <c r="D55" i="13" s="1"/>
  <c r="D56" i="13" s="1"/>
  <c r="D57" i="13" s="1"/>
  <c r="D58" i="13" s="1"/>
  <c r="D59" i="13" s="1"/>
  <c r="D60" i="13" s="1"/>
  <c r="D61" i="13" s="1"/>
  <c r="D62" i="13" s="1"/>
  <c r="D63" i="13" s="1"/>
  <c r="D64" i="13" s="1"/>
  <c r="D65" i="13" s="1"/>
  <c r="D66" i="13" s="1"/>
  <c r="D32" i="13"/>
  <c r="D33" i="13" s="1"/>
  <c r="D34" i="13" s="1"/>
  <c r="D35" i="13" s="1"/>
  <c r="D36" i="13" s="1"/>
  <c r="D37" i="13" s="1"/>
  <c r="D38" i="13" s="1"/>
  <c r="D39" i="13" s="1"/>
  <c r="D40" i="13" s="1"/>
  <c r="D41" i="13" s="1"/>
  <c r="D42" i="13" s="1"/>
  <c r="D43" i="13" s="1"/>
  <c r="D44" i="13" s="1"/>
  <c r="D45" i="13" s="1"/>
  <c r="D46" i="13" s="1"/>
  <c r="C27" i="13"/>
  <c r="C26" i="13"/>
  <c r="C25" i="13"/>
  <c r="C24" i="13"/>
  <c r="C23" i="13"/>
  <c r="C22" i="13"/>
  <c r="C21" i="13"/>
  <c r="C20" i="13"/>
  <c r="C19" i="13"/>
  <c r="C18" i="13"/>
  <c r="C17" i="13"/>
  <c r="C16" i="13"/>
  <c r="C15" i="13"/>
  <c r="C14" i="13"/>
  <c r="C13" i="13"/>
  <c r="D13" i="13"/>
  <c r="D14" i="13" s="1"/>
  <c r="D15" i="13" s="1"/>
  <c r="D16" i="13" s="1"/>
  <c r="D17" i="13" s="1"/>
  <c r="D18" i="13" s="1"/>
  <c r="D19" i="13" s="1"/>
  <c r="D20" i="13" s="1"/>
  <c r="D21" i="13" s="1"/>
  <c r="D22" i="13" s="1"/>
  <c r="D23" i="13" s="1"/>
  <c r="D24" i="13" s="1"/>
  <c r="D25" i="13" s="1"/>
  <c r="D26" i="13" s="1"/>
  <c r="D27" i="13" s="1"/>
  <c r="C12" i="13"/>
  <c r="AP9" i="13"/>
  <c r="AO9" i="13"/>
  <c r="AN9" i="13"/>
  <c r="AM9" i="13"/>
  <c r="AL9" i="13"/>
  <c r="AK9" i="13"/>
  <c r="AJ9" i="13"/>
  <c r="AI9" i="13"/>
  <c r="AH9" i="13"/>
  <c r="AG9" i="13"/>
  <c r="AF9" i="13"/>
  <c r="AE9" i="13"/>
  <c r="Z5" i="13"/>
  <c r="D5" i="13"/>
  <c r="C26" i="12"/>
  <c r="C25" i="12"/>
  <c r="C24" i="12"/>
  <c r="C22" i="12"/>
  <c r="C21" i="12"/>
  <c r="C20" i="12"/>
  <c r="C18" i="12"/>
  <c r="C17" i="12"/>
  <c r="C16" i="12"/>
  <c r="C13" i="12"/>
  <c r="C12" i="12"/>
  <c r="D52" i="12"/>
  <c r="D53" i="12" s="1"/>
  <c r="D54" i="12" s="1"/>
  <c r="D55" i="12" s="1"/>
  <c r="D56" i="12" s="1"/>
  <c r="D57" i="12" s="1"/>
  <c r="D58" i="12" s="1"/>
  <c r="D59" i="12" s="1"/>
  <c r="D60" i="12" s="1"/>
  <c r="D61" i="12" s="1"/>
  <c r="D62" i="12" s="1"/>
  <c r="D63" i="12" s="1"/>
  <c r="D64" i="12" s="1"/>
  <c r="D65" i="12" s="1"/>
  <c r="D66" i="12" s="1"/>
  <c r="D32" i="12"/>
  <c r="D33" i="12" s="1"/>
  <c r="D34" i="12" s="1"/>
  <c r="D35" i="12" s="1"/>
  <c r="D36" i="12" s="1"/>
  <c r="D37" i="12" s="1"/>
  <c r="D38" i="12" s="1"/>
  <c r="D39" i="12" s="1"/>
  <c r="D40" i="12" s="1"/>
  <c r="D41" i="12" s="1"/>
  <c r="D42" i="12" s="1"/>
  <c r="D43" i="12" s="1"/>
  <c r="D44" i="12" s="1"/>
  <c r="D45" i="12" s="1"/>
  <c r="D46" i="12" s="1"/>
  <c r="C27" i="12"/>
  <c r="C23" i="12"/>
  <c r="C19" i="12"/>
  <c r="C15" i="12"/>
  <c r="C14" i="12"/>
  <c r="D13" i="12"/>
  <c r="D14" i="12" s="1"/>
  <c r="D15" i="12" s="1"/>
  <c r="D16" i="12" s="1"/>
  <c r="D17" i="12" s="1"/>
  <c r="D18" i="12" s="1"/>
  <c r="D19" i="12" s="1"/>
  <c r="D20" i="12" s="1"/>
  <c r="D21" i="12" s="1"/>
  <c r="D22" i="12" s="1"/>
  <c r="D23" i="12" s="1"/>
  <c r="D24" i="12" s="1"/>
  <c r="D25" i="12" s="1"/>
  <c r="D26" i="12" s="1"/>
  <c r="D27" i="12" s="1"/>
  <c r="AP9" i="12"/>
  <c r="AO9" i="12"/>
  <c r="AN9" i="12"/>
  <c r="AM9" i="12"/>
  <c r="AL9" i="12"/>
  <c r="AK9" i="12"/>
  <c r="AJ9" i="12"/>
  <c r="AI9" i="12"/>
  <c r="AH9" i="12"/>
  <c r="AG9" i="12"/>
  <c r="AF9" i="12"/>
  <c r="AE9" i="12"/>
  <c r="Z5" i="12"/>
  <c r="D5" i="12"/>
  <c r="D52" i="11"/>
  <c r="D53" i="11" s="1"/>
  <c r="D54" i="11" s="1"/>
  <c r="D55" i="11" s="1"/>
  <c r="D56" i="11" s="1"/>
  <c r="D57" i="11" s="1"/>
  <c r="D58" i="11" s="1"/>
  <c r="D59" i="11" s="1"/>
  <c r="D60" i="11" s="1"/>
  <c r="D61" i="11" s="1"/>
  <c r="D62" i="11" s="1"/>
  <c r="D63" i="11" s="1"/>
  <c r="D64" i="11" s="1"/>
  <c r="D65" i="11" s="1"/>
  <c r="D66" i="11" s="1"/>
  <c r="D32" i="11"/>
  <c r="D33" i="11" s="1"/>
  <c r="D34" i="11" s="1"/>
  <c r="D35" i="11" s="1"/>
  <c r="D36" i="11" s="1"/>
  <c r="D37" i="11" s="1"/>
  <c r="D38" i="11" s="1"/>
  <c r="D39" i="11" s="1"/>
  <c r="D40" i="11" s="1"/>
  <c r="D41" i="11" s="1"/>
  <c r="D42" i="11" s="1"/>
  <c r="D43" i="11" s="1"/>
  <c r="D44" i="11" s="1"/>
  <c r="D45" i="11" s="1"/>
  <c r="D46" i="11" s="1"/>
  <c r="C27" i="11"/>
  <c r="C26" i="11"/>
  <c r="C25" i="11"/>
  <c r="C24" i="11"/>
  <c r="C23" i="11"/>
  <c r="C22" i="11"/>
  <c r="C21" i="11"/>
  <c r="C20" i="11"/>
  <c r="C19" i="11"/>
  <c r="C18" i="11"/>
  <c r="C17" i="11"/>
  <c r="C16" i="11"/>
  <c r="C15" i="11"/>
  <c r="C14" i="11"/>
  <c r="C13" i="11"/>
  <c r="D13" i="11"/>
  <c r="D14" i="11" s="1"/>
  <c r="D15" i="11" s="1"/>
  <c r="D16" i="11" s="1"/>
  <c r="D17" i="11" s="1"/>
  <c r="D18" i="11" s="1"/>
  <c r="D19" i="11" s="1"/>
  <c r="D20" i="11" s="1"/>
  <c r="D21" i="11" s="1"/>
  <c r="D22" i="11" s="1"/>
  <c r="D23" i="11" s="1"/>
  <c r="D24" i="11" s="1"/>
  <c r="D25" i="11" s="1"/>
  <c r="D26" i="11" s="1"/>
  <c r="D27" i="11" s="1"/>
  <c r="C12" i="11"/>
  <c r="AP9" i="11"/>
  <c r="AO9" i="11"/>
  <c r="AN9" i="11"/>
  <c r="AM9" i="11"/>
  <c r="AL9" i="11"/>
  <c r="AK9" i="11"/>
  <c r="AJ9" i="11"/>
  <c r="AI9" i="11"/>
  <c r="AH9" i="11"/>
  <c r="AG9" i="11"/>
  <c r="AF9" i="11"/>
  <c r="AE9" i="11"/>
  <c r="Z5" i="11"/>
  <c r="D5" i="11"/>
  <c r="D52" i="10"/>
  <c r="D53" i="10" s="1"/>
  <c r="D54" i="10" s="1"/>
  <c r="D55" i="10" s="1"/>
  <c r="D56" i="10" s="1"/>
  <c r="D57" i="10" s="1"/>
  <c r="D58" i="10" s="1"/>
  <c r="D59" i="10" s="1"/>
  <c r="D60" i="10" s="1"/>
  <c r="D61" i="10" s="1"/>
  <c r="D62" i="10" s="1"/>
  <c r="D63" i="10" s="1"/>
  <c r="D64" i="10" s="1"/>
  <c r="D65" i="10" s="1"/>
  <c r="D66" i="10" s="1"/>
  <c r="D32" i="10"/>
  <c r="D33" i="10" s="1"/>
  <c r="D34" i="10" s="1"/>
  <c r="D35" i="10" s="1"/>
  <c r="D36" i="10" s="1"/>
  <c r="D37" i="10" s="1"/>
  <c r="D38" i="10" s="1"/>
  <c r="D39" i="10" s="1"/>
  <c r="D40" i="10" s="1"/>
  <c r="D41" i="10" s="1"/>
  <c r="D42" i="10" s="1"/>
  <c r="D43" i="10" s="1"/>
  <c r="D44" i="10" s="1"/>
  <c r="D45" i="10" s="1"/>
  <c r="D46" i="10" s="1"/>
  <c r="C27" i="10"/>
  <c r="C26" i="10"/>
  <c r="C25" i="10"/>
  <c r="C24" i="10"/>
  <c r="C23" i="10"/>
  <c r="C22" i="10"/>
  <c r="C21" i="10"/>
  <c r="C20" i="10"/>
  <c r="C19" i="10"/>
  <c r="C18" i="10"/>
  <c r="C17" i="10"/>
  <c r="C16" i="10"/>
  <c r="C15" i="10"/>
  <c r="C14" i="10"/>
  <c r="C13" i="10"/>
  <c r="D13" i="10"/>
  <c r="D14" i="10" s="1"/>
  <c r="D15" i="10" s="1"/>
  <c r="D16" i="10" s="1"/>
  <c r="D17" i="10" s="1"/>
  <c r="D18" i="10" s="1"/>
  <c r="D19" i="10" s="1"/>
  <c r="D20" i="10" s="1"/>
  <c r="D21" i="10" s="1"/>
  <c r="D22" i="10" s="1"/>
  <c r="D23" i="10" s="1"/>
  <c r="D24" i="10" s="1"/>
  <c r="D25" i="10" s="1"/>
  <c r="D26" i="10" s="1"/>
  <c r="D27" i="10" s="1"/>
  <c r="C12" i="10"/>
  <c r="AP9" i="10"/>
  <c r="AO9" i="10"/>
  <c r="AN9" i="10"/>
  <c r="AM9" i="10"/>
  <c r="AL9" i="10"/>
  <c r="AK9" i="10"/>
  <c r="AJ9" i="10"/>
  <c r="AI9" i="10"/>
  <c r="AH9" i="10"/>
  <c r="AG9" i="10"/>
  <c r="AF9" i="10"/>
  <c r="AE9" i="10"/>
  <c r="Z5" i="10"/>
  <c r="D5" i="10"/>
  <c r="D52" i="9"/>
  <c r="D53" i="9" s="1"/>
  <c r="D54" i="9" s="1"/>
  <c r="D55" i="9" s="1"/>
  <c r="D56" i="9" s="1"/>
  <c r="D57" i="9" s="1"/>
  <c r="D58" i="9" s="1"/>
  <c r="D59" i="9" s="1"/>
  <c r="D60" i="9" s="1"/>
  <c r="D61" i="9" s="1"/>
  <c r="D62" i="9" s="1"/>
  <c r="D63" i="9" s="1"/>
  <c r="D64" i="9" s="1"/>
  <c r="D65" i="9" s="1"/>
  <c r="D66" i="9" s="1"/>
  <c r="D32" i="9"/>
  <c r="D33" i="9" s="1"/>
  <c r="D34" i="9" s="1"/>
  <c r="D35" i="9" s="1"/>
  <c r="D36" i="9" s="1"/>
  <c r="D37" i="9" s="1"/>
  <c r="D38" i="9" s="1"/>
  <c r="D39" i="9" s="1"/>
  <c r="D40" i="9" s="1"/>
  <c r="D41" i="9" s="1"/>
  <c r="D42" i="9" s="1"/>
  <c r="D43" i="9" s="1"/>
  <c r="D44" i="9" s="1"/>
  <c r="D45" i="9" s="1"/>
  <c r="D46" i="9" s="1"/>
  <c r="C27" i="9"/>
  <c r="C26" i="9"/>
  <c r="C25" i="9"/>
  <c r="C24" i="9"/>
  <c r="C23" i="9"/>
  <c r="C22" i="9"/>
  <c r="C21" i="9"/>
  <c r="C20" i="9"/>
  <c r="C19" i="9"/>
  <c r="C18" i="9"/>
  <c r="C17" i="9"/>
  <c r="C16" i="9"/>
  <c r="C15" i="9"/>
  <c r="C14" i="9"/>
  <c r="C13" i="9"/>
  <c r="D13" i="9"/>
  <c r="D14" i="9" s="1"/>
  <c r="D15" i="9" s="1"/>
  <c r="D16" i="9" s="1"/>
  <c r="D17" i="9" s="1"/>
  <c r="D18" i="9" s="1"/>
  <c r="D19" i="9" s="1"/>
  <c r="D20" i="9" s="1"/>
  <c r="D21" i="9" s="1"/>
  <c r="D22" i="9" s="1"/>
  <c r="D23" i="9" s="1"/>
  <c r="D24" i="9" s="1"/>
  <c r="D25" i="9" s="1"/>
  <c r="D26" i="9" s="1"/>
  <c r="D27" i="9" s="1"/>
  <c r="C12" i="9"/>
  <c r="AP9" i="9"/>
  <c r="AO9" i="9"/>
  <c r="AN9" i="9"/>
  <c r="AM9" i="9"/>
  <c r="AL9" i="9"/>
  <c r="AK9" i="9"/>
  <c r="AJ9" i="9"/>
  <c r="AI9" i="9"/>
  <c r="AH9" i="9"/>
  <c r="AG9" i="9"/>
  <c r="AF9" i="9"/>
  <c r="AE9" i="9"/>
  <c r="Z5" i="9"/>
  <c r="D5" i="9"/>
  <c r="D52" i="8"/>
  <c r="D53" i="8" s="1"/>
  <c r="D54" i="8" s="1"/>
  <c r="D55" i="8" s="1"/>
  <c r="D56" i="8" s="1"/>
  <c r="D57" i="8" s="1"/>
  <c r="D58" i="8" s="1"/>
  <c r="D59" i="8" s="1"/>
  <c r="D60" i="8" s="1"/>
  <c r="D61" i="8" s="1"/>
  <c r="D62" i="8" s="1"/>
  <c r="D63" i="8" s="1"/>
  <c r="D64" i="8" s="1"/>
  <c r="D65" i="8" s="1"/>
  <c r="D66" i="8" s="1"/>
  <c r="D32" i="8"/>
  <c r="D33" i="8" s="1"/>
  <c r="D34" i="8" s="1"/>
  <c r="D35" i="8" s="1"/>
  <c r="D36" i="8" s="1"/>
  <c r="D37" i="8" s="1"/>
  <c r="D38" i="8" s="1"/>
  <c r="D39" i="8" s="1"/>
  <c r="D40" i="8" s="1"/>
  <c r="D41" i="8" s="1"/>
  <c r="D42" i="8" s="1"/>
  <c r="D43" i="8" s="1"/>
  <c r="D44" i="8" s="1"/>
  <c r="D45" i="8" s="1"/>
  <c r="D46" i="8" s="1"/>
  <c r="C27" i="8"/>
  <c r="C26" i="8"/>
  <c r="C25" i="8"/>
  <c r="C24" i="8"/>
  <c r="C23" i="8"/>
  <c r="C22" i="8"/>
  <c r="C21" i="8"/>
  <c r="C20" i="8"/>
  <c r="C19" i="8"/>
  <c r="C18" i="8"/>
  <c r="C17" i="8"/>
  <c r="C16" i="8"/>
  <c r="C15" i="8"/>
  <c r="C14" i="8"/>
  <c r="C13" i="8"/>
  <c r="D13" i="8"/>
  <c r="D14" i="8" s="1"/>
  <c r="D15" i="8" s="1"/>
  <c r="D16" i="8" s="1"/>
  <c r="D17" i="8" s="1"/>
  <c r="D18" i="8" s="1"/>
  <c r="D19" i="8" s="1"/>
  <c r="D20" i="8" s="1"/>
  <c r="D21" i="8" s="1"/>
  <c r="D22" i="8" s="1"/>
  <c r="D23" i="8" s="1"/>
  <c r="D24" i="8" s="1"/>
  <c r="D25" i="8" s="1"/>
  <c r="D26" i="8" s="1"/>
  <c r="D27" i="8" s="1"/>
  <c r="C12" i="8"/>
  <c r="AP9" i="8"/>
  <c r="AO9" i="8"/>
  <c r="AN9" i="8"/>
  <c r="AM9" i="8"/>
  <c r="AL9" i="8"/>
  <c r="AK9" i="8"/>
  <c r="AJ9" i="8"/>
  <c r="AI9" i="8"/>
  <c r="AH9" i="8"/>
  <c r="AG9" i="8"/>
  <c r="AF9" i="8"/>
  <c r="AE9" i="8"/>
  <c r="Z5" i="8"/>
  <c r="D5" i="8"/>
  <c r="D52" i="7"/>
  <c r="D53" i="7" s="1"/>
  <c r="D54" i="7" s="1"/>
  <c r="D55" i="7" s="1"/>
  <c r="D56" i="7" s="1"/>
  <c r="D57" i="7" s="1"/>
  <c r="D58" i="7" s="1"/>
  <c r="D59" i="7" s="1"/>
  <c r="D60" i="7" s="1"/>
  <c r="D61" i="7" s="1"/>
  <c r="D62" i="7" s="1"/>
  <c r="D63" i="7" s="1"/>
  <c r="D64" i="7" s="1"/>
  <c r="D65" i="7" s="1"/>
  <c r="D66" i="7" s="1"/>
  <c r="D32" i="7"/>
  <c r="D33" i="7" s="1"/>
  <c r="D34" i="7" s="1"/>
  <c r="D35" i="7" s="1"/>
  <c r="D36" i="7" s="1"/>
  <c r="D37" i="7" s="1"/>
  <c r="D38" i="7" s="1"/>
  <c r="D39" i="7" s="1"/>
  <c r="D40" i="7" s="1"/>
  <c r="D41" i="7" s="1"/>
  <c r="D42" i="7" s="1"/>
  <c r="D43" i="7" s="1"/>
  <c r="D44" i="7" s="1"/>
  <c r="D45" i="7" s="1"/>
  <c r="D46" i="7" s="1"/>
  <c r="C27" i="7"/>
  <c r="C26" i="7"/>
  <c r="C25" i="7"/>
  <c r="C24" i="7"/>
  <c r="C23" i="7"/>
  <c r="C22" i="7"/>
  <c r="C21" i="7"/>
  <c r="C20" i="7"/>
  <c r="C19" i="7"/>
  <c r="C18" i="7"/>
  <c r="C17" i="7"/>
  <c r="C16" i="7"/>
  <c r="C15" i="7"/>
  <c r="C14" i="7"/>
  <c r="C13" i="7"/>
  <c r="C12" i="7"/>
  <c r="D13" i="7"/>
  <c r="D14" i="7" s="1"/>
  <c r="D15" i="7" s="1"/>
  <c r="D16" i="7" s="1"/>
  <c r="D17" i="7" s="1"/>
  <c r="D18" i="7" s="1"/>
  <c r="D19" i="7" s="1"/>
  <c r="D20" i="7" s="1"/>
  <c r="D21" i="7" s="1"/>
  <c r="D22" i="7" s="1"/>
  <c r="D23" i="7" s="1"/>
  <c r="D24" i="7" s="1"/>
  <c r="D25" i="7" s="1"/>
  <c r="D26" i="7" s="1"/>
  <c r="D27" i="7" s="1"/>
  <c r="AP9" i="7"/>
  <c r="AO9" i="7"/>
  <c r="AN9" i="7"/>
  <c r="AM9" i="7"/>
  <c r="AL9" i="7"/>
  <c r="AK9" i="7"/>
  <c r="AJ9" i="7"/>
  <c r="AI9" i="7"/>
  <c r="AH9" i="7"/>
  <c r="AG9" i="7"/>
  <c r="AF9" i="7"/>
  <c r="AE9" i="7"/>
  <c r="Z5" i="7"/>
  <c r="D5" i="7"/>
  <c r="D52" i="6"/>
  <c r="D53" i="6" s="1"/>
  <c r="D54" i="6" s="1"/>
  <c r="D55" i="6" s="1"/>
  <c r="D56" i="6" s="1"/>
  <c r="D57" i="6" s="1"/>
  <c r="D58" i="6" s="1"/>
  <c r="D59" i="6" s="1"/>
  <c r="D60" i="6" s="1"/>
  <c r="D61" i="6" s="1"/>
  <c r="D62" i="6" s="1"/>
  <c r="D63" i="6" s="1"/>
  <c r="D64" i="6" s="1"/>
  <c r="D65" i="6" s="1"/>
  <c r="D66" i="6" s="1"/>
  <c r="D32" i="6"/>
  <c r="D33" i="6" s="1"/>
  <c r="D34" i="6" s="1"/>
  <c r="D35" i="6" s="1"/>
  <c r="D36" i="6" s="1"/>
  <c r="D37" i="6" s="1"/>
  <c r="D38" i="6" s="1"/>
  <c r="D39" i="6" s="1"/>
  <c r="D40" i="6" s="1"/>
  <c r="D41" i="6" s="1"/>
  <c r="D42" i="6" s="1"/>
  <c r="D43" i="6" s="1"/>
  <c r="D44" i="6" s="1"/>
  <c r="D45" i="6" s="1"/>
  <c r="D46" i="6" s="1"/>
  <c r="C27" i="6"/>
  <c r="C26" i="6"/>
  <c r="C25" i="6"/>
  <c r="C24" i="6"/>
  <c r="C23" i="6"/>
  <c r="C22" i="6"/>
  <c r="C21" i="6"/>
  <c r="C20" i="6"/>
  <c r="C19" i="6"/>
  <c r="C18" i="6"/>
  <c r="C17" i="6"/>
  <c r="C16" i="6"/>
  <c r="C15" i="6"/>
  <c r="C14" i="6"/>
  <c r="C13" i="6"/>
  <c r="D13" i="6"/>
  <c r="D14" i="6" s="1"/>
  <c r="D15" i="6" s="1"/>
  <c r="D16" i="6" s="1"/>
  <c r="D17" i="6" s="1"/>
  <c r="D18" i="6" s="1"/>
  <c r="D19" i="6" s="1"/>
  <c r="D20" i="6" s="1"/>
  <c r="D21" i="6" s="1"/>
  <c r="D22" i="6" s="1"/>
  <c r="D23" i="6" s="1"/>
  <c r="D24" i="6" s="1"/>
  <c r="D25" i="6" s="1"/>
  <c r="D26" i="6" s="1"/>
  <c r="D27" i="6" s="1"/>
  <c r="C12" i="6"/>
  <c r="AP9" i="6"/>
  <c r="AO9" i="6"/>
  <c r="AN9" i="6"/>
  <c r="AM9" i="6"/>
  <c r="AL9" i="6"/>
  <c r="AK9" i="6"/>
  <c r="AJ9" i="6"/>
  <c r="AI9" i="6"/>
  <c r="AH9" i="6"/>
  <c r="AG9" i="6"/>
  <c r="AF9" i="6"/>
  <c r="AE9" i="6"/>
  <c r="Z5" i="6"/>
  <c r="D5" i="6"/>
  <c r="C25" i="5"/>
  <c r="C24" i="5"/>
  <c r="C21" i="5"/>
  <c r="D52" i="5"/>
  <c r="D53" i="5" s="1"/>
  <c r="D54" i="5" s="1"/>
  <c r="D55" i="5" s="1"/>
  <c r="D56" i="5" s="1"/>
  <c r="D57" i="5" s="1"/>
  <c r="D58" i="5" s="1"/>
  <c r="D59" i="5" s="1"/>
  <c r="D60" i="5" s="1"/>
  <c r="D61" i="5" s="1"/>
  <c r="D62" i="5" s="1"/>
  <c r="D63" i="5" s="1"/>
  <c r="D64" i="5" s="1"/>
  <c r="D65" i="5" s="1"/>
  <c r="D66" i="5" s="1"/>
  <c r="D32" i="5"/>
  <c r="D33" i="5" s="1"/>
  <c r="D34" i="5" s="1"/>
  <c r="D35" i="5" s="1"/>
  <c r="D36" i="5" s="1"/>
  <c r="D37" i="5" s="1"/>
  <c r="D38" i="5" s="1"/>
  <c r="D39" i="5" s="1"/>
  <c r="D40" i="5" s="1"/>
  <c r="D41" i="5" s="1"/>
  <c r="D42" i="5" s="1"/>
  <c r="D43" i="5" s="1"/>
  <c r="D44" i="5" s="1"/>
  <c r="D45" i="5" s="1"/>
  <c r="D46" i="5" s="1"/>
  <c r="C27" i="5"/>
  <c r="C26" i="5"/>
  <c r="C23" i="5"/>
  <c r="C22" i="5"/>
  <c r="C20" i="5"/>
  <c r="C19" i="5"/>
  <c r="C18" i="5"/>
  <c r="C17" i="5"/>
  <c r="C16" i="5"/>
  <c r="C15" i="5"/>
  <c r="C14" i="5"/>
  <c r="C13" i="5"/>
  <c r="D13" i="5"/>
  <c r="D14" i="5" s="1"/>
  <c r="D15" i="5" s="1"/>
  <c r="D16" i="5" s="1"/>
  <c r="D17" i="5" s="1"/>
  <c r="D18" i="5" s="1"/>
  <c r="D19" i="5" s="1"/>
  <c r="D20" i="5" s="1"/>
  <c r="D21" i="5" s="1"/>
  <c r="D22" i="5" s="1"/>
  <c r="D23" i="5" s="1"/>
  <c r="D24" i="5" s="1"/>
  <c r="D25" i="5" s="1"/>
  <c r="D26" i="5" s="1"/>
  <c r="D27" i="5" s="1"/>
  <c r="C12" i="5"/>
  <c r="AP9" i="5"/>
  <c r="AO9" i="5"/>
  <c r="AN9" i="5"/>
  <c r="AM9" i="5"/>
  <c r="AL9" i="5"/>
  <c r="AK9" i="5"/>
  <c r="AJ9" i="5"/>
  <c r="AI9" i="5"/>
  <c r="AH9" i="5"/>
  <c r="AG9" i="5"/>
  <c r="AF9" i="5"/>
  <c r="AE9" i="5"/>
  <c r="Z5" i="5"/>
  <c r="D5" i="5"/>
  <c r="D52" i="4"/>
  <c r="D53" i="4" s="1"/>
  <c r="D54" i="4" s="1"/>
  <c r="D55" i="4" s="1"/>
  <c r="D56" i="4" s="1"/>
  <c r="D57" i="4" s="1"/>
  <c r="D58" i="4" s="1"/>
  <c r="D59" i="4" s="1"/>
  <c r="D60" i="4" s="1"/>
  <c r="D61" i="4" s="1"/>
  <c r="D62" i="4" s="1"/>
  <c r="D63" i="4" s="1"/>
  <c r="D64" i="4" s="1"/>
  <c r="D65" i="4" s="1"/>
  <c r="D66" i="4" s="1"/>
  <c r="D32" i="4"/>
  <c r="D33" i="4" s="1"/>
  <c r="D34" i="4" s="1"/>
  <c r="D35" i="4" s="1"/>
  <c r="D36" i="4" s="1"/>
  <c r="D37" i="4" s="1"/>
  <c r="D38" i="4" s="1"/>
  <c r="D39" i="4" s="1"/>
  <c r="D40" i="4" s="1"/>
  <c r="D41" i="4" s="1"/>
  <c r="D42" i="4" s="1"/>
  <c r="D43" i="4" s="1"/>
  <c r="D44" i="4" s="1"/>
  <c r="D45" i="4" s="1"/>
  <c r="D46" i="4" s="1"/>
  <c r="C27" i="4"/>
  <c r="C26" i="4"/>
  <c r="C25" i="4"/>
  <c r="C24" i="4"/>
  <c r="C23" i="4"/>
  <c r="C22" i="4"/>
  <c r="C21" i="4"/>
  <c r="C20" i="4"/>
  <c r="C19" i="4"/>
  <c r="C18" i="4"/>
  <c r="C17" i="4"/>
  <c r="C16" i="4"/>
  <c r="C15" i="4"/>
  <c r="C14" i="4"/>
  <c r="C13" i="4"/>
  <c r="D13" i="4"/>
  <c r="D14" i="4" s="1"/>
  <c r="D15" i="4" s="1"/>
  <c r="D16" i="4" s="1"/>
  <c r="D17" i="4" s="1"/>
  <c r="D18" i="4" s="1"/>
  <c r="D19" i="4" s="1"/>
  <c r="D20" i="4" s="1"/>
  <c r="D21" i="4" s="1"/>
  <c r="D22" i="4" s="1"/>
  <c r="D23" i="4" s="1"/>
  <c r="D24" i="4" s="1"/>
  <c r="D25" i="4" s="1"/>
  <c r="D26" i="4" s="1"/>
  <c r="D27" i="4" s="1"/>
  <c r="C12" i="4"/>
  <c r="AP9" i="4"/>
  <c r="AO9" i="4"/>
  <c r="AN9" i="4"/>
  <c r="AM9" i="4"/>
  <c r="AL9" i="4"/>
  <c r="AK9" i="4"/>
  <c r="AJ9" i="4"/>
  <c r="AI9" i="4"/>
  <c r="AH9" i="4"/>
  <c r="AG9" i="4"/>
  <c r="AF9" i="4"/>
  <c r="AE9" i="4"/>
  <c r="Z5" i="4"/>
  <c r="D5" i="4"/>
  <c r="D52" i="3"/>
  <c r="D53" i="3" s="1"/>
  <c r="D54" i="3" s="1"/>
  <c r="D55" i="3" s="1"/>
  <c r="D56" i="3" s="1"/>
  <c r="D57" i="3" s="1"/>
  <c r="D58" i="3" s="1"/>
  <c r="D59" i="3" s="1"/>
  <c r="D60" i="3" s="1"/>
  <c r="D61" i="3" s="1"/>
  <c r="D62" i="3" s="1"/>
  <c r="D63" i="3" s="1"/>
  <c r="D64" i="3" s="1"/>
  <c r="D65" i="3" s="1"/>
  <c r="D66" i="3" s="1"/>
  <c r="D32" i="3"/>
  <c r="D33" i="3" s="1"/>
  <c r="D34" i="3" s="1"/>
  <c r="D35" i="3" s="1"/>
  <c r="D36" i="3" s="1"/>
  <c r="D37" i="3" s="1"/>
  <c r="D38" i="3" s="1"/>
  <c r="D39" i="3" s="1"/>
  <c r="D40" i="3" s="1"/>
  <c r="D41" i="3" s="1"/>
  <c r="D42" i="3" s="1"/>
  <c r="D43" i="3" s="1"/>
  <c r="D44" i="3" s="1"/>
  <c r="D45" i="3" s="1"/>
  <c r="D46" i="3" s="1"/>
  <c r="C27" i="3"/>
  <c r="C26" i="3"/>
  <c r="C25" i="3"/>
  <c r="C24" i="3"/>
  <c r="C23" i="3"/>
  <c r="C22" i="3"/>
  <c r="C21" i="3"/>
  <c r="C20" i="3"/>
  <c r="C19" i="3"/>
  <c r="C18" i="3"/>
  <c r="C17" i="3"/>
  <c r="C16" i="3"/>
  <c r="C15" i="3"/>
  <c r="C14" i="3"/>
  <c r="C13" i="3"/>
  <c r="D13" i="3"/>
  <c r="D14" i="3" s="1"/>
  <c r="D15" i="3" s="1"/>
  <c r="D16" i="3" s="1"/>
  <c r="D17" i="3" s="1"/>
  <c r="D18" i="3" s="1"/>
  <c r="D19" i="3" s="1"/>
  <c r="D20" i="3" s="1"/>
  <c r="D21" i="3" s="1"/>
  <c r="D22" i="3" s="1"/>
  <c r="D23" i="3" s="1"/>
  <c r="D24" i="3" s="1"/>
  <c r="D25" i="3" s="1"/>
  <c r="D26" i="3" s="1"/>
  <c r="D27" i="3" s="1"/>
  <c r="C12" i="3"/>
  <c r="AP9" i="3"/>
  <c r="AO9" i="3"/>
  <c r="AN9" i="3"/>
  <c r="AM9" i="3"/>
  <c r="AL9" i="3"/>
  <c r="AK9" i="3"/>
  <c r="AJ9" i="3"/>
  <c r="AI9" i="3"/>
  <c r="AH9" i="3"/>
  <c r="AG9" i="3"/>
  <c r="AF9" i="3"/>
  <c r="AE9" i="3"/>
  <c r="Z5" i="3"/>
  <c r="D5" i="3"/>
  <c r="D52" i="2"/>
  <c r="D53" i="2" s="1"/>
  <c r="D54" i="2" s="1"/>
  <c r="D55" i="2" s="1"/>
  <c r="D56" i="2" s="1"/>
  <c r="D57" i="2" s="1"/>
  <c r="D58" i="2" s="1"/>
  <c r="D59" i="2" s="1"/>
  <c r="D60" i="2" s="1"/>
  <c r="D61" i="2" s="1"/>
  <c r="D62" i="2" s="1"/>
  <c r="D63" i="2" s="1"/>
  <c r="D64" i="2" s="1"/>
  <c r="D65" i="2" s="1"/>
  <c r="D66" i="2" s="1"/>
  <c r="D32" i="2"/>
  <c r="D33" i="2" s="1"/>
  <c r="D34" i="2" s="1"/>
  <c r="D35" i="2" s="1"/>
  <c r="D36" i="2" s="1"/>
  <c r="D37" i="2" s="1"/>
  <c r="D38" i="2" s="1"/>
  <c r="D39" i="2" s="1"/>
  <c r="D40" i="2" s="1"/>
  <c r="D41" i="2" s="1"/>
  <c r="D42" i="2" s="1"/>
  <c r="D43" i="2" s="1"/>
  <c r="D44" i="2" s="1"/>
  <c r="D45" i="2" s="1"/>
  <c r="D46" i="2" s="1"/>
  <c r="D13" i="2"/>
  <c r="D14" i="2" s="1"/>
  <c r="D15" i="2" s="1"/>
  <c r="D16" i="2" s="1"/>
  <c r="D17" i="2" s="1"/>
  <c r="D18" i="2" s="1"/>
  <c r="D19" i="2" s="1"/>
  <c r="D20" i="2" s="1"/>
  <c r="D21" i="2" s="1"/>
  <c r="D22" i="2" s="1"/>
  <c r="D23" i="2" s="1"/>
  <c r="D24" i="2" s="1"/>
  <c r="D25" i="2" s="1"/>
  <c r="D26" i="2" s="1"/>
  <c r="D27" i="2" s="1"/>
  <c r="AP9" i="2"/>
  <c r="AO9" i="2"/>
  <c r="AN9" i="2"/>
  <c r="AM9" i="2"/>
  <c r="AL9" i="2"/>
  <c r="AK9" i="2"/>
  <c r="AJ9" i="2"/>
  <c r="AI9" i="2"/>
  <c r="AH9" i="2"/>
  <c r="AG9" i="2"/>
  <c r="AF9" i="2"/>
  <c r="AE9" i="2"/>
  <c r="Z5" i="2"/>
  <c r="D5" i="2"/>
  <c r="C24" i="2" l="1"/>
  <c r="C25" i="2" l="1"/>
  <c r="C26" i="2"/>
  <c r="C14" i="2" l="1"/>
  <c r="C15" i="2" l="1"/>
  <c r="C23" i="2" l="1"/>
  <c r="C22" i="2"/>
  <c r="C21" i="2"/>
  <c r="C20" i="2"/>
  <c r="C18" i="2"/>
  <c r="C17" i="2"/>
  <c r="C16" i="2"/>
  <c r="C13" i="2"/>
  <c r="C12" i="2"/>
</calcChain>
</file>

<file path=xl/sharedStrings.xml><?xml version="1.0" encoding="utf-8"?>
<sst xmlns="http://schemas.openxmlformats.org/spreadsheetml/2006/main" count="1977" uniqueCount="69">
  <si>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</si>
  <si>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</si>
  <si>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</si>
  <si>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</si>
  <si>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</si>
  <si>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</si>
  <si>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</si>
  <si>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</si>
  <si>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</si>
  <si>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</si>
  <si>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100% line</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</si>
  <si>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</si>
  <si>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</si>
  <si>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</si>
  <si>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</si>
  <si>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</si>
  <si>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</si>
  <si>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</si>
  <si>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</si>
  <si>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</si>
  <si>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</si>
  <si>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</si>
  <si>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</si>
  <si>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</si>
  <si>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</si>
  <si>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</si>
  <si>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Corporate Solutions</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</si>
  <si>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</si>
  <si>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</si>
  <si>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</si>
  <si>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</si>
  <si>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</si>
  <si>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</si>
  <si>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</si>
  <si>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</si>
  <si>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</si>
  <si>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</si>
  <si>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</si>
  <si>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</si>
  <si>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</si>
  <si>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</si>
  <si>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</si>
  <si>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</si>
  <si>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</si>
  <si>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Swiss Re Loss Ratio Development Triangles 2019</t>
  </si>
  <si>
    <t>Item</t>
  </si>
  <si>
    <t>Comments</t>
  </si>
  <si>
    <t>As at date</t>
  </si>
  <si>
    <t>31 December 2019</t>
  </si>
  <si>
    <t>Basis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</si>
  <si>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</si>
  <si>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Currency</t>
  </si>
  <si>
    <t>In USDm, converted with exchange rates as at 31 December 2019</t>
  </si>
  <si>
    <t>Exclusions</t>
  </si>
  <si>
    <t>US Asbestos &amp; Environmental and non-traditional business are not included</t>
  </si>
  <si>
    <t>Swiss Re Group</t>
  </si>
  <si>
    <t>Comprises P&amp;C Reinsurance and Corporate Solutions business</t>
  </si>
  <si>
    <t xml:space="preserve">Earned premiums </t>
  </si>
  <si>
    <t>Earned premiums are net of commission
Earned premiums for underwriting year 2019 appear lower than prior years because only part of the underwriting year premium is earned at the end of calendar year 2019.  For this reason, 2019 reported and paid ratios look higher than the historically observed ratios</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</si>
  <si>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</si>
  <si>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</si>
  <si>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</si>
  <si>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</si>
  <si>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</si>
  <si>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</si>
  <si>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</si>
  <si>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</si>
  <si>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</si>
  <si>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Figures for the most recent year are distorted because only part of the underwriting year premium is earned at the end of calendar year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</si>
</sst>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 #,##0.00_ ;_ * \-#,##0.00_ ;_ * &quot;-&quot;??_ ;_ @_ "/>
    <numFmt numFmtId="165" formatCode="###\ ###\ ###\ ###\ ##0"/>
    <numFmt numFmtId="166" formatCode="0.0%"/>
  </numFmts>
  <fonts count="18"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5">
    <xf numFmtId="0" fontId="0" fillId="0" borderId="0"/>
    <xf numFmtId="165" fontId="1" fillId="0" borderId="0"/>
    <xf numFmtId="0" fontId="1" fillId="0" borderId="0"/>
    <xf numFmtId="9" fontId="8" fillId="0" borderId="0" applyFont="0" applyFill="0" applyBorder="0" applyAlignment="0" applyProtection="0"/>
    <xf numFmtId="164" fontId="8" fillId="0" borderId="0" applyFont="0" applyFill="0" applyBorder="0" applyAlignment="0" applyProtection="0"/>
  </cellStyleXfs>
  <cellXfs count="111">
    <xf numFmtId="0" fontId="0" fillId="0" borderId="0" xfId="0"/>
    <xf numFmtId="165" fontId="2" fillId="0" borderId="0" xfId="1" applyFont="1"/>
    <xf numFmtId="165" fontId="1" fillId="0" borderId="0" xfId="1" applyFont="1"/>
    <xf numFmtId="0" fontId="1" fillId="2" borderId="0" xfId="2" applyFill="1"/>
    <xf numFmtId="165" fontId="3" fillId="0" borderId="0" xfId="1" applyFont="1"/>
    <xf numFmtId="0" fontId="4" fillId="2" borderId="0" xfId="2" applyFont="1" applyFill="1"/>
    <xf numFmtId="165" fontId="1" fillId="0" borderId="0" xfId="1" applyFont="1" applyBorder="1"/>
    <xf numFmtId="0" fontId="1" fillId="2" borderId="1" xfId="2" applyFill="1" applyBorder="1"/>
    <xf numFmtId="0" fontId="1" fillId="0" borderId="0" xfId="2" applyFill="1" applyBorder="1"/>
    <xf numFmtId="165" fontId="1" fillId="0" borderId="1" xfId="1" applyFont="1" applyBorder="1"/>
    <xf numFmtId="165" fontId="5" fillId="0" borderId="0" xfId="1" applyFont="1" applyAlignment="1">
      <alignment horizontal="left"/>
    </xf>
    <xf numFmtId="165" fontId="1" fillId="0" borderId="2" xfId="1" applyFont="1" applyFill="1" applyBorder="1"/>
    <xf numFmtId="165" fontId="6" fillId="0" borderId="2" xfId="1" applyFont="1" applyFill="1" applyBorder="1"/>
    <xf numFmtId="165" fontId="7" fillId="0" borderId="2" xfId="1" applyFont="1" applyFill="1" applyBorder="1" applyAlignment="1">
      <alignment horizontal="center"/>
    </xf>
    <xf numFmtId="165" fontId="5" fillId="0" borderId="2" xfId="1" applyFont="1" applyFill="1" applyBorder="1" applyAlignment="1">
      <alignment horizontal="center"/>
    </xf>
    <xf numFmtId="165" fontId="5" fillId="0" borderId="0" xfId="1" applyFont="1" applyAlignment="1">
      <alignment horizontal="right"/>
    </xf>
    <xf numFmtId="1" fontId="1" fillId="0" borderId="0" xfId="1" applyNumberFormat="1" applyFont="1" applyBorder="1" applyAlignment="1">
      <alignment horizontal="center"/>
    </xf>
    <xf numFmtId="165" fontId="6" fillId="0" borderId="0" xfId="1" applyFont="1" applyFill="1" applyBorder="1"/>
    <xf numFmtId="165" fontId="1" fillId="0" borderId="0" xfId="1" applyFont="1" applyFill="1" applyBorder="1"/>
    <xf numFmtId="165" fontId="7" fillId="0" borderId="0" xfId="1" applyFont="1" applyBorder="1" applyAlignment="1">
      <alignment horizontal="center" vertical="center" wrapText="1"/>
    </xf>
    <xf numFmtId="165" fontId="7" fillId="0" borderId="0" xfId="1" applyFont="1" applyFill="1" applyBorder="1" applyAlignment="1">
      <alignment horizontal="center" vertical="center" wrapText="1"/>
    </xf>
    <xf numFmtId="165" fontId="7" fillId="0" borderId="0" xfId="1" applyFont="1" applyFill="1" applyBorder="1"/>
    <xf numFmtId="165" fontId="7" fillId="0" borderId="0" xfId="1" applyFont="1" applyFill="1" applyBorder="1" applyAlignment="1">
      <alignment vertical="center"/>
    </xf>
    <xf numFmtId="165" fontId="1" fillId="3" borderId="0" xfId="1" applyFont="1" applyFill="1"/>
    <xf numFmtId="1" fontId="1" fillId="3" borderId="3" xfId="3" applyNumberFormat="1" applyFont="1" applyFill="1" applyBorder="1"/>
    <xf numFmtId="165" fontId="9" fillId="0" borderId="0" xfId="1" applyFont="1" applyFill="1" applyBorder="1" applyAlignment="1">
      <alignment horizontal="center" vertical="center" wrapText="1"/>
    </xf>
    <xf numFmtId="165" fontId="9" fillId="0" borderId="0" xfId="1" applyFont="1" applyBorder="1" applyAlignment="1">
      <alignment horizontal="center" vertical="center" wrapText="1"/>
    </xf>
    <xf numFmtId="165" fontId="1" fillId="0" borderId="0" xfId="1" applyFont="1" applyFill="1" applyBorder="1" applyAlignment="1"/>
    <xf numFmtId="165" fontId="1" fillId="3" borderId="0" xfId="1" applyFont="1" applyFill="1" applyAlignment="1">
      <alignment horizontal="center"/>
    </xf>
    <xf numFmtId="166" fontId="1" fillId="3" borderId="4" xfId="3" applyNumberFormat="1" applyFont="1" applyFill="1" applyBorder="1"/>
    <xf numFmtId="166" fontId="1" fillId="3" borderId="1" xfId="3" applyNumberFormat="1" applyFont="1" applyFill="1" applyBorder="1"/>
    <xf numFmtId="166" fontId="1" fillId="3" borderId="5" xfId="3" applyNumberFormat="1" applyFont="1" applyFill="1" applyBorder="1"/>
    <xf numFmtId="1" fontId="1" fillId="0" borderId="0" xfId="1" applyNumberFormat="1" applyFont="1" applyBorder="1" applyAlignment="1">
      <alignment horizontal="center" vertical="center"/>
    </xf>
    <xf numFmtId="165" fontId="1" fillId="0" borderId="0" xfId="1" applyFont="1" applyAlignment="1">
      <alignment vertical="center"/>
    </xf>
    <xf numFmtId="165" fontId="1" fillId="0" borderId="0" xfId="1" applyFont="1" applyFill="1" applyBorder="1" applyAlignment="1">
      <alignment vertical="center"/>
    </xf>
    <xf numFmtId="1" fontId="1" fillId="0" borderId="0" xfId="1" applyNumberFormat="1" applyFont="1" applyFill="1" applyBorder="1" applyAlignment="1">
      <alignment horizontal="center" vertical="center"/>
    </xf>
    <xf numFmtId="1" fontId="1" fillId="0" borderId="0" xfId="1" applyNumberFormat="1" applyFont="1" applyFill="1" applyBorder="1" applyAlignment="1">
      <alignment horizont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Font="1" applyFill="1" applyBorder="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Font="1" applyFill="1" applyBorder="1" applyAlignment="1">
      <alignment horizontal="center"/>
    </xf>
    <xf numFmtId="165" fontId="7" fillId="0" borderId="0" xfId="1" applyFont="1" applyFill="1" applyBorder="1" applyAlignment="1"/>
    <xf numFmtId="166" fontId="1" fillId="0" borderId="0" xfId="1" applyNumberFormat="1" applyFont="1" applyFill="1" applyBorder="1"/>
    <xf numFmtId="166" fontId="1" fillId="0" borderId="0" xfId="1" applyNumberFormat="1" applyFont="1"/>
    <xf numFmtId="1" fontId="1" fillId="5" borderId="0" xfId="1" applyNumberFormat="1" applyFont="1" applyFill="1" applyBorder="1" applyAlignment="1">
      <alignment horizontal="center" vertical="center"/>
    </xf>
    <xf numFmtId="165" fontId="1" fillId="0" borderId="0" xfId="1" applyFont="1" applyAlignment="1">
      <alignment horizontal="center" vertical="center"/>
    </xf>
    <xf numFmtId="0" fontId="1" fillId="0" borderId="0" xfId="1" applyNumberFormat="1" applyFont="1" applyFill="1" applyBorder="1" applyAlignment="1">
      <alignment horizontal="center" vertical="center"/>
    </xf>
    <xf numFmtId="165" fontId="1" fillId="0" borderId="0" xfId="1" applyFont="1" applyFill="1" applyBorder="1" applyAlignment="1">
      <alignment horizontal="center" vertical="center"/>
    </xf>
    <xf numFmtId="3" fontId="1" fillId="0" borderId="0" xfId="1" applyNumberFormat="1" applyFont="1" applyFill="1" applyBorder="1" applyAlignment="1">
      <alignment horizontal="center" vertical="center"/>
    </xf>
    <xf numFmtId="165" fontId="1" fillId="0" borderId="0" xfId="1" applyFont="1" applyBorder="1" applyAlignment="1">
      <alignment horizontal="center" vertical="center"/>
    </xf>
    <xf numFmtId="166" fontId="1" fillId="0" borderId="0" xfId="1" applyNumberFormat="1" applyFont="1" applyFill="1" applyBorder="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5" fontId="7" fillId="0" borderId="0" xfId="1" applyFont="1" applyFill="1" applyBorder="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Font="1" applyFill="1" applyBorder="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165" fontId="1" fillId="0" borderId="0" xfId="1" applyFont="1" applyBorder="1" applyAlignment="1">
      <alignment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Border="1" applyAlignment="1">
      <alignment horizontal="center"/>
    </xf>
    <xf numFmtId="165" fontId="10" fillId="0" borderId="0" xfId="1" applyFont="1" applyBorder="1"/>
    <xf numFmtId="165" fontId="10" fillId="0" borderId="0" xfId="1" applyFont="1" applyBorder="1" applyAlignment="1">
      <alignment horizontal="center" vertical="center"/>
    </xf>
    <xf numFmtId="1" fontId="10" fillId="0" borderId="0" xfId="1" applyNumberFormat="1" applyFont="1" applyBorder="1" applyAlignment="1">
      <alignment horizontal="center"/>
    </xf>
    <xf numFmtId="0" fontId="11" fillId="0" borderId="0" xfId="0" applyFont="1"/>
    <xf numFmtId="0" fontId="1" fillId="2" borderId="25" xfId="2" applyFill="1" applyBorder="1"/>
    <xf numFmtId="0" fontId="12" fillId="0" borderId="0" xfId="0" applyFont="1"/>
    <xf numFmtId="0" fontId="13" fillId="0" borderId="0" xfId="0" applyFont="1" applyBorder="1" applyAlignment="1">
      <alignment vertical="center" readingOrder="1"/>
    </xf>
    <xf numFmtId="0" fontId="0" fillId="0" borderId="0" xfId="0" applyBorder="1"/>
    <xf numFmtId="0" fontId="14" fillId="0" borderId="0" xfId="0" applyFont="1" applyBorder="1" applyAlignment="1">
      <alignment vertical="center" readingOrder="1"/>
    </xf>
    <xf numFmtId="0" fontId="15" fillId="0" borderId="0" xfId="0" applyFont="1"/>
    <xf numFmtId="0" fontId="15" fillId="0" borderId="0" xfId="0" applyFont="1" applyBorder="1"/>
    <xf numFmtId="0" fontId="16" fillId="0" borderId="0" xfId="0" applyFont="1" applyAlignment="1">
      <alignment vertical="center"/>
    </xf>
    <xf numFmtId="0" fontId="16" fillId="0" borderId="0" xfId="0" applyFont="1" applyBorder="1" applyAlignment="1">
      <alignment vertical="center" wrapText="1"/>
    </xf>
    <xf numFmtId="0" fontId="16" fillId="0" borderId="0" xfId="0" applyFont="1" applyAlignment="1">
      <alignment vertical="center" wrapText="1"/>
    </xf>
    <xf numFmtId="165" fontId="5" fillId="0" borderId="0" xfId="1" applyFont="1" applyFill="1" applyBorder="1" applyAlignment="1">
      <alignment horizontal="center" vertical="center"/>
    </xf>
    <xf numFmtId="9" fontId="7" fillId="0" borderId="0" xfId="3" applyFont="1" applyFill="1" applyBorder="1" applyAlignment="1">
      <alignment horizontal="left" vertical="center"/>
    </xf>
  </cellXfs>
  <cellStyles count="5">
    <cellStyle name="Comma 2" xfId="4" xr:uid="{8EB716A6-CC00-4C38-97D8-33A521FEBBDE}"/>
    <cellStyle name="Normal" xfId="0" builtinId="0"/>
    <cellStyle name="Normal_Loss Ratio Tool_2009 2" xfId="1" xr:uid="{13CEFE0A-4DA5-4476-9113-1E027124E124}"/>
    <cellStyle name="Normal_Loss Ratio Tool_2009_New Design" xfId="2" xr:uid="{BF3D5CED-42D1-4595-8548-59B4CA53D9D9}"/>
    <cellStyle name="Percent 2" xfId="3" xr:uid="{DB0705FD-044F-42D9-BEE8-1B3577F997C0}"/>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xr9:uid="{00000000-0011-0000-FFFF-FFFF00000000}">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GROUP'!$D$16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03-B73F-4BD2-9E69-7E2C692A31D0}"/>
              </c:ext>
            </c:extLst>
          </c:dPt>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04-B73F-4BD2-9E69-7E2C692A31D0}"/>
            </c:ext>
          </c:extLst>
        </c:ser>
        <c:ser>
          <c:idx val="40"/>
          <c:order val="1"/>
          <c:tx>
            <c:strRef>
              <c:f>'SR GROUP'!$D$17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08-B73F-4BD2-9E69-7E2C692A31D0}"/>
              </c:ext>
            </c:extLst>
          </c:dPt>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09-B73F-4BD2-9E69-7E2C692A31D0}"/>
            </c:ext>
          </c:extLst>
        </c:ser>
        <c:ser>
          <c:idx val="41"/>
          <c:order val="2"/>
          <c:tx>
            <c:strRef>
              <c:f>'SR GROUP'!$D$18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B73F-4BD2-9E69-7E2C692A31D0}"/>
              </c:ext>
            </c:extLst>
          </c:dPt>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0C-B73F-4BD2-9E69-7E2C692A31D0}"/>
            </c:ext>
          </c:extLst>
        </c:ser>
        <c:ser>
          <c:idx val="42"/>
          <c:order val="3"/>
          <c:tx>
            <c:strRef>
              <c:f>'SR GROUP'!$D$19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B73F-4BD2-9E69-7E2C692A31D0}"/>
              </c:ext>
            </c:extLst>
          </c:dPt>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0F-B73F-4BD2-9E69-7E2C692A31D0}"/>
            </c:ext>
          </c:extLst>
        </c:ser>
        <c:ser>
          <c:idx val="43"/>
          <c:order val="4"/>
          <c:tx>
            <c:strRef>
              <c:f>'SR GROUP'!$D$20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13-B73F-4BD2-9E69-7E2C692A31D0}"/>
              </c:ext>
            </c:extLst>
          </c:dPt>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14-B73F-4BD2-9E69-7E2C692A31D0}"/>
            </c:ext>
          </c:extLst>
        </c:ser>
        <c:ser>
          <c:idx val="44"/>
          <c:order val="5"/>
          <c:tx>
            <c:strRef>
              <c:f>'SR GROUP'!$D$21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B73F-4BD2-9E69-7E2C692A31D0}"/>
              </c:ext>
            </c:extLst>
          </c:dPt>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17-B73F-4BD2-9E69-7E2C692A31D0}"/>
            </c:ext>
          </c:extLst>
        </c:ser>
        <c:ser>
          <c:idx val="45"/>
          <c:order val="6"/>
          <c:tx>
            <c:strRef>
              <c:f>'SR GROUP'!$D$22</c:f>
              <c:strCache>
                <c:ptCount val="1"/>
                <c:pt idx="0">
                  <c:v>2014</c:v>
                </c:pt>
              </c:strCache>
            </c:strRef>
          </c:tx>
          <c:spPr>
            <a:ln w="25400">
              <a:solidFill>
                <a:srgbClr val="B3B300"/>
              </a:solidFill>
              <a:prstDash val="solid"/>
            </a:ln>
          </c:spPr>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18-B73F-4BD2-9E69-7E2C692A31D0}"/>
            </c:ext>
          </c:extLst>
        </c:ser>
        <c:ser>
          <c:idx val="46"/>
          <c:order val="7"/>
          <c:tx>
            <c:strRef>
              <c:f>'SR GROUP'!$D$23</c:f>
              <c:strCache>
                <c:ptCount val="1"/>
                <c:pt idx="0">
                  <c:v>2015</c:v>
                </c:pt>
              </c:strCache>
            </c:strRef>
          </c:tx>
          <c:spPr>
            <a:ln w="25400">
              <a:solidFill>
                <a:srgbClr val="627C71"/>
              </a:solidFill>
              <a:prstDash val="solid"/>
            </a:ln>
          </c:spPr>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19-B73F-4BD2-9E69-7E2C692A31D0}"/>
            </c:ext>
          </c:extLst>
        </c:ser>
        <c:ser>
          <c:idx val="47"/>
          <c:order val="8"/>
          <c:tx>
            <c:strRef>
              <c:f>'SR GROUP'!$D$24</c:f>
              <c:strCache>
                <c:ptCount val="1"/>
                <c:pt idx="0">
                  <c:v>2016</c:v>
                </c:pt>
              </c:strCache>
            </c:strRef>
          </c:tx>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1A-B73F-4BD2-9E69-7E2C692A31D0}"/>
            </c:ext>
          </c:extLst>
        </c:ser>
        <c:ser>
          <c:idx val="48"/>
          <c:order val="9"/>
          <c:tx>
            <c:strRef>
              <c:f>'SR GROUP'!$D$25</c:f>
              <c:strCache>
                <c:ptCount val="1"/>
                <c:pt idx="0">
                  <c:v>2017</c:v>
                </c:pt>
              </c:strCache>
            </c:strRef>
          </c:tx>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1B-B73F-4BD2-9E69-7E2C692A31D0}"/>
            </c:ext>
          </c:extLst>
        </c:ser>
        <c:ser>
          <c:idx val="49"/>
          <c:order val="10"/>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1D-B73F-4BD2-9E69-7E2C692A31D0}"/>
              </c:ext>
            </c:extLst>
          </c:dPt>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1E-B73F-4BD2-9E69-7E2C692A31D0}"/>
            </c:ext>
          </c:extLst>
        </c:ser>
        <c:ser>
          <c:idx val="50"/>
          <c:order val="11"/>
          <c:tx>
            <c:strRef>
              <c:f>'SR GROUP'!$D$27</c:f>
              <c:strCache>
                <c:ptCount val="1"/>
                <c:pt idx="0">
                  <c:v>2019</c:v>
                </c:pt>
              </c:strCache>
            </c:strRef>
          </c:tx>
          <c:spPr>
            <a:ln>
              <a:prstDash val="dash"/>
            </a:ln>
          </c:spPr>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1F-B73F-4BD2-9E69-7E2C692A31D0}"/>
            </c:ext>
          </c:extLst>
        </c:ser>
        <c:ser>
          <c:idx val="51"/>
          <c:order val="12"/>
          <c:tx>
            <c:strRef>
              <c:f>'SR GROUP'!$AC$10</c:f>
              <c:strCache>
                <c:ptCount val="1"/>
                <c:pt idx="0">
                  <c:v>100% line</c:v>
                </c:pt>
              </c:strCache>
            </c:strRef>
          </c:tx>
          <c:xVal>
            <c:numRef>
              <c:f>'SR GROUP'!$AD$9:$AP$9</c:f>
            </c:numRef>
          </c:xVal>
          <c:yVal>
            <c:numRef>
              <c:f>'SR GROUP'!$AD$10:$AP$10</c:f>
            </c:numRef>
          </c:yVal>
          <c:smooth val="0"/>
          <c:extLst>
            <c:ext xmlns:c16="http://schemas.microsoft.com/office/drawing/2014/chart" uri="{C3380CC4-5D6E-409C-BE32-E72D297353CC}">
              <c16:uniqueId val="{00000020-B73F-4BD2-9E69-7E2C692A31D0}"/>
            </c:ext>
          </c:extLst>
        </c:ser>
        <c:ser>
          <c:idx val="52"/>
          <c:order val="13"/>
          <c:tx>
            <c:strRef>
              <c:f>'SR GROUP'!$D$16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24-B73F-4BD2-9E69-7E2C692A31D0}"/>
              </c:ext>
            </c:extLst>
          </c:dPt>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25-B73F-4BD2-9E69-7E2C692A31D0}"/>
            </c:ext>
          </c:extLst>
        </c:ser>
        <c:ser>
          <c:idx val="53"/>
          <c:order val="14"/>
          <c:tx>
            <c:strRef>
              <c:f>'SR GROUP'!$D$17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29-B73F-4BD2-9E69-7E2C692A31D0}"/>
              </c:ext>
            </c:extLst>
          </c:dPt>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2A-B73F-4BD2-9E69-7E2C692A31D0}"/>
            </c:ext>
          </c:extLst>
        </c:ser>
        <c:ser>
          <c:idx val="54"/>
          <c:order val="15"/>
          <c:tx>
            <c:strRef>
              <c:f>'SR GROUP'!$D$18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B73F-4BD2-9E69-7E2C692A31D0}"/>
              </c:ext>
            </c:extLst>
          </c:dPt>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2D-B73F-4BD2-9E69-7E2C692A31D0}"/>
            </c:ext>
          </c:extLst>
        </c:ser>
        <c:ser>
          <c:idx val="55"/>
          <c:order val="16"/>
          <c:tx>
            <c:strRef>
              <c:f>'SR GROUP'!$D$19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B73F-4BD2-9E69-7E2C692A31D0}"/>
              </c:ext>
            </c:extLst>
          </c:dPt>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30-B73F-4BD2-9E69-7E2C692A31D0}"/>
            </c:ext>
          </c:extLst>
        </c:ser>
        <c:ser>
          <c:idx val="56"/>
          <c:order val="17"/>
          <c:tx>
            <c:strRef>
              <c:f>'SR GROUP'!$D$20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34-B73F-4BD2-9E69-7E2C692A31D0}"/>
              </c:ext>
            </c:extLst>
          </c:dPt>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35-B73F-4BD2-9E69-7E2C692A31D0}"/>
            </c:ext>
          </c:extLst>
        </c:ser>
        <c:ser>
          <c:idx val="57"/>
          <c:order val="18"/>
          <c:tx>
            <c:strRef>
              <c:f>'SR GROUP'!$D$21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B73F-4BD2-9E69-7E2C692A31D0}"/>
              </c:ext>
            </c:extLst>
          </c:dPt>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38-B73F-4BD2-9E69-7E2C692A31D0}"/>
            </c:ext>
          </c:extLst>
        </c:ser>
        <c:ser>
          <c:idx val="58"/>
          <c:order val="19"/>
          <c:tx>
            <c:strRef>
              <c:f>'SR GROUP'!$D$22</c:f>
              <c:strCache>
                <c:ptCount val="1"/>
                <c:pt idx="0">
                  <c:v>2014</c:v>
                </c:pt>
              </c:strCache>
            </c:strRef>
          </c:tx>
          <c:spPr>
            <a:ln w="25400">
              <a:solidFill>
                <a:srgbClr val="B3B300"/>
              </a:solidFill>
              <a:prstDash val="solid"/>
            </a:ln>
          </c:spPr>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39-B73F-4BD2-9E69-7E2C692A31D0}"/>
            </c:ext>
          </c:extLst>
        </c:ser>
        <c:ser>
          <c:idx val="59"/>
          <c:order val="20"/>
          <c:tx>
            <c:strRef>
              <c:f>'SR GROUP'!$D$23</c:f>
              <c:strCache>
                <c:ptCount val="1"/>
                <c:pt idx="0">
                  <c:v>2015</c:v>
                </c:pt>
              </c:strCache>
            </c:strRef>
          </c:tx>
          <c:spPr>
            <a:ln w="25400">
              <a:solidFill>
                <a:srgbClr val="627C71"/>
              </a:solidFill>
              <a:prstDash val="solid"/>
            </a:ln>
          </c:spPr>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3A-B73F-4BD2-9E69-7E2C692A31D0}"/>
            </c:ext>
          </c:extLst>
        </c:ser>
        <c:ser>
          <c:idx val="60"/>
          <c:order val="21"/>
          <c:tx>
            <c:strRef>
              <c:f>'SR GROUP'!$D$24</c:f>
              <c:strCache>
                <c:ptCount val="1"/>
                <c:pt idx="0">
                  <c:v>2016</c:v>
                </c:pt>
              </c:strCache>
            </c:strRef>
          </c:tx>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3B-B73F-4BD2-9E69-7E2C692A31D0}"/>
            </c:ext>
          </c:extLst>
        </c:ser>
        <c:ser>
          <c:idx val="61"/>
          <c:order val="22"/>
          <c:tx>
            <c:strRef>
              <c:f>'SR GROUP'!$D$25</c:f>
              <c:strCache>
                <c:ptCount val="1"/>
                <c:pt idx="0">
                  <c:v>2017</c:v>
                </c:pt>
              </c:strCache>
            </c:strRef>
          </c:tx>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3C-B73F-4BD2-9E69-7E2C692A31D0}"/>
            </c:ext>
          </c:extLst>
        </c:ser>
        <c:ser>
          <c:idx val="62"/>
          <c:order val="23"/>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3E-B73F-4BD2-9E69-7E2C692A31D0}"/>
              </c:ext>
            </c:extLst>
          </c:dPt>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3F-B73F-4BD2-9E69-7E2C692A31D0}"/>
            </c:ext>
          </c:extLst>
        </c:ser>
        <c:ser>
          <c:idx val="63"/>
          <c:order val="24"/>
          <c:tx>
            <c:strRef>
              <c:f>'SR GROUP'!$D$27</c:f>
              <c:strCache>
                <c:ptCount val="1"/>
                <c:pt idx="0">
                  <c:v>2019</c:v>
                </c:pt>
              </c:strCache>
            </c:strRef>
          </c:tx>
          <c:spPr>
            <a:ln>
              <a:prstDash val="dash"/>
            </a:ln>
          </c:spPr>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40-B73F-4BD2-9E69-7E2C692A31D0}"/>
            </c:ext>
          </c:extLst>
        </c:ser>
        <c:ser>
          <c:idx val="64"/>
          <c:order val="25"/>
          <c:tx>
            <c:strRef>
              <c:f>'SR GROUP'!$AC$10</c:f>
              <c:strCache>
                <c:ptCount val="1"/>
                <c:pt idx="0">
                  <c:v>100% line</c:v>
                </c:pt>
              </c:strCache>
            </c:strRef>
          </c:tx>
          <c:xVal>
            <c:numRef>
              <c:f>'SR GROUP'!$AD$9:$AP$9</c:f>
            </c:numRef>
          </c:xVal>
          <c:yVal>
            <c:numRef>
              <c:f>'SR GROUP'!$AD$10:$AP$10</c:f>
            </c:numRef>
          </c:yVal>
          <c:smooth val="0"/>
          <c:extLst>
            <c:ext xmlns:c16="http://schemas.microsoft.com/office/drawing/2014/chart" uri="{C3380CC4-5D6E-409C-BE32-E72D297353CC}">
              <c16:uniqueId val="{00000041-B73F-4BD2-9E69-7E2C692A31D0}"/>
            </c:ext>
          </c:extLst>
        </c:ser>
        <c:ser>
          <c:idx val="65"/>
          <c:order val="26"/>
          <c:tx>
            <c:strRef>
              <c:f>'SR GROUP'!$D$16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45-B73F-4BD2-9E69-7E2C692A31D0}"/>
              </c:ext>
            </c:extLst>
          </c:dPt>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46-B73F-4BD2-9E69-7E2C692A31D0}"/>
            </c:ext>
          </c:extLst>
        </c:ser>
        <c:ser>
          <c:idx val="66"/>
          <c:order val="27"/>
          <c:tx>
            <c:strRef>
              <c:f>'SR GROUP'!$D$17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4A-B73F-4BD2-9E69-7E2C692A31D0}"/>
              </c:ext>
            </c:extLst>
          </c:dPt>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4B-B73F-4BD2-9E69-7E2C692A31D0}"/>
            </c:ext>
          </c:extLst>
        </c:ser>
        <c:ser>
          <c:idx val="67"/>
          <c:order val="28"/>
          <c:tx>
            <c:strRef>
              <c:f>'SR GROUP'!$D$18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B73F-4BD2-9E69-7E2C692A31D0}"/>
              </c:ext>
            </c:extLst>
          </c:dPt>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4E-B73F-4BD2-9E69-7E2C692A31D0}"/>
            </c:ext>
          </c:extLst>
        </c:ser>
        <c:ser>
          <c:idx val="68"/>
          <c:order val="29"/>
          <c:tx>
            <c:strRef>
              <c:f>'SR GROUP'!$D$19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B73F-4BD2-9E69-7E2C692A31D0}"/>
              </c:ext>
            </c:extLst>
          </c:dPt>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51-B73F-4BD2-9E69-7E2C692A31D0}"/>
            </c:ext>
          </c:extLst>
        </c:ser>
        <c:ser>
          <c:idx val="69"/>
          <c:order val="30"/>
          <c:tx>
            <c:strRef>
              <c:f>'SR GROUP'!$D$20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55-B73F-4BD2-9E69-7E2C692A31D0}"/>
              </c:ext>
            </c:extLst>
          </c:dPt>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56-B73F-4BD2-9E69-7E2C692A31D0}"/>
            </c:ext>
          </c:extLst>
        </c:ser>
        <c:ser>
          <c:idx val="70"/>
          <c:order val="31"/>
          <c:tx>
            <c:strRef>
              <c:f>'SR GROUP'!$D$21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B73F-4BD2-9E69-7E2C692A31D0}"/>
              </c:ext>
            </c:extLst>
          </c:dPt>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59-B73F-4BD2-9E69-7E2C692A31D0}"/>
            </c:ext>
          </c:extLst>
        </c:ser>
        <c:ser>
          <c:idx val="71"/>
          <c:order val="32"/>
          <c:tx>
            <c:strRef>
              <c:f>'SR GROUP'!$D$22</c:f>
              <c:strCache>
                <c:ptCount val="1"/>
                <c:pt idx="0">
                  <c:v>2014</c:v>
                </c:pt>
              </c:strCache>
            </c:strRef>
          </c:tx>
          <c:spPr>
            <a:ln w="25400">
              <a:solidFill>
                <a:srgbClr val="B3B300"/>
              </a:solidFill>
              <a:prstDash val="solid"/>
            </a:ln>
          </c:spPr>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5A-B73F-4BD2-9E69-7E2C692A31D0}"/>
            </c:ext>
          </c:extLst>
        </c:ser>
        <c:ser>
          <c:idx val="72"/>
          <c:order val="33"/>
          <c:tx>
            <c:strRef>
              <c:f>'SR GROUP'!$D$23</c:f>
              <c:strCache>
                <c:ptCount val="1"/>
                <c:pt idx="0">
                  <c:v>2015</c:v>
                </c:pt>
              </c:strCache>
            </c:strRef>
          </c:tx>
          <c:spPr>
            <a:ln w="25400">
              <a:solidFill>
                <a:srgbClr val="627C71"/>
              </a:solidFill>
              <a:prstDash val="solid"/>
            </a:ln>
          </c:spPr>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5B-B73F-4BD2-9E69-7E2C692A31D0}"/>
            </c:ext>
          </c:extLst>
        </c:ser>
        <c:ser>
          <c:idx val="73"/>
          <c:order val="34"/>
          <c:tx>
            <c:strRef>
              <c:f>'SR GROUP'!$D$24</c:f>
              <c:strCache>
                <c:ptCount val="1"/>
                <c:pt idx="0">
                  <c:v>2016</c:v>
                </c:pt>
              </c:strCache>
            </c:strRef>
          </c:tx>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5C-B73F-4BD2-9E69-7E2C692A31D0}"/>
            </c:ext>
          </c:extLst>
        </c:ser>
        <c:ser>
          <c:idx val="74"/>
          <c:order val="35"/>
          <c:tx>
            <c:strRef>
              <c:f>'SR GROUP'!$D$25</c:f>
              <c:strCache>
                <c:ptCount val="1"/>
                <c:pt idx="0">
                  <c:v>2017</c:v>
                </c:pt>
              </c:strCache>
            </c:strRef>
          </c:tx>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5D-B73F-4BD2-9E69-7E2C692A31D0}"/>
            </c:ext>
          </c:extLst>
        </c:ser>
        <c:ser>
          <c:idx val="75"/>
          <c:order val="36"/>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5F-B73F-4BD2-9E69-7E2C692A31D0}"/>
              </c:ext>
            </c:extLst>
          </c:dPt>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60-B73F-4BD2-9E69-7E2C692A31D0}"/>
            </c:ext>
          </c:extLst>
        </c:ser>
        <c:ser>
          <c:idx val="76"/>
          <c:order val="37"/>
          <c:tx>
            <c:strRef>
              <c:f>'SR GROUP'!$D$27</c:f>
              <c:strCache>
                <c:ptCount val="1"/>
                <c:pt idx="0">
                  <c:v>2019</c:v>
                </c:pt>
              </c:strCache>
            </c:strRef>
          </c:tx>
          <c:spPr>
            <a:ln>
              <a:prstDash val="dash"/>
            </a:ln>
          </c:spPr>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61-B73F-4BD2-9E69-7E2C692A31D0}"/>
            </c:ext>
          </c:extLst>
        </c:ser>
        <c:ser>
          <c:idx val="77"/>
          <c:order val="38"/>
          <c:tx>
            <c:strRef>
              <c:f>'SR GROUP'!$AC$10</c:f>
              <c:strCache>
                <c:ptCount val="1"/>
                <c:pt idx="0">
                  <c:v>100% line</c:v>
                </c:pt>
              </c:strCache>
            </c:strRef>
          </c:tx>
          <c:xVal>
            <c:numRef>
              <c:f>'SR GROUP'!$AD$9:$AP$9</c:f>
            </c:numRef>
          </c:xVal>
          <c:yVal>
            <c:numRef>
              <c:f>'SR GROUP'!$AD$10:$AP$10</c:f>
            </c:numRef>
          </c:yVal>
          <c:smooth val="0"/>
          <c:extLst>
            <c:ext xmlns:c16="http://schemas.microsoft.com/office/drawing/2014/chart" uri="{C3380CC4-5D6E-409C-BE32-E72D297353CC}">
              <c16:uniqueId val="{00000062-B73F-4BD2-9E69-7E2C692A31D0}"/>
            </c:ext>
          </c:extLst>
        </c:ser>
        <c:ser>
          <c:idx val="6"/>
          <c:order val="39"/>
          <c:tx>
            <c:strRef>
              <c:f>'SR GROUP'!$D$16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66-B73F-4BD2-9E69-7E2C692A31D0}"/>
              </c:ext>
            </c:extLst>
          </c:dPt>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67-B73F-4BD2-9E69-7E2C692A31D0}"/>
            </c:ext>
          </c:extLst>
        </c:ser>
        <c:ser>
          <c:idx val="7"/>
          <c:order val="40"/>
          <c:tx>
            <c:strRef>
              <c:f>'SR GROUP'!$D$17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6B-B73F-4BD2-9E69-7E2C692A31D0}"/>
              </c:ext>
            </c:extLst>
          </c:dPt>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6C-B73F-4BD2-9E69-7E2C692A31D0}"/>
            </c:ext>
          </c:extLst>
        </c:ser>
        <c:ser>
          <c:idx val="8"/>
          <c:order val="41"/>
          <c:tx>
            <c:strRef>
              <c:f>'SR GROUP'!$D$18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B73F-4BD2-9E69-7E2C692A31D0}"/>
              </c:ext>
            </c:extLst>
          </c:dPt>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6F-B73F-4BD2-9E69-7E2C692A31D0}"/>
            </c:ext>
          </c:extLst>
        </c:ser>
        <c:ser>
          <c:idx val="9"/>
          <c:order val="42"/>
          <c:tx>
            <c:strRef>
              <c:f>'SR GROUP'!$D$19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B73F-4BD2-9E69-7E2C692A31D0}"/>
              </c:ext>
            </c:extLst>
          </c:dPt>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72-B73F-4BD2-9E69-7E2C692A31D0}"/>
            </c:ext>
          </c:extLst>
        </c:ser>
        <c:ser>
          <c:idx val="10"/>
          <c:order val="43"/>
          <c:tx>
            <c:strRef>
              <c:f>'SR GROUP'!$D$20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76-B73F-4BD2-9E69-7E2C692A31D0}"/>
              </c:ext>
            </c:extLst>
          </c:dPt>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77-B73F-4BD2-9E69-7E2C692A31D0}"/>
            </c:ext>
          </c:extLst>
        </c:ser>
        <c:ser>
          <c:idx val="11"/>
          <c:order val="44"/>
          <c:tx>
            <c:strRef>
              <c:f>'SR GROUP'!$D$21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B73F-4BD2-9E69-7E2C692A31D0}"/>
              </c:ext>
            </c:extLst>
          </c:dPt>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7A-B73F-4BD2-9E69-7E2C692A31D0}"/>
            </c:ext>
          </c:extLst>
        </c:ser>
        <c:ser>
          <c:idx val="12"/>
          <c:order val="45"/>
          <c:tx>
            <c:strRef>
              <c:f>'SR GROUP'!$D$22</c:f>
              <c:strCache>
                <c:ptCount val="1"/>
                <c:pt idx="0">
                  <c:v>2014</c:v>
                </c:pt>
              </c:strCache>
            </c:strRef>
          </c:tx>
          <c:spPr>
            <a:ln w="25400">
              <a:solidFill>
                <a:srgbClr val="B3B300"/>
              </a:solidFill>
              <a:prstDash val="solid"/>
            </a:ln>
          </c:spPr>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7B-B73F-4BD2-9E69-7E2C692A31D0}"/>
            </c:ext>
          </c:extLst>
        </c:ser>
        <c:ser>
          <c:idx val="13"/>
          <c:order val="46"/>
          <c:tx>
            <c:strRef>
              <c:f>'SR GROUP'!$D$23</c:f>
              <c:strCache>
                <c:ptCount val="1"/>
                <c:pt idx="0">
                  <c:v>2015</c:v>
                </c:pt>
              </c:strCache>
            </c:strRef>
          </c:tx>
          <c:spPr>
            <a:ln w="25400">
              <a:solidFill>
                <a:srgbClr val="627C71"/>
              </a:solidFill>
              <a:prstDash val="solid"/>
            </a:ln>
          </c:spPr>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7C-B73F-4BD2-9E69-7E2C692A31D0}"/>
            </c:ext>
          </c:extLst>
        </c:ser>
        <c:ser>
          <c:idx val="21"/>
          <c:order val="47"/>
          <c:tx>
            <c:strRef>
              <c:f>'SR GROUP'!$D$24</c:f>
              <c:strCache>
                <c:ptCount val="1"/>
                <c:pt idx="0">
                  <c:v>2016</c:v>
                </c:pt>
              </c:strCache>
            </c:strRef>
          </c:tx>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7D-B73F-4BD2-9E69-7E2C692A31D0}"/>
            </c:ext>
          </c:extLst>
        </c:ser>
        <c:ser>
          <c:idx val="22"/>
          <c:order val="48"/>
          <c:tx>
            <c:strRef>
              <c:f>'SR GROUP'!$D$25</c:f>
              <c:strCache>
                <c:ptCount val="1"/>
                <c:pt idx="0">
                  <c:v>2017</c:v>
                </c:pt>
              </c:strCache>
            </c:strRef>
          </c:tx>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7E-B73F-4BD2-9E69-7E2C692A31D0}"/>
            </c:ext>
          </c:extLst>
        </c:ser>
        <c:ser>
          <c:idx val="23"/>
          <c:order val="49"/>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80-B73F-4BD2-9E69-7E2C692A31D0}"/>
              </c:ext>
            </c:extLst>
          </c:dPt>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81-B73F-4BD2-9E69-7E2C692A31D0}"/>
            </c:ext>
          </c:extLst>
        </c:ser>
        <c:ser>
          <c:idx val="24"/>
          <c:order val="50"/>
          <c:tx>
            <c:strRef>
              <c:f>'SR GROUP'!$D$27</c:f>
              <c:strCache>
                <c:ptCount val="1"/>
                <c:pt idx="0">
                  <c:v>2019</c:v>
                </c:pt>
              </c:strCache>
            </c:strRef>
          </c:tx>
          <c:spPr>
            <a:ln>
              <a:prstDash val="dash"/>
            </a:ln>
          </c:spPr>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82-B73F-4BD2-9E69-7E2C692A31D0}"/>
            </c:ext>
          </c:extLst>
        </c:ser>
        <c:ser>
          <c:idx val="25"/>
          <c:order val="51"/>
          <c:tx>
            <c:strRef>
              <c:f>'SR GROUP'!$AC$10</c:f>
              <c:strCache>
                <c:ptCount val="1"/>
                <c:pt idx="0">
                  <c:v>100% line</c:v>
                </c:pt>
              </c:strCache>
            </c:strRef>
          </c:tx>
          <c:xVal>
            <c:numRef>
              <c:f>'SR GROUP'!$AD$9:$AP$9</c:f>
            </c:numRef>
          </c:xVal>
          <c:yVal>
            <c:numRef>
              <c:f>'SR GROUP'!$AD$10:$AP$10</c:f>
            </c:numRef>
          </c:yVal>
          <c:smooth val="0"/>
          <c:extLst>
            <c:ext xmlns:c16="http://schemas.microsoft.com/office/drawing/2014/chart" uri="{C3380CC4-5D6E-409C-BE32-E72D297353CC}">
              <c16:uniqueId val="{00000083-B73F-4BD2-9E69-7E2C692A31D0}"/>
            </c:ext>
          </c:extLst>
        </c:ser>
        <c:ser>
          <c:idx val="26"/>
          <c:order val="52"/>
          <c:tx>
            <c:strRef>
              <c:f>'SR GROUP'!$D$16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87-B73F-4BD2-9E69-7E2C692A31D0}"/>
              </c:ext>
            </c:extLst>
          </c:dPt>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88-B73F-4BD2-9E69-7E2C692A31D0}"/>
            </c:ext>
          </c:extLst>
        </c:ser>
        <c:ser>
          <c:idx val="27"/>
          <c:order val="53"/>
          <c:tx>
            <c:strRef>
              <c:f>'SR GROUP'!$D$17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8C-B73F-4BD2-9E69-7E2C692A31D0}"/>
              </c:ext>
            </c:extLst>
          </c:dPt>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8D-B73F-4BD2-9E69-7E2C692A31D0}"/>
            </c:ext>
          </c:extLst>
        </c:ser>
        <c:ser>
          <c:idx val="28"/>
          <c:order val="54"/>
          <c:tx>
            <c:strRef>
              <c:f>'SR GROUP'!$D$18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B73F-4BD2-9E69-7E2C692A31D0}"/>
              </c:ext>
            </c:extLst>
          </c:dPt>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90-B73F-4BD2-9E69-7E2C692A31D0}"/>
            </c:ext>
          </c:extLst>
        </c:ser>
        <c:ser>
          <c:idx val="29"/>
          <c:order val="55"/>
          <c:tx>
            <c:strRef>
              <c:f>'SR GROUP'!$D$19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B73F-4BD2-9E69-7E2C692A31D0}"/>
              </c:ext>
            </c:extLst>
          </c:dPt>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93-B73F-4BD2-9E69-7E2C692A31D0}"/>
            </c:ext>
          </c:extLst>
        </c:ser>
        <c:ser>
          <c:idx val="30"/>
          <c:order val="56"/>
          <c:tx>
            <c:strRef>
              <c:f>'SR GROUP'!$D$20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97-B73F-4BD2-9E69-7E2C692A31D0}"/>
              </c:ext>
            </c:extLst>
          </c:dPt>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98-B73F-4BD2-9E69-7E2C692A31D0}"/>
            </c:ext>
          </c:extLst>
        </c:ser>
        <c:ser>
          <c:idx val="31"/>
          <c:order val="57"/>
          <c:tx>
            <c:strRef>
              <c:f>'SR GROUP'!$D$21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B73F-4BD2-9E69-7E2C692A31D0}"/>
              </c:ext>
            </c:extLst>
          </c:dPt>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9B-B73F-4BD2-9E69-7E2C692A31D0}"/>
            </c:ext>
          </c:extLst>
        </c:ser>
        <c:ser>
          <c:idx val="32"/>
          <c:order val="58"/>
          <c:tx>
            <c:strRef>
              <c:f>'SR GROUP'!$D$22</c:f>
              <c:strCache>
                <c:ptCount val="1"/>
                <c:pt idx="0">
                  <c:v>2014</c:v>
                </c:pt>
              </c:strCache>
            </c:strRef>
          </c:tx>
          <c:spPr>
            <a:ln w="25400">
              <a:solidFill>
                <a:srgbClr val="B3B300"/>
              </a:solidFill>
              <a:prstDash val="solid"/>
            </a:ln>
          </c:spPr>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9C-B73F-4BD2-9E69-7E2C692A31D0}"/>
            </c:ext>
          </c:extLst>
        </c:ser>
        <c:ser>
          <c:idx val="33"/>
          <c:order val="59"/>
          <c:tx>
            <c:strRef>
              <c:f>'SR GROUP'!$D$23</c:f>
              <c:strCache>
                <c:ptCount val="1"/>
                <c:pt idx="0">
                  <c:v>2015</c:v>
                </c:pt>
              </c:strCache>
            </c:strRef>
          </c:tx>
          <c:spPr>
            <a:ln w="25400">
              <a:solidFill>
                <a:srgbClr val="627C71"/>
              </a:solidFill>
              <a:prstDash val="solid"/>
            </a:ln>
          </c:spPr>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9D-B73F-4BD2-9E69-7E2C692A31D0}"/>
            </c:ext>
          </c:extLst>
        </c:ser>
        <c:ser>
          <c:idx val="34"/>
          <c:order val="60"/>
          <c:tx>
            <c:strRef>
              <c:f>'SR GROUP'!$D$24</c:f>
              <c:strCache>
                <c:ptCount val="1"/>
                <c:pt idx="0">
                  <c:v>2016</c:v>
                </c:pt>
              </c:strCache>
            </c:strRef>
          </c:tx>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9E-B73F-4BD2-9E69-7E2C692A31D0}"/>
            </c:ext>
          </c:extLst>
        </c:ser>
        <c:ser>
          <c:idx val="35"/>
          <c:order val="61"/>
          <c:tx>
            <c:strRef>
              <c:f>'SR GROUP'!$D$25</c:f>
              <c:strCache>
                <c:ptCount val="1"/>
                <c:pt idx="0">
                  <c:v>2017</c:v>
                </c:pt>
              </c:strCache>
            </c:strRef>
          </c:tx>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9F-B73F-4BD2-9E69-7E2C692A31D0}"/>
            </c:ext>
          </c:extLst>
        </c:ser>
        <c:ser>
          <c:idx val="36"/>
          <c:order val="62"/>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A1-B73F-4BD2-9E69-7E2C692A31D0}"/>
              </c:ext>
            </c:extLst>
          </c:dPt>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A2-B73F-4BD2-9E69-7E2C692A31D0}"/>
            </c:ext>
          </c:extLst>
        </c:ser>
        <c:ser>
          <c:idx val="37"/>
          <c:order val="63"/>
          <c:tx>
            <c:strRef>
              <c:f>'SR GROUP'!$D$27</c:f>
              <c:strCache>
                <c:ptCount val="1"/>
                <c:pt idx="0">
                  <c:v>2019</c:v>
                </c:pt>
              </c:strCache>
            </c:strRef>
          </c:tx>
          <c:spPr>
            <a:ln>
              <a:prstDash val="dash"/>
            </a:ln>
          </c:spPr>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A3-B73F-4BD2-9E69-7E2C692A31D0}"/>
            </c:ext>
          </c:extLst>
        </c:ser>
        <c:ser>
          <c:idx val="38"/>
          <c:order val="64"/>
          <c:tx>
            <c:strRef>
              <c:f>'SR GROUP'!$AC$10</c:f>
              <c:strCache>
                <c:ptCount val="1"/>
                <c:pt idx="0">
                  <c:v>100% line</c:v>
                </c:pt>
              </c:strCache>
            </c:strRef>
          </c:tx>
          <c:xVal>
            <c:numRef>
              <c:f>'SR GROUP'!$AD$9:$AP$9</c:f>
            </c:numRef>
          </c:xVal>
          <c:yVal>
            <c:numRef>
              <c:f>'SR GROUP'!$AD$10:$AP$10</c:f>
            </c:numRef>
          </c:yVal>
          <c:smooth val="0"/>
          <c:extLst>
            <c:ext xmlns:c16="http://schemas.microsoft.com/office/drawing/2014/chart" uri="{C3380CC4-5D6E-409C-BE32-E72D297353CC}">
              <c16:uniqueId val="{000000A4-B73F-4BD2-9E69-7E2C692A31D0}"/>
            </c:ext>
          </c:extLst>
        </c:ser>
        <c:ser>
          <c:idx val="14"/>
          <c:order val="65"/>
          <c:tx>
            <c:strRef>
              <c:f>'SR GROUP'!$D$16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B73F-4BD2-9E69-7E2C692A31D0}"/>
              </c:ext>
            </c:extLst>
          </c:dPt>
          <c:dPt>
            <c:idx val="12"/>
            <c:bubble3D val="0"/>
            <c:spPr>
              <a:ln w="25400">
                <a:solidFill>
                  <a:srgbClr val="DFF1F0"/>
                </a:solidFill>
                <a:prstDash val="dash"/>
              </a:ln>
            </c:spPr>
            <c:extLst>
              <c:ext xmlns:c16="http://schemas.microsoft.com/office/drawing/2014/chart" uri="{C3380CC4-5D6E-409C-BE32-E72D297353CC}">
                <c16:uniqueId val="{000000A8-B73F-4BD2-9E69-7E2C692A31D0}"/>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0.15327702115747127</c:v>
                </c:pt>
                <c:pt idx="1">
                  <c:v>0.49553116015088844</c:v>
                </c:pt>
                <c:pt idx="2">
                  <c:v>0.60647432102341226</c:v>
                </c:pt>
                <c:pt idx="3">
                  <c:v>0.64296588283739942</c:v>
                </c:pt>
                <c:pt idx="4">
                  <c:v>0.66051992094385137</c:v>
                </c:pt>
                <c:pt idx="5">
                  <c:v>0.67617524825988384</c:v>
                </c:pt>
                <c:pt idx="6">
                  <c:v>0.69350648811267002</c:v>
                </c:pt>
                <c:pt idx="7">
                  <c:v>0.69596092071044569</c:v>
                </c:pt>
                <c:pt idx="8">
                  <c:v>0.70120241477391654</c:v>
                </c:pt>
                <c:pt idx="9">
                  <c:v>0.70378871330351089</c:v>
                </c:pt>
                <c:pt idx="10">
                  <c:v>0.70287116498198488</c:v>
                </c:pt>
                <c:pt idx="11">
                  <c:v>0.70374649278441426</c:v>
                </c:pt>
                <c:pt idx="12">
                  <c:v>0.71906770158943456</c:v>
                </c:pt>
              </c:numCache>
            </c:numRef>
          </c:yVal>
          <c:smooth val="0"/>
          <c:extLst>
            <c:ext xmlns:c16="http://schemas.microsoft.com/office/drawing/2014/chart" uri="{C3380CC4-5D6E-409C-BE32-E72D297353CC}">
              <c16:uniqueId val="{000000AA-B73F-4BD2-9E69-7E2C692A31D0}"/>
            </c:ext>
          </c:extLst>
        </c:ser>
        <c:ser>
          <c:idx val="15"/>
          <c:order val="66"/>
          <c:tx>
            <c:strRef>
              <c:f>'SR GROUP'!$D$17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B73F-4BD2-9E69-7E2C692A31D0}"/>
              </c:ext>
            </c:extLst>
          </c:dPt>
          <c:dPt>
            <c:idx val="11"/>
            <c:bubble3D val="0"/>
            <c:spPr>
              <a:ln w="25400">
                <a:solidFill>
                  <a:srgbClr val="DFDDED"/>
                </a:solidFill>
                <a:prstDash val="dash"/>
              </a:ln>
            </c:spPr>
            <c:extLst>
              <c:ext xmlns:c16="http://schemas.microsoft.com/office/drawing/2014/chart" uri="{C3380CC4-5D6E-409C-BE32-E72D297353CC}">
                <c16:uniqueId val="{000000AE-B73F-4BD2-9E69-7E2C692A31D0}"/>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0.15068895486436917</c:v>
                </c:pt>
                <c:pt idx="1">
                  <c:v>0.48724318644812636</c:v>
                </c:pt>
                <c:pt idx="2">
                  <c:v>0.57515912245345779</c:v>
                </c:pt>
                <c:pt idx="3">
                  <c:v>0.61479992085887269</c:v>
                </c:pt>
                <c:pt idx="4">
                  <c:v>0.63375537291061668</c:v>
                </c:pt>
                <c:pt idx="5">
                  <c:v>0.64718555047192372</c:v>
                </c:pt>
                <c:pt idx="6">
                  <c:v>0.65483366887364902</c:v>
                </c:pt>
                <c:pt idx="7">
                  <c:v>0.661477859934401</c:v>
                </c:pt>
                <c:pt idx="8">
                  <c:v>0.66499943743640166</c:v>
                </c:pt>
                <c:pt idx="9">
                  <c:v>0.66723194658761498</c:v>
                </c:pt>
                <c:pt idx="10">
                  <c:v>0.67220112365600804</c:v>
                </c:pt>
                <c:pt idx="11">
                  <c:v>0.69243996001829233</c:v>
                </c:pt>
              </c:numCache>
            </c:numRef>
          </c:yVal>
          <c:smooth val="0"/>
          <c:extLst>
            <c:ext xmlns:c16="http://schemas.microsoft.com/office/drawing/2014/chart" uri="{C3380CC4-5D6E-409C-BE32-E72D297353CC}">
              <c16:uniqueId val="{000000B0-B73F-4BD2-9E69-7E2C692A31D0}"/>
            </c:ext>
          </c:extLst>
        </c:ser>
        <c:ser>
          <c:idx val="16"/>
          <c:order val="67"/>
          <c:tx>
            <c:strRef>
              <c:f>'SR GROUP'!$D$18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B73F-4BD2-9E69-7E2C692A31D0}"/>
              </c:ext>
            </c:extLst>
          </c:dPt>
          <c:dPt>
            <c:idx val="10"/>
            <c:bubble3D val="0"/>
            <c:spPr>
              <a:ln w="25400">
                <a:solidFill>
                  <a:srgbClr val="FD5F2B"/>
                </a:solidFill>
                <a:prstDash val="dash"/>
              </a:ln>
            </c:spPr>
            <c:extLst>
              <c:ext xmlns:c16="http://schemas.microsoft.com/office/drawing/2014/chart" uri="{C3380CC4-5D6E-409C-BE32-E72D297353CC}">
                <c16:uniqueId val="{000000B3-B73F-4BD2-9E69-7E2C692A31D0}"/>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0.12814923843382073</c:v>
                </c:pt>
                <c:pt idx="1">
                  <c:v>0.53190516149787137</c:v>
                </c:pt>
                <c:pt idx="2">
                  <c:v>0.66521306192007423</c:v>
                </c:pt>
                <c:pt idx="3">
                  <c:v>0.7036259475037917</c:v>
                </c:pt>
                <c:pt idx="4">
                  <c:v>0.75325973826946946</c:v>
                </c:pt>
                <c:pt idx="5">
                  <c:v>0.78011897247406603</c:v>
                </c:pt>
                <c:pt idx="6">
                  <c:v>0.79709711144248385</c:v>
                </c:pt>
                <c:pt idx="7">
                  <c:v>0.80517332958290977</c:v>
                </c:pt>
                <c:pt idx="8">
                  <c:v>0.80809516339150711</c:v>
                </c:pt>
                <c:pt idx="9">
                  <c:v>0.8120106973297343</c:v>
                </c:pt>
                <c:pt idx="10">
                  <c:v>0.83383970812922625</c:v>
                </c:pt>
              </c:numCache>
            </c:numRef>
          </c:yVal>
          <c:smooth val="0"/>
          <c:extLst>
            <c:ext xmlns:c16="http://schemas.microsoft.com/office/drawing/2014/chart" uri="{C3380CC4-5D6E-409C-BE32-E72D297353CC}">
              <c16:uniqueId val="{000000B5-B73F-4BD2-9E69-7E2C692A31D0}"/>
            </c:ext>
          </c:extLst>
        </c:ser>
        <c:ser>
          <c:idx val="17"/>
          <c:order val="68"/>
          <c:tx>
            <c:strRef>
              <c:f>'SR GROUP'!$D$19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B73F-4BD2-9E69-7E2C692A31D0}"/>
              </c:ext>
            </c:extLst>
          </c:dPt>
          <c:dPt>
            <c:idx val="9"/>
            <c:bubble3D val="0"/>
            <c:spPr>
              <a:ln w="25400">
                <a:solidFill>
                  <a:srgbClr val="A29FCC"/>
                </a:solidFill>
                <a:prstDash val="dash"/>
              </a:ln>
            </c:spPr>
            <c:extLst>
              <c:ext xmlns:c16="http://schemas.microsoft.com/office/drawing/2014/chart" uri="{C3380CC4-5D6E-409C-BE32-E72D297353CC}">
                <c16:uniqueId val="{000000B8-B73F-4BD2-9E69-7E2C692A31D0}"/>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0.18326615111281158</c:v>
                </c:pt>
                <c:pt idx="1">
                  <c:v>0.51047664647616786</c:v>
                </c:pt>
                <c:pt idx="2">
                  <c:v>0.60075908158783753</c:v>
                </c:pt>
                <c:pt idx="3">
                  <c:v>0.64645287267174789</c:v>
                </c:pt>
                <c:pt idx="4">
                  <c:v>0.67614588410241971</c:v>
                </c:pt>
                <c:pt idx="5">
                  <c:v>0.69115619537538475</c:v>
                </c:pt>
                <c:pt idx="6">
                  <c:v>0.70280062434034229</c:v>
                </c:pt>
                <c:pt idx="7">
                  <c:v>0.73349577276569988</c:v>
                </c:pt>
                <c:pt idx="8">
                  <c:v>0.74644827042588935</c:v>
                </c:pt>
                <c:pt idx="9">
                  <c:v>0.76915076881020139</c:v>
                </c:pt>
              </c:numCache>
            </c:numRef>
          </c:yVal>
          <c:smooth val="0"/>
          <c:extLst>
            <c:ext xmlns:c16="http://schemas.microsoft.com/office/drawing/2014/chart" uri="{C3380CC4-5D6E-409C-BE32-E72D297353CC}">
              <c16:uniqueId val="{000000BA-B73F-4BD2-9E69-7E2C692A31D0}"/>
            </c:ext>
          </c:extLst>
        </c:ser>
        <c:ser>
          <c:idx val="18"/>
          <c:order val="69"/>
          <c:tx>
            <c:strRef>
              <c:f>'SR GROUP'!$D$20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B73F-4BD2-9E69-7E2C692A31D0}"/>
              </c:ext>
            </c:extLst>
          </c:dPt>
          <c:dPt>
            <c:idx val="8"/>
            <c:bubble3D val="0"/>
            <c:spPr>
              <a:ln w="25400">
                <a:solidFill>
                  <a:srgbClr val="E0E086"/>
                </a:solidFill>
                <a:prstDash val="dash"/>
              </a:ln>
            </c:spPr>
            <c:extLst>
              <c:ext xmlns:c16="http://schemas.microsoft.com/office/drawing/2014/chart" uri="{C3380CC4-5D6E-409C-BE32-E72D297353CC}">
                <c16:uniqueId val="{000000BE-B73F-4BD2-9E69-7E2C692A31D0}"/>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0.11859516180039471</c:v>
                </c:pt>
                <c:pt idx="1">
                  <c:v>0.44675566222598895</c:v>
                </c:pt>
                <c:pt idx="2">
                  <c:v>0.54794526436449809</c:v>
                </c:pt>
                <c:pt idx="3">
                  <c:v>0.59146302653991722</c:v>
                </c:pt>
                <c:pt idx="4">
                  <c:v>0.61911000958844764</c:v>
                </c:pt>
                <c:pt idx="5">
                  <c:v>0.64447220918530368</c:v>
                </c:pt>
                <c:pt idx="6">
                  <c:v>0.65255702338886068</c:v>
                </c:pt>
                <c:pt idx="7">
                  <c:v>0.66855405467520979</c:v>
                </c:pt>
                <c:pt idx="8">
                  <c:v>0.70219547713594987</c:v>
                </c:pt>
              </c:numCache>
            </c:numRef>
          </c:yVal>
          <c:smooth val="0"/>
          <c:extLst>
            <c:ext xmlns:c16="http://schemas.microsoft.com/office/drawing/2014/chart" uri="{C3380CC4-5D6E-409C-BE32-E72D297353CC}">
              <c16:uniqueId val="{000000C0-B73F-4BD2-9E69-7E2C692A31D0}"/>
            </c:ext>
          </c:extLst>
        </c:ser>
        <c:ser>
          <c:idx val="19"/>
          <c:order val="70"/>
          <c:tx>
            <c:strRef>
              <c:f>'SR GROUP'!$D$21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B73F-4BD2-9E69-7E2C692A31D0}"/>
              </c:ext>
            </c:extLst>
          </c:dPt>
          <c:dPt>
            <c:idx val="7"/>
            <c:bubble3D val="0"/>
            <c:spPr>
              <a:ln w="25400">
                <a:solidFill>
                  <a:srgbClr val="829A90"/>
                </a:solidFill>
                <a:prstDash val="dash"/>
              </a:ln>
            </c:spPr>
            <c:extLst>
              <c:ext xmlns:c16="http://schemas.microsoft.com/office/drawing/2014/chart" uri="{C3380CC4-5D6E-409C-BE32-E72D297353CC}">
                <c16:uniqueId val="{000000C3-B73F-4BD2-9E69-7E2C692A31D0}"/>
              </c:ext>
            </c:extLst>
          </c:dPt>
          <c:dLbls>
            <c:dLbl>
              <c:idx val="6"/>
              <c:layout>
                <c:manualLayout>
                  <c:x val="0"/>
                  <c:y val="-6.9776692606747404E-2"/>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0.12861963042483396</c:v>
                </c:pt>
                <c:pt idx="1">
                  <c:v>0.43660857567874733</c:v>
                </c:pt>
                <c:pt idx="2">
                  <c:v>0.53112298413761128</c:v>
                </c:pt>
                <c:pt idx="3">
                  <c:v>0.56748089288687698</c:v>
                </c:pt>
                <c:pt idx="4">
                  <c:v>0.59553844601803785</c:v>
                </c:pt>
                <c:pt idx="5">
                  <c:v>0.61071770587147556</c:v>
                </c:pt>
                <c:pt idx="6">
                  <c:v>0.6222718624846022</c:v>
                </c:pt>
                <c:pt idx="7">
                  <c:v>0.66119756007209096</c:v>
                </c:pt>
              </c:numCache>
            </c:numRef>
          </c:yVal>
          <c:smooth val="0"/>
          <c:extLst>
            <c:ext xmlns:c16="http://schemas.microsoft.com/office/drawing/2014/chart" uri="{C3380CC4-5D6E-409C-BE32-E72D297353CC}">
              <c16:uniqueId val="{000000C5-B73F-4BD2-9E69-7E2C692A31D0}"/>
            </c:ext>
          </c:extLst>
        </c:ser>
        <c:ser>
          <c:idx val="20"/>
          <c:order val="71"/>
          <c:tx>
            <c:strRef>
              <c:f>'SR GROUP'!$D$22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B73F-4BD2-9E69-7E2C692A31D0}"/>
              </c:ext>
            </c:extLst>
          </c:dPt>
          <c:dLbls>
            <c:dLbl>
              <c:idx val="5"/>
              <c:layout>
                <c:manualLayout>
                  <c:x val="-1.0802470448438684E-2"/>
                  <c:y val="-8.652309883236671E-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0.10156850623266674</c:v>
                </c:pt>
                <c:pt idx="1">
                  <c:v>0.38576078310906997</c:v>
                </c:pt>
                <c:pt idx="2">
                  <c:v>0.4905017086903341</c:v>
                </c:pt>
                <c:pt idx="3">
                  <c:v>0.54403887768799353</c:v>
                </c:pt>
                <c:pt idx="4">
                  <c:v>0.58577265764178399</c:v>
                </c:pt>
                <c:pt idx="5">
                  <c:v>0.62441883107976526</c:v>
                </c:pt>
                <c:pt idx="6">
                  <c:v>0.7000176828364254</c:v>
                </c:pt>
              </c:numCache>
            </c:numRef>
          </c:yVal>
          <c:smooth val="0"/>
          <c:extLst>
            <c:ext xmlns:c16="http://schemas.microsoft.com/office/drawing/2014/chart" uri="{C3380CC4-5D6E-409C-BE32-E72D297353CC}">
              <c16:uniqueId val="{000000C8-B73F-4BD2-9E69-7E2C692A31D0}"/>
            </c:ext>
          </c:extLst>
        </c:ser>
        <c:ser>
          <c:idx val="0"/>
          <c:order val="72"/>
          <c:tx>
            <c:strRef>
              <c:f>'SR GROUP'!$D$23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7.1195652019821632E-3"/>
                  <c:y val="-0.11951461794238978"/>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0.10871411905847939</c:v>
                </c:pt>
                <c:pt idx="1">
                  <c:v>0.42507572116638365</c:v>
                </c:pt>
                <c:pt idx="2">
                  <c:v>0.58551460954745271</c:v>
                </c:pt>
                <c:pt idx="3">
                  <c:v>0.64495521343518303</c:v>
                </c:pt>
                <c:pt idx="4">
                  <c:v>0.70414858992877305</c:v>
                </c:pt>
                <c:pt idx="5">
                  <c:v>0.79465443676341685</c:v>
                </c:pt>
              </c:numCache>
            </c:numRef>
          </c:yVal>
          <c:smooth val="0"/>
          <c:extLst>
            <c:ext xmlns:c16="http://schemas.microsoft.com/office/drawing/2014/chart" uri="{C3380CC4-5D6E-409C-BE32-E72D297353CC}">
              <c16:uniqueId val="{000000CA-B73F-4BD2-9E69-7E2C692A31D0}"/>
            </c:ext>
          </c:extLst>
        </c:ser>
        <c:ser>
          <c:idx val="2"/>
          <c:order val="73"/>
          <c:tx>
            <c:strRef>
              <c:f>'SR GROUP'!$D$24</c:f>
              <c:strCache>
                <c:ptCount val="1"/>
                <c:pt idx="0">
                  <c:v>2016</c:v>
                </c:pt>
              </c:strCache>
            </c:strRef>
          </c:tx>
          <c:dLbls>
            <c:dLbl>
              <c:idx val="3"/>
              <c:layout>
                <c:manualLayout>
                  <c:x val="-5.4012352242193088E-3"/>
                  <c:y val="-0.12001591128360549"/>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0.11537174877832637</c:v>
                </c:pt>
                <c:pt idx="1">
                  <c:v>0.46278179327433855</c:v>
                </c:pt>
                <c:pt idx="2">
                  <c:v>0.62028022792842141</c:v>
                </c:pt>
                <c:pt idx="3">
                  <c:v>0.70557509296570797</c:v>
                </c:pt>
                <c:pt idx="4">
                  <c:v>0.86568758137623458</c:v>
                </c:pt>
              </c:numCache>
            </c:numRef>
          </c:yVal>
          <c:smooth val="0"/>
          <c:extLst>
            <c:ext xmlns:c16="http://schemas.microsoft.com/office/drawing/2014/chart" uri="{C3380CC4-5D6E-409C-BE32-E72D297353CC}">
              <c16:uniqueId val="{000000CC-B73F-4BD2-9E69-7E2C692A31D0}"/>
            </c:ext>
          </c:extLst>
        </c:ser>
        <c:ser>
          <c:idx val="3"/>
          <c:order val="74"/>
          <c:tx>
            <c:strRef>
              <c:f>'SR GROUP'!$D$25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0.1844953860119691</c:v>
                </c:pt>
                <c:pt idx="1">
                  <c:v>0.62194774730459856</c:v>
                </c:pt>
                <c:pt idx="2">
                  <c:v>0.81754607162632498</c:v>
                </c:pt>
                <c:pt idx="3">
                  <c:v>1.0466191771995867</c:v>
                </c:pt>
              </c:numCache>
            </c:numRef>
          </c:yVal>
          <c:smooth val="0"/>
          <c:extLst>
            <c:ext xmlns:c16="http://schemas.microsoft.com/office/drawing/2014/chart" uri="{C3380CC4-5D6E-409C-BE32-E72D297353CC}">
              <c16:uniqueId val="{000000CE-B73F-4BD2-9E69-7E2C692A31D0}"/>
            </c:ext>
          </c:extLst>
        </c:ser>
        <c:ser>
          <c:idx val="4"/>
          <c:order val="75"/>
          <c:tx>
            <c:strRef>
              <c:f>'SR GROUP'!$D$26</c:f>
              <c:strCache>
                <c:ptCount val="1"/>
                <c:pt idx="0">
                  <c:v>2018</c:v>
                </c:pt>
              </c:strCache>
            </c:strRef>
          </c:tx>
          <c:dPt>
            <c:idx val="2"/>
            <c:bubble3D val="0"/>
            <c:spPr>
              <a:ln>
                <a:prstDash val="dash"/>
              </a:ln>
            </c:spPr>
            <c:extLst>
              <c:ext xmlns:c16="http://schemas.microsoft.com/office/drawing/2014/chart" uri="{C3380CC4-5D6E-409C-BE32-E72D297353CC}">
                <c16:uniqueId val="{000000D0-B73F-4BD2-9E69-7E2C692A31D0}"/>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B73F-4BD2-9E69-7E2C692A31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0.1429845485156204</c:v>
                </c:pt>
                <c:pt idx="1">
                  <c:v>0.59668240257459015</c:v>
                </c:pt>
                <c:pt idx="2">
                  <c:v>0.94262723672294513</c:v>
                </c:pt>
              </c:numCache>
            </c:numRef>
          </c:yVal>
          <c:smooth val="0"/>
          <c:extLst>
            <c:ext xmlns:c16="http://schemas.microsoft.com/office/drawing/2014/chart" uri="{C3380CC4-5D6E-409C-BE32-E72D297353CC}">
              <c16:uniqueId val="{000000D1-B73F-4BD2-9E69-7E2C692A31D0}"/>
            </c:ext>
          </c:extLst>
        </c:ser>
        <c:ser>
          <c:idx val="5"/>
          <c:order val="76"/>
          <c:tx>
            <c:strRef>
              <c:f>'SR GROUP'!$D$27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B73F-4BD2-9E69-7E2C692A31D0}"/>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B73F-4BD2-9E69-7E2C692A31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('SR GROUP'!$H$11,'SR GROUP'!$H$11)</c:f>
              <c:numCache>
                <c:formatCode>0</c:formatCode>
                <c:ptCount val="2"/>
                <c:pt idx="0">
                  <c:v>12</c:v>
                </c:pt>
                <c:pt idx="1">
                  <c:v>12</c:v>
                </c:pt>
              </c:numCache>
            </c:numRef>
          </c:xVal>
          <c:yVal>
            <c:numRef>
              <c:f>('SR GROUP'!$H$27,'SR GROUP'!$F$66)</c:f>
              <c:numCache>
                <c:formatCode>0%</c:formatCode>
                <c:ptCount val="2"/>
                <c:pt idx="0">
                  <c:v>0.27975386214162234</c:v>
                </c:pt>
                <c:pt idx="1">
                  <c:v>0.87809357584434555</c:v>
                </c:pt>
              </c:numCache>
            </c:numRef>
          </c:yVal>
          <c:smooth val="0"/>
          <c:extLst>
            <c:ext xmlns:c16="http://schemas.microsoft.com/office/drawing/2014/chart" uri="{C3380CC4-5D6E-409C-BE32-E72D297353CC}">
              <c16:uniqueId val="{000000D4-B73F-4BD2-9E69-7E2C692A31D0}"/>
            </c:ext>
          </c:extLst>
        </c:ser>
        <c:ser>
          <c:idx val="1"/>
          <c:order val="77"/>
          <c:tx>
            <c:strRef>
              <c:f>'SR GROUP'!$AC$10</c:f>
              <c:strCache>
                <c:ptCount val="1"/>
                <c:pt idx="0">
                  <c:v>100% line</c:v>
                </c:pt>
              </c:strCache>
            </c:strRef>
          </c:tx>
          <c:marker>
            <c:symbol val="none"/>
          </c:marker>
          <c:xVal>
            <c:numRef>
              <c:f>'SR GROUP'!$AD$9:$AP$9</c:f>
            </c:numRef>
          </c:xVal>
          <c:yVal>
            <c:numRef>
              <c:f>'SR GROUP'!$AD$10:$AP$10</c:f>
            </c:numRef>
          </c:yVal>
          <c:smooth val="0"/>
          <c:extLst>
            <c:ext xmlns:c16="http://schemas.microsoft.com/office/drawing/2014/chart" uri="{C3380CC4-5D6E-409C-BE32-E72D297353CC}">
              <c16:uniqueId val="{000000D5-B73F-4BD2-9E69-7E2C692A31D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Reinsurance'!$H$50</c:f>
              <c:strCache>
                <c:ptCount val="1"/>
                <c:pt idx="0">
                  <c:v>Paid Losses</c:v>
                </c:pt>
              </c:strCache>
            </c:strRef>
          </c:tx>
          <c:spPr>
            <a:solidFill>
              <a:srgbClr val="C1BDDC"/>
            </a:solidFill>
            <a:ln w="3175">
              <a:solidFill>
                <a:srgbClr val="FFFFFF"/>
              </a:solidFill>
              <a:prstDash val="solid"/>
            </a:ln>
          </c:spPr>
          <c:invertIfNegative val="0"/>
          <c:cat>
            <c:numRef>
              <c:f>'Property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Reinsurance'!$H$51:$H$66</c:f>
              <c:numCache>
                <c:formatCode>0%</c:formatCode>
                <c:ptCount val="16"/>
                <c:pt idx="0">
                  <c:v>0.74973947878351832</c:v>
                </c:pt>
                <c:pt idx="1">
                  <c:v>1.237371153368976</c:v>
                </c:pt>
                <c:pt idx="2">
                  <c:v>0.39854840424692356</c:v>
                </c:pt>
                <c:pt idx="3">
                  <c:v>0.51675648326598811</c:v>
                </c:pt>
                <c:pt idx="4">
                  <c:v>0.52381557324074401</c:v>
                </c:pt>
                <c:pt idx="5">
                  <c:v>0.64696689876616065</c:v>
                </c:pt>
                <c:pt idx="6">
                  <c:v>0.98159383622213381</c:v>
                </c:pt>
                <c:pt idx="7">
                  <c:v>0.72129515121704901</c:v>
                </c:pt>
                <c:pt idx="8">
                  <c:v>0.53264592291631074</c:v>
                </c:pt>
                <c:pt idx="9">
                  <c:v>0.49419057728935717</c:v>
                </c:pt>
                <c:pt idx="10">
                  <c:v>0.44484513202129589</c:v>
                </c:pt>
                <c:pt idx="11">
                  <c:v>0.53523036780719069</c:v>
                </c:pt>
                <c:pt idx="12">
                  <c:v>0.60528563367080379</c:v>
                </c:pt>
                <c:pt idx="13">
                  <c:v>0.88181580082639832</c:v>
                </c:pt>
                <c:pt idx="14">
                  <c:v>0.58068372263086299</c:v>
                </c:pt>
                <c:pt idx="15">
                  <c:v>6.4370049866195253E-2</c:v>
                </c:pt>
              </c:numCache>
            </c:numRef>
          </c:val>
          <c:extLst>
            <c:ext xmlns:c16="http://schemas.microsoft.com/office/drawing/2014/chart" uri="{C3380CC4-5D6E-409C-BE32-E72D297353CC}">
              <c16:uniqueId val="{00000000-42C3-42BA-B002-BCD3CCA9DE04}"/>
            </c:ext>
          </c:extLst>
        </c:ser>
        <c:ser>
          <c:idx val="2"/>
          <c:order val="2"/>
          <c:tx>
            <c:strRef>
              <c:f>'Property Reinsurance'!$I$50</c:f>
              <c:strCache>
                <c:ptCount val="1"/>
                <c:pt idx="0">
                  <c:v>Case Reserves</c:v>
                </c:pt>
              </c:strCache>
            </c:strRef>
          </c:tx>
          <c:spPr>
            <a:solidFill>
              <a:srgbClr val="FCAF86"/>
            </a:solidFill>
            <a:ln w="12700">
              <a:solidFill>
                <a:srgbClr val="FFFFFF"/>
              </a:solidFill>
              <a:prstDash val="solid"/>
            </a:ln>
          </c:spPr>
          <c:invertIfNegative val="0"/>
          <c:cat>
            <c:numRef>
              <c:f>'Property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Reinsurance'!$I$51:$I$66</c:f>
              <c:numCache>
                <c:formatCode>0%</c:formatCode>
                <c:ptCount val="16"/>
                <c:pt idx="0">
                  <c:v>9.8977325130346805E-4</c:v>
                </c:pt>
                <c:pt idx="1">
                  <c:v>2.097666774660075E-3</c:v>
                </c:pt>
                <c:pt idx="2">
                  <c:v>2.6990820919018822E-3</c:v>
                </c:pt>
                <c:pt idx="3">
                  <c:v>4.8041715336035185E-3</c:v>
                </c:pt>
                <c:pt idx="4">
                  <c:v>6.0278708216122993E-3</c:v>
                </c:pt>
                <c:pt idx="5">
                  <c:v>6.7232594513225614E-3</c:v>
                </c:pt>
                <c:pt idx="6">
                  <c:v>1.2233643609008311E-2</c:v>
                </c:pt>
                <c:pt idx="7">
                  <c:v>6.5837057966092521E-3</c:v>
                </c:pt>
                <c:pt idx="8">
                  <c:v>9.7635093209960007E-3</c:v>
                </c:pt>
                <c:pt idx="9">
                  <c:v>1.0807864426624627E-2</c:v>
                </c:pt>
                <c:pt idx="10">
                  <c:v>1.8619071078161274E-2</c:v>
                </c:pt>
                <c:pt idx="11">
                  <c:v>2.7850215656129038E-2</c:v>
                </c:pt>
                <c:pt idx="12">
                  <c:v>6.3872248796945724E-2</c:v>
                </c:pt>
                <c:pt idx="13">
                  <c:v>0.18345745168847113</c:v>
                </c:pt>
                <c:pt idx="14">
                  <c:v>0.2845845419744758</c:v>
                </c:pt>
                <c:pt idx="15">
                  <c:v>0.3190748073263297</c:v>
                </c:pt>
              </c:numCache>
            </c:numRef>
          </c:val>
          <c:extLst>
            <c:ext xmlns:c16="http://schemas.microsoft.com/office/drawing/2014/chart" uri="{C3380CC4-5D6E-409C-BE32-E72D297353CC}">
              <c16:uniqueId val="{00000001-42C3-42BA-B002-BCD3CCA9DE04}"/>
            </c:ext>
          </c:extLst>
        </c:ser>
        <c:ser>
          <c:idx val="3"/>
          <c:order val="3"/>
          <c:tx>
            <c:strRef>
              <c:f>'Property Reinsurance'!$J$50</c:f>
              <c:strCache>
                <c:ptCount val="1"/>
                <c:pt idx="0">
                  <c:v>IBNR</c:v>
                </c:pt>
              </c:strCache>
            </c:strRef>
          </c:tx>
          <c:spPr>
            <a:solidFill>
              <a:srgbClr val="A3D6D5"/>
            </a:solidFill>
            <a:ln w="12700">
              <a:solidFill>
                <a:srgbClr val="FFFFFF"/>
              </a:solidFill>
              <a:prstDash val="solid"/>
            </a:ln>
          </c:spPr>
          <c:invertIfNegative val="0"/>
          <c:cat>
            <c:numRef>
              <c:f>'Property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Reinsurance'!$J$51:$J$66</c:f>
              <c:numCache>
                <c:formatCode>0%</c:formatCode>
                <c:ptCount val="16"/>
                <c:pt idx="0">
                  <c:v>-8.8038864775971968E-5</c:v>
                </c:pt>
                <c:pt idx="1">
                  <c:v>-9.4229377889620239E-5</c:v>
                </c:pt>
                <c:pt idx="2">
                  <c:v>9.4527577542253603E-5</c:v>
                </c:pt>
                <c:pt idx="3">
                  <c:v>1.9711551483706985E-4</c:v>
                </c:pt>
                <c:pt idx="4">
                  <c:v>2.2486422220887559E-4</c:v>
                </c:pt>
                <c:pt idx="5">
                  <c:v>7.9716293466575183E-4</c:v>
                </c:pt>
                <c:pt idx="6">
                  <c:v>3.7852911396756639E-3</c:v>
                </c:pt>
                <c:pt idx="7">
                  <c:v>5.8496685569915169E-3</c:v>
                </c:pt>
                <c:pt idx="8">
                  <c:v>2.2033316361537744E-3</c:v>
                </c:pt>
                <c:pt idx="9">
                  <c:v>1.4263297520417184E-3</c:v>
                </c:pt>
                <c:pt idx="10">
                  <c:v>2.7009355178077639E-3</c:v>
                </c:pt>
                <c:pt idx="11">
                  <c:v>1.5233439072569778E-2</c:v>
                </c:pt>
                <c:pt idx="12">
                  <c:v>1.6250744458458637E-2</c:v>
                </c:pt>
                <c:pt idx="13">
                  <c:v>2.5647117368992833E-2</c:v>
                </c:pt>
                <c:pt idx="14">
                  <c:v>0.12204176285297386</c:v>
                </c:pt>
                <c:pt idx="15">
                  <c:v>0.5163179200880692</c:v>
                </c:pt>
              </c:numCache>
            </c:numRef>
          </c:val>
          <c:extLst>
            <c:ext xmlns:c16="http://schemas.microsoft.com/office/drawing/2014/chart" uri="{C3380CC4-5D6E-409C-BE32-E72D297353CC}">
              <c16:uniqueId val="{00000002-42C3-42BA-B002-BCD3CCA9DE0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Reinsurance'!$F$12:$F$27</c:f>
              <c:numCache>
                <c:formatCode>#,##0</c:formatCode>
                <c:ptCount val="16"/>
                <c:pt idx="0">
                  <c:v>3845.054326012953</c:v>
                </c:pt>
                <c:pt idx="1">
                  <c:v>3938.1802835483109</c:v>
                </c:pt>
                <c:pt idx="2">
                  <c:v>3639.5450507572982</c:v>
                </c:pt>
                <c:pt idx="3">
                  <c:v>3782.2666053919297</c:v>
                </c:pt>
                <c:pt idx="4">
                  <c:v>3902.5916434843716</c:v>
                </c:pt>
                <c:pt idx="5">
                  <c:v>4085.8338081867564</c:v>
                </c:pt>
                <c:pt idx="6">
                  <c:v>3903.7590969031116</c:v>
                </c:pt>
                <c:pt idx="7">
                  <c:v>4812.2948483704813</c:v>
                </c:pt>
                <c:pt idx="8">
                  <c:v>6194.5296261605145</c:v>
                </c:pt>
                <c:pt idx="9">
                  <c:v>5383.1278451214512</c:v>
                </c:pt>
                <c:pt idx="10">
                  <c:v>4892.2805758444247</c:v>
                </c:pt>
                <c:pt idx="11">
                  <c:v>5234.1484685390533</c:v>
                </c:pt>
                <c:pt idx="12">
                  <c:v>5204.4731680771602</c:v>
                </c:pt>
                <c:pt idx="13">
                  <c:v>5019.6512471064225</c:v>
                </c:pt>
                <c:pt idx="14">
                  <c:v>5028.8939739711814</c:v>
                </c:pt>
                <c:pt idx="15">
                  <c:v>4270.7204426739254</c:v>
                </c:pt>
              </c:numCache>
            </c:numRef>
          </c:val>
          <c:smooth val="0"/>
          <c:extLst>
            <c:ext xmlns:c16="http://schemas.microsoft.com/office/drawing/2014/chart" uri="{C3380CC4-5D6E-409C-BE32-E72D297353CC}">
              <c16:uniqueId val="{00000003-42C3-42BA-B002-BCD3CCA9DE04}"/>
            </c:ext>
          </c:extLst>
        </c:ser>
        <c:ser>
          <c:idx val="4"/>
          <c:order val="4"/>
          <c:tx>
            <c:strRef>
              <c:f>'Property Reinsurance'!$B$9</c:f>
              <c:strCache>
                <c:ptCount val="1"/>
                <c:pt idx="0">
                  <c:v>Written Premium</c:v>
                </c:pt>
              </c:strCache>
            </c:strRef>
          </c:tx>
          <c:marker>
            <c:symbol val="star"/>
            <c:size val="7"/>
            <c:spPr>
              <a:noFill/>
              <a:ln>
                <a:solidFill>
                  <a:srgbClr val="A29FCC"/>
                </a:solidFill>
                <a:prstDash val="solid"/>
              </a:ln>
            </c:spPr>
          </c:marker>
          <c:cat>
            <c:numRef>
              <c:f>'Property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Reinsurance'!$B$12:$B$27</c:f>
            </c:numRef>
          </c:val>
          <c:smooth val="0"/>
          <c:extLst>
            <c:ext xmlns:c16="http://schemas.microsoft.com/office/drawing/2014/chart" uri="{C3380CC4-5D6E-409C-BE32-E72D297353CC}">
              <c16:uniqueId val="{00000004-42C3-42BA-B002-BCD3CCA9DE0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03-074A-4EE9-95A3-A22595C7975F}"/>
              </c:ext>
            </c:extLst>
          </c:dPt>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04-074A-4EE9-95A3-A22595C7975F}"/>
            </c:ext>
          </c:extLst>
        </c:ser>
        <c:ser>
          <c:idx val="40"/>
          <c:order val="1"/>
          <c:tx>
            <c:strRef>
              <c:f>'Property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08-074A-4EE9-95A3-A22595C7975F}"/>
              </c:ext>
            </c:extLst>
          </c:dPt>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09-074A-4EE9-95A3-A22595C7975F}"/>
            </c:ext>
          </c:extLst>
        </c:ser>
        <c:ser>
          <c:idx val="41"/>
          <c:order val="2"/>
          <c:tx>
            <c:strRef>
              <c:f>'Property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074A-4EE9-95A3-A22595C7975F}"/>
              </c:ext>
            </c:extLst>
          </c:dPt>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0C-074A-4EE9-95A3-A22595C7975F}"/>
            </c:ext>
          </c:extLst>
        </c:ser>
        <c:ser>
          <c:idx val="42"/>
          <c:order val="3"/>
          <c:tx>
            <c:strRef>
              <c:f>'Property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074A-4EE9-95A3-A22595C7975F}"/>
              </c:ext>
            </c:extLst>
          </c:dPt>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0F-074A-4EE9-95A3-A22595C7975F}"/>
            </c:ext>
          </c:extLst>
        </c:ser>
        <c:ser>
          <c:idx val="43"/>
          <c:order val="4"/>
          <c:tx>
            <c:strRef>
              <c:f>'Property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13-074A-4EE9-95A3-A22595C7975F}"/>
              </c:ext>
            </c:extLst>
          </c:dPt>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14-074A-4EE9-95A3-A22595C7975F}"/>
            </c:ext>
          </c:extLst>
        </c:ser>
        <c:ser>
          <c:idx val="44"/>
          <c:order val="5"/>
          <c:tx>
            <c:strRef>
              <c:f>'Property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074A-4EE9-95A3-A22595C7975F}"/>
              </c:ext>
            </c:extLst>
          </c:dPt>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17-074A-4EE9-95A3-A22595C7975F}"/>
            </c:ext>
          </c:extLst>
        </c:ser>
        <c:ser>
          <c:idx val="45"/>
          <c:order val="6"/>
          <c:tx>
            <c:strRef>
              <c:f>'Property CorSo'!$D$22</c:f>
              <c:strCache>
                <c:ptCount val="1"/>
                <c:pt idx="0">
                  <c:v>2014</c:v>
                </c:pt>
              </c:strCache>
            </c:strRef>
          </c:tx>
          <c:spPr>
            <a:ln w="25400">
              <a:solidFill>
                <a:srgbClr val="B3B300"/>
              </a:solidFill>
              <a:prstDash val="solid"/>
            </a:ln>
          </c:spPr>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18-074A-4EE9-95A3-A22595C7975F}"/>
            </c:ext>
          </c:extLst>
        </c:ser>
        <c:ser>
          <c:idx val="46"/>
          <c:order val="7"/>
          <c:tx>
            <c:strRef>
              <c:f>'Property CorSo'!$D$23</c:f>
              <c:strCache>
                <c:ptCount val="1"/>
                <c:pt idx="0">
                  <c:v>2015</c:v>
                </c:pt>
              </c:strCache>
            </c:strRef>
          </c:tx>
          <c:spPr>
            <a:ln w="25400">
              <a:solidFill>
                <a:srgbClr val="627C71"/>
              </a:solidFill>
              <a:prstDash val="solid"/>
            </a:ln>
          </c:spPr>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19-074A-4EE9-95A3-A22595C7975F}"/>
            </c:ext>
          </c:extLst>
        </c:ser>
        <c:ser>
          <c:idx val="47"/>
          <c:order val="8"/>
          <c:tx>
            <c:strRef>
              <c:f>'Property CorSo'!$D$24</c:f>
              <c:strCache>
                <c:ptCount val="1"/>
                <c:pt idx="0">
                  <c:v>2016</c:v>
                </c:pt>
              </c:strCache>
            </c:strRef>
          </c:tx>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1A-074A-4EE9-95A3-A22595C7975F}"/>
            </c:ext>
          </c:extLst>
        </c:ser>
        <c:ser>
          <c:idx val="48"/>
          <c:order val="9"/>
          <c:tx>
            <c:strRef>
              <c:f>'Property CorSo'!$D$25</c:f>
              <c:strCache>
                <c:ptCount val="1"/>
                <c:pt idx="0">
                  <c:v>2017</c:v>
                </c:pt>
              </c:strCache>
            </c:strRef>
          </c:tx>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1B-074A-4EE9-95A3-A22595C7975F}"/>
            </c:ext>
          </c:extLst>
        </c:ser>
        <c:ser>
          <c:idx val="49"/>
          <c:order val="10"/>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1D-074A-4EE9-95A3-A22595C7975F}"/>
              </c:ext>
            </c:extLst>
          </c:dPt>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1E-074A-4EE9-95A3-A22595C7975F}"/>
            </c:ext>
          </c:extLst>
        </c:ser>
        <c:ser>
          <c:idx val="50"/>
          <c:order val="11"/>
          <c:tx>
            <c:strRef>
              <c:f>'Property CorSo'!$D$27</c:f>
              <c:strCache>
                <c:ptCount val="1"/>
                <c:pt idx="0">
                  <c:v>2019</c:v>
                </c:pt>
              </c:strCache>
            </c:strRef>
          </c:tx>
          <c:spPr>
            <a:ln>
              <a:prstDash val="dash"/>
            </a:ln>
          </c:spPr>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1F-074A-4EE9-95A3-A22595C7975F}"/>
            </c:ext>
          </c:extLst>
        </c:ser>
        <c:ser>
          <c:idx val="51"/>
          <c:order val="12"/>
          <c:tx>
            <c:strRef>
              <c:f>'Property CorSo'!$AC$10</c:f>
              <c:strCache>
                <c:ptCount val="1"/>
                <c:pt idx="0">
                  <c:v>100% line</c:v>
                </c:pt>
              </c:strCache>
            </c:strRef>
          </c:tx>
          <c:xVal>
            <c:numRef>
              <c:f>'Property CorSo'!$AD$9:$AP$9</c:f>
            </c:numRef>
          </c:xVal>
          <c:yVal>
            <c:numRef>
              <c:f>'Property CorSo'!$AD$10:$AP$10</c:f>
            </c:numRef>
          </c:yVal>
          <c:smooth val="0"/>
          <c:extLst>
            <c:ext xmlns:c16="http://schemas.microsoft.com/office/drawing/2014/chart" uri="{C3380CC4-5D6E-409C-BE32-E72D297353CC}">
              <c16:uniqueId val="{00000020-074A-4EE9-95A3-A22595C7975F}"/>
            </c:ext>
          </c:extLst>
        </c:ser>
        <c:ser>
          <c:idx val="52"/>
          <c:order val="13"/>
          <c:tx>
            <c:strRef>
              <c:f>'Property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24-074A-4EE9-95A3-A22595C7975F}"/>
              </c:ext>
            </c:extLst>
          </c:dPt>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25-074A-4EE9-95A3-A22595C7975F}"/>
            </c:ext>
          </c:extLst>
        </c:ser>
        <c:ser>
          <c:idx val="53"/>
          <c:order val="14"/>
          <c:tx>
            <c:strRef>
              <c:f>'Property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29-074A-4EE9-95A3-A22595C7975F}"/>
              </c:ext>
            </c:extLst>
          </c:dPt>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2A-074A-4EE9-95A3-A22595C7975F}"/>
            </c:ext>
          </c:extLst>
        </c:ser>
        <c:ser>
          <c:idx val="54"/>
          <c:order val="15"/>
          <c:tx>
            <c:strRef>
              <c:f>'Property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074A-4EE9-95A3-A22595C7975F}"/>
              </c:ext>
            </c:extLst>
          </c:dPt>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2D-074A-4EE9-95A3-A22595C7975F}"/>
            </c:ext>
          </c:extLst>
        </c:ser>
        <c:ser>
          <c:idx val="55"/>
          <c:order val="16"/>
          <c:tx>
            <c:strRef>
              <c:f>'Property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074A-4EE9-95A3-A22595C7975F}"/>
              </c:ext>
            </c:extLst>
          </c:dPt>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30-074A-4EE9-95A3-A22595C7975F}"/>
            </c:ext>
          </c:extLst>
        </c:ser>
        <c:ser>
          <c:idx val="56"/>
          <c:order val="17"/>
          <c:tx>
            <c:strRef>
              <c:f>'Property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34-074A-4EE9-95A3-A22595C7975F}"/>
              </c:ext>
            </c:extLst>
          </c:dPt>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35-074A-4EE9-95A3-A22595C7975F}"/>
            </c:ext>
          </c:extLst>
        </c:ser>
        <c:ser>
          <c:idx val="57"/>
          <c:order val="18"/>
          <c:tx>
            <c:strRef>
              <c:f>'Property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074A-4EE9-95A3-A22595C7975F}"/>
              </c:ext>
            </c:extLst>
          </c:dPt>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38-074A-4EE9-95A3-A22595C7975F}"/>
            </c:ext>
          </c:extLst>
        </c:ser>
        <c:ser>
          <c:idx val="58"/>
          <c:order val="19"/>
          <c:tx>
            <c:strRef>
              <c:f>'Property CorSo'!$D$22</c:f>
              <c:strCache>
                <c:ptCount val="1"/>
                <c:pt idx="0">
                  <c:v>2014</c:v>
                </c:pt>
              </c:strCache>
            </c:strRef>
          </c:tx>
          <c:spPr>
            <a:ln w="25400">
              <a:solidFill>
                <a:srgbClr val="B3B300"/>
              </a:solidFill>
              <a:prstDash val="solid"/>
            </a:ln>
          </c:spPr>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39-074A-4EE9-95A3-A22595C7975F}"/>
            </c:ext>
          </c:extLst>
        </c:ser>
        <c:ser>
          <c:idx val="59"/>
          <c:order val="20"/>
          <c:tx>
            <c:strRef>
              <c:f>'Property CorSo'!$D$23</c:f>
              <c:strCache>
                <c:ptCount val="1"/>
                <c:pt idx="0">
                  <c:v>2015</c:v>
                </c:pt>
              </c:strCache>
            </c:strRef>
          </c:tx>
          <c:spPr>
            <a:ln w="25400">
              <a:solidFill>
                <a:srgbClr val="627C71"/>
              </a:solidFill>
              <a:prstDash val="solid"/>
            </a:ln>
          </c:spPr>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3A-074A-4EE9-95A3-A22595C7975F}"/>
            </c:ext>
          </c:extLst>
        </c:ser>
        <c:ser>
          <c:idx val="60"/>
          <c:order val="21"/>
          <c:tx>
            <c:strRef>
              <c:f>'Property CorSo'!$D$24</c:f>
              <c:strCache>
                <c:ptCount val="1"/>
                <c:pt idx="0">
                  <c:v>2016</c:v>
                </c:pt>
              </c:strCache>
            </c:strRef>
          </c:tx>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3B-074A-4EE9-95A3-A22595C7975F}"/>
            </c:ext>
          </c:extLst>
        </c:ser>
        <c:ser>
          <c:idx val="61"/>
          <c:order val="22"/>
          <c:tx>
            <c:strRef>
              <c:f>'Property CorSo'!$D$25</c:f>
              <c:strCache>
                <c:ptCount val="1"/>
                <c:pt idx="0">
                  <c:v>2017</c:v>
                </c:pt>
              </c:strCache>
            </c:strRef>
          </c:tx>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3C-074A-4EE9-95A3-A22595C7975F}"/>
            </c:ext>
          </c:extLst>
        </c:ser>
        <c:ser>
          <c:idx val="62"/>
          <c:order val="23"/>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3E-074A-4EE9-95A3-A22595C7975F}"/>
              </c:ext>
            </c:extLst>
          </c:dPt>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3F-074A-4EE9-95A3-A22595C7975F}"/>
            </c:ext>
          </c:extLst>
        </c:ser>
        <c:ser>
          <c:idx val="63"/>
          <c:order val="24"/>
          <c:tx>
            <c:strRef>
              <c:f>'Property CorSo'!$D$27</c:f>
              <c:strCache>
                <c:ptCount val="1"/>
                <c:pt idx="0">
                  <c:v>2019</c:v>
                </c:pt>
              </c:strCache>
            </c:strRef>
          </c:tx>
          <c:spPr>
            <a:ln>
              <a:prstDash val="dash"/>
            </a:ln>
          </c:spPr>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40-074A-4EE9-95A3-A22595C7975F}"/>
            </c:ext>
          </c:extLst>
        </c:ser>
        <c:ser>
          <c:idx val="64"/>
          <c:order val="25"/>
          <c:tx>
            <c:strRef>
              <c:f>'Property CorSo'!$AC$10</c:f>
              <c:strCache>
                <c:ptCount val="1"/>
                <c:pt idx="0">
                  <c:v>100% line</c:v>
                </c:pt>
              </c:strCache>
            </c:strRef>
          </c:tx>
          <c:xVal>
            <c:numRef>
              <c:f>'Property CorSo'!$AD$9:$AP$9</c:f>
            </c:numRef>
          </c:xVal>
          <c:yVal>
            <c:numRef>
              <c:f>'Property CorSo'!$AD$10:$AP$10</c:f>
            </c:numRef>
          </c:yVal>
          <c:smooth val="0"/>
          <c:extLst>
            <c:ext xmlns:c16="http://schemas.microsoft.com/office/drawing/2014/chart" uri="{C3380CC4-5D6E-409C-BE32-E72D297353CC}">
              <c16:uniqueId val="{00000041-074A-4EE9-95A3-A22595C7975F}"/>
            </c:ext>
          </c:extLst>
        </c:ser>
        <c:ser>
          <c:idx val="65"/>
          <c:order val="26"/>
          <c:tx>
            <c:strRef>
              <c:f>'Property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45-074A-4EE9-95A3-A22595C7975F}"/>
              </c:ext>
            </c:extLst>
          </c:dPt>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46-074A-4EE9-95A3-A22595C7975F}"/>
            </c:ext>
          </c:extLst>
        </c:ser>
        <c:ser>
          <c:idx val="66"/>
          <c:order val="27"/>
          <c:tx>
            <c:strRef>
              <c:f>'Property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4A-074A-4EE9-95A3-A22595C7975F}"/>
              </c:ext>
            </c:extLst>
          </c:dPt>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4B-074A-4EE9-95A3-A22595C7975F}"/>
            </c:ext>
          </c:extLst>
        </c:ser>
        <c:ser>
          <c:idx val="67"/>
          <c:order val="28"/>
          <c:tx>
            <c:strRef>
              <c:f>'Property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074A-4EE9-95A3-A22595C7975F}"/>
              </c:ext>
            </c:extLst>
          </c:dPt>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4E-074A-4EE9-95A3-A22595C7975F}"/>
            </c:ext>
          </c:extLst>
        </c:ser>
        <c:ser>
          <c:idx val="68"/>
          <c:order val="29"/>
          <c:tx>
            <c:strRef>
              <c:f>'Property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074A-4EE9-95A3-A22595C7975F}"/>
              </c:ext>
            </c:extLst>
          </c:dPt>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51-074A-4EE9-95A3-A22595C7975F}"/>
            </c:ext>
          </c:extLst>
        </c:ser>
        <c:ser>
          <c:idx val="69"/>
          <c:order val="30"/>
          <c:tx>
            <c:strRef>
              <c:f>'Property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55-074A-4EE9-95A3-A22595C7975F}"/>
              </c:ext>
            </c:extLst>
          </c:dPt>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56-074A-4EE9-95A3-A22595C7975F}"/>
            </c:ext>
          </c:extLst>
        </c:ser>
        <c:ser>
          <c:idx val="70"/>
          <c:order val="31"/>
          <c:tx>
            <c:strRef>
              <c:f>'Property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074A-4EE9-95A3-A22595C7975F}"/>
              </c:ext>
            </c:extLst>
          </c:dPt>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59-074A-4EE9-95A3-A22595C7975F}"/>
            </c:ext>
          </c:extLst>
        </c:ser>
        <c:ser>
          <c:idx val="71"/>
          <c:order val="32"/>
          <c:tx>
            <c:strRef>
              <c:f>'Property CorSo'!$D$22</c:f>
              <c:strCache>
                <c:ptCount val="1"/>
                <c:pt idx="0">
                  <c:v>2014</c:v>
                </c:pt>
              </c:strCache>
            </c:strRef>
          </c:tx>
          <c:spPr>
            <a:ln w="25400">
              <a:solidFill>
                <a:srgbClr val="B3B300"/>
              </a:solidFill>
              <a:prstDash val="solid"/>
            </a:ln>
          </c:spPr>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5A-074A-4EE9-95A3-A22595C7975F}"/>
            </c:ext>
          </c:extLst>
        </c:ser>
        <c:ser>
          <c:idx val="72"/>
          <c:order val="33"/>
          <c:tx>
            <c:strRef>
              <c:f>'Property CorSo'!$D$23</c:f>
              <c:strCache>
                <c:ptCount val="1"/>
                <c:pt idx="0">
                  <c:v>2015</c:v>
                </c:pt>
              </c:strCache>
            </c:strRef>
          </c:tx>
          <c:spPr>
            <a:ln w="25400">
              <a:solidFill>
                <a:srgbClr val="627C71"/>
              </a:solidFill>
              <a:prstDash val="solid"/>
            </a:ln>
          </c:spPr>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5B-074A-4EE9-95A3-A22595C7975F}"/>
            </c:ext>
          </c:extLst>
        </c:ser>
        <c:ser>
          <c:idx val="73"/>
          <c:order val="34"/>
          <c:tx>
            <c:strRef>
              <c:f>'Property CorSo'!$D$24</c:f>
              <c:strCache>
                <c:ptCount val="1"/>
                <c:pt idx="0">
                  <c:v>2016</c:v>
                </c:pt>
              </c:strCache>
            </c:strRef>
          </c:tx>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5C-074A-4EE9-95A3-A22595C7975F}"/>
            </c:ext>
          </c:extLst>
        </c:ser>
        <c:ser>
          <c:idx val="74"/>
          <c:order val="35"/>
          <c:tx>
            <c:strRef>
              <c:f>'Property CorSo'!$D$25</c:f>
              <c:strCache>
                <c:ptCount val="1"/>
                <c:pt idx="0">
                  <c:v>2017</c:v>
                </c:pt>
              </c:strCache>
            </c:strRef>
          </c:tx>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5D-074A-4EE9-95A3-A22595C7975F}"/>
            </c:ext>
          </c:extLst>
        </c:ser>
        <c:ser>
          <c:idx val="75"/>
          <c:order val="36"/>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5F-074A-4EE9-95A3-A22595C7975F}"/>
              </c:ext>
            </c:extLst>
          </c:dPt>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60-074A-4EE9-95A3-A22595C7975F}"/>
            </c:ext>
          </c:extLst>
        </c:ser>
        <c:ser>
          <c:idx val="76"/>
          <c:order val="37"/>
          <c:tx>
            <c:strRef>
              <c:f>'Property CorSo'!$D$27</c:f>
              <c:strCache>
                <c:ptCount val="1"/>
                <c:pt idx="0">
                  <c:v>2019</c:v>
                </c:pt>
              </c:strCache>
            </c:strRef>
          </c:tx>
          <c:spPr>
            <a:ln>
              <a:prstDash val="dash"/>
            </a:ln>
          </c:spPr>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61-074A-4EE9-95A3-A22595C7975F}"/>
            </c:ext>
          </c:extLst>
        </c:ser>
        <c:ser>
          <c:idx val="77"/>
          <c:order val="38"/>
          <c:tx>
            <c:strRef>
              <c:f>'Property CorSo'!$AC$10</c:f>
              <c:strCache>
                <c:ptCount val="1"/>
                <c:pt idx="0">
                  <c:v>100% line</c:v>
                </c:pt>
              </c:strCache>
            </c:strRef>
          </c:tx>
          <c:xVal>
            <c:numRef>
              <c:f>'Property CorSo'!$AD$9:$AP$9</c:f>
            </c:numRef>
          </c:xVal>
          <c:yVal>
            <c:numRef>
              <c:f>'Property CorSo'!$AD$10:$AP$10</c:f>
            </c:numRef>
          </c:yVal>
          <c:smooth val="0"/>
          <c:extLst>
            <c:ext xmlns:c16="http://schemas.microsoft.com/office/drawing/2014/chart" uri="{C3380CC4-5D6E-409C-BE32-E72D297353CC}">
              <c16:uniqueId val="{00000062-074A-4EE9-95A3-A22595C7975F}"/>
            </c:ext>
          </c:extLst>
        </c:ser>
        <c:ser>
          <c:idx val="6"/>
          <c:order val="39"/>
          <c:tx>
            <c:strRef>
              <c:f>'Property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66-074A-4EE9-95A3-A22595C7975F}"/>
              </c:ext>
            </c:extLst>
          </c:dPt>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67-074A-4EE9-95A3-A22595C7975F}"/>
            </c:ext>
          </c:extLst>
        </c:ser>
        <c:ser>
          <c:idx val="7"/>
          <c:order val="40"/>
          <c:tx>
            <c:strRef>
              <c:f>'Property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6B-074A-4EE9-95A3-A22595C7975F}"/>
              </c:ext>
            </c:extLst>
          </c:dPt>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6C-074A-4EE9-95A3-A22595C7975F}"/>
            </c:ext>
          </c:extLst>
        </c:ser>
        <c:ser>
          <c:idx val="8"/>
          <c:order val="41"/>
          <c:tx>
            <c:strRef>
              <c:f>'Property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074A-4EE9-95A3-A22595C7975F}"/>
              </c:ext>
            </c:extLst>
          </c:dPt>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6F-074A-4EE9-95A3-A22595C7975F}"/>
            </c:ext>
          </c:extLst>
        </c:ser>
        <c:ser>
          <c:idx val="9"/>
          <c:order val="42"/>
          <c:tx>
            <c:strRef>
              <c:f>'Property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074A-4EE9-95A3-A22595C7975F}"/>
              </c:ext>
            </c:extLst>
          </c:dPt>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72-074A-4EE9-95A3-A22595C7975F}"/>
            </c:ext>
          </c:extLst>
        </c:ser>
        <c:ser>
          <c:idx val="10"/>
          <c:order val="43"/>
          <c:tx>
            <c:strRef>
              <c:f>'Property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76-074A-4EE9-95A3-A22595C7975F}"/>
              </c:ext>
            </c:extLst>
          </c:dPt>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77-074A-4EE9-95A3-A22595C7975F}"/>
            </c:ext>
          </c:extLst>
        </c:ser>
        <c:ser>
          <c:idx val="11"/>
          <c:order val="44"/>
          <c:tx>
            <c:strRef>
              <c:f>'Property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074A-4EE9-95A3-A22595C7975F}"/>
              </c:ext>
            </c:extLst>
          </c:dPt>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7A-074A-4EE9-95A3-A22595C7975F}"/>
            </c:ext>
          </c:extLst>
        </c:ser>
        <c:ser>
          <c:idx val="12"/>
          <c:order val="45"/>
          <c:tx>
            <c:strRef>
              <c:f>'Property CorSo'!$D$22</c:f>
              <c:strCache>
                <c:ptCount val="1"/>
                <c:pt idx="0">
                  <c:v>2014</c:v>
                </c:pt>
              </c:strCache>
            </c:strRef>
          </c:tx>
          <c:spPr>
            <a:ln w="25400">
              <a:solidFill>
                <a:srgbClr val="B3B300"/>
              </a:solidFill>
              <a:prstDash val="solid"/>
            </a:ln>
          </c:spPr>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7B-074A-4EE9-95A3-A22595C7975F}"/>
            </c:ext>
          </c:extLst>
        </c:ser>
        <c:ser>
          <c:idx val="13"/>
          <c:order val="46"/>
          <c:tx>
            <c:strRef>
              <c:f>'Property CorSo'!$D$23</c:f>
              <c:strCache>
                <c:ptCount val="1"/>
                <c:pt idx="0">
                  <c:v>2015</c:v>
                </c:pt>
              </c:strCache>
            </c:strRef>
          </c:tx>
          <c:spPr>
            <a:ln w="25400">
              <a:solidFill>
                <a:srgbClr val="627C71"/>
              </a:solidFill>
              <a:prstDash val="solid"/>
            </a:ln>
          </c:spPr>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7C-074A-4EE9-95A3-A22595C7975F}"/>
            </c:ext>
          </c:extLst>
        </c:ser>
        <c:ser>
          <c:idx val="21"/>
          <c:order val="47"/>
          <c:tx>
            <c:strRef>
              <c:f>'Property CorSo'!$D$24</c:f>
              <c:strCache>
                <c:ptCount val="1"/>
                <c:pt idx="0">
                  <c:v>2016</c:v>
                </c:pt>
              </c:strCache>
            </c:strRef>
          </c:tx>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7D-074A-4EE9-95A3-A22595C7975F}"/>
            </c:ext>
          </c:extLst>
        </c:ser>
        <c:ser>
          <c:idx val="22"/>
          <c:order val="48"/>
          <c:tx>
            <c:strRef>
              <c:f>'Property CorSo'!$D$25</c:f>
              <c:strCache>
                <c:ptCount val="1"/>
                <c:pt idx="0">
                  <c:v>2017</c:v>
                </c:pt>
              </c:strCache>
            </c:strRef>
          </c:tx>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7E-074A-4EE9-95A3-A22595C7975F}"/>
            </c:ext>
          </c:extLst>
        </c:ser>
        <c:ser>
          <c:idx val="23"/>
          <c:order val="49"/>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80-074A-4EE9-95A3-A22595C7975F}"/>
              </c:ext>
            </c:extLst>
          </c:dPt>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81-074A-4EE9-95A3-A22595C7975F}"/>
            </c:ext>
          </c:extLst>
        </c:ser>
        <c:ser>
          <c:idx val="24"/>
          <c:order val="50"/>
          <c:tx>
            <c:strRef>
              <c:f>'Property CorSo'!$D$27</c:f>
              <c:strCache>
                <c:ptCount val="1"/>
                <c:pt idx="0">
                  <c:v>2019</c:v>
                </c:pt>
              </c:strCache>
            </c:strRef>
          </c:tx>
          <c:spPr>
            <a:ln>
              <a:prstDash val="dash"/>
            </a:ln>
          </c:spPr>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82-074A-4EE9-95A3-A22595C7975F}"/>
            </c:ext>
          </c:extLst>
        </c:ser>
        <c:ser>
          <c:idx val="25"/>
          <c:order val="51"/>
          <c:tx>
            <c:strRef>
              <c:f>'Property CorSo'!$AC$10</c:f>
              <c:strCache>
                <c:ptCount val="1"/>
                <c:pt idx="0">
                  <c:v>100% line</c:v>
                </c:pt>
              </c:strCache>
            </c:strRef>
          </c:tx>
          <c:xVal>
            <c:numRef>
              <c:f>'Property CorSo'!$AD$9:$AP$9</c:f>
            </c:numRef>
          </c:xVal>
          <c:yVal>
            <c:numRef>
              <c:f>'Property CorSo'!$AD$10:$AP$10</c:f>
            </c:numRef>
          </c:yVal>
          <c:smooth val="0"/>
          <c:extLst>
            <c:ext xmlns:c16="http://schemas.microsoft.com/office/drawing/2014/chart" uri="{C3380CC4-5D6E-409C-BE32-E72D297353CC}">
              <c16:uniqueId val="{00000083-074A-4EE9-95A3-A22595C7975F}"/>
            </c:ext>
          </c:extLst>
        </c:ser>
        <c:ser>
          <c:idx val="26"/>
          <c:order val="52"/>
          <c:tx>
            <c:strRef>
              <c:f>'Property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87-074A-4EE9-95A3-A22595C7975F}"/>
              </c:ext>
            </c:extLst>
          </c:dPt>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88-074A-4EE9-95A3-A22595C7975F}"/>
            </c:ext>
          </c:extLst>
        </c:ser>
        <c:ser>
          <c:idx val="27"/>
          <c:order val="53"/>
          <c:tx>
            <c:strRef>
              <c:f>'Property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8C-074A-4EE9-95A3-A22595C7975F}"/>
              </c:ext>
            </c:extLst>
          </c:dPt>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8D-074A-4EE9-95A3-A22595C7975F}"/>
            </c:ext>
          </c:extLst>
        </c:ser>
        <c:ser>
          <c:idx val="28"/>
          <c:order val="54"/>
          <c:tx>
            <c:strRef>
              <c:f>'Property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074A-4EE9-95A3-A22595C7975F}"/>
              </c:ext>
            </c:extLst>
          </c:dPt>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90-074A-4EE9-95A3-A22595C7975F}"/>
            </c:ext>
          </c:extLst>
        </c:ser>
        <c:ser>
          <c:idx val="29"/>
          <c:order val="55"/>
          <c:tx>
            <c:strRef>
              <c:f>'Property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074A-4EE9-95A3-A22595C7975F}"/>
              </c:ext>
            </c:extLst>
          </c:dPt>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93-074A-4EE9-95A3-A22595C7975F}"/>
            </c:ext>
          </c:extLst>
        </c:ser>
        <c:ser>
          <c:idx val="30"/>
          <c:order val="56"/>
          <c:tx>
            <c:strRef>
              <c:f>'Property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97-074A-4EE9-95A3-A22595C7975F}"/>
              </c:ext>
            </c:extLst>
          </c:dPt>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98-074A-4EE9-95A3-A22595C7975F}"/>
            </c:ext>
          </c:extLst>
        </c:ser>
        <c:ser>
          <c:idx val="31"/>
          <c:order val="57"/>
          <c:tx>
            <c:strRef>
              <c:f>'Property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074A-4EE9-95A3-A22595C7975F}"/>
              </c:ext>
            </c:extLst>
          </c:dPt>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9B-074A-4EE9-95A3-A22595C7975F}"/>
            </c:ext>
          </c:extLst>
        </c:ser>
        <c:ser>
          <c:idx val="32"/>
          <c:order val="58"/>
          <c:tx>
            <c:strRef>
              <c:f>'Property CorSo'!$D$22</c:f>
              <c:strCache>
                <c:ptCount val="1"/>
                <c:pt idx="0">
                  <c:v>2014</c:v>
                </c:pt>
              </c:strCache>
            </c:strRef>
          </c:tx>
          <c:spPr>
            <a:ln w="25400">
              <a:solidFill>
                <a:srgbClr val="B3B300"/>
              </a:solidFill>
              <a:prstDash val="solid"/>
            </a:ln>
          </c:spPr>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9C-074A-4EE9-95A3-A22595C7975F}"/>
            </c:ext>
          </c:extLst>
        </c:ser>
        <c:ser>
          <c:idx val="33"/>
          <c:order val="59"/>
          <c:tx>
            <c:strRef>
              <c:f>'Property CorSo'!$D$23</c:f>
              <c:strCache>
                <c:ptCount val="1"/>
                <c:pt idx="0">
                  <c:v>2015</c:v>
                </c:pt>
              </c:strCache>
            </c:strRef>
          </c:tx>
          <c:spPr>
            <a:ln w="25400">
              <a:solidFill>
                <a:srgbClr val="627C71"/>
              </a:solidFill>
              <a:prstDash val="solid"/>
            </a:ln>
          </c:spPr>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9D-074A-4EE9-95A3-A22595C7975F}"/>
            </c:ext>
          </c:extLst>
        </c:ser>
        <c:ser>
          <c:idx val="34"/>
          <c:order val="60"/>
          <c:tx>
            <c:strRef>
              <c:f>'Property CorSo'!$D$24</c:f>
              <c:strCache>
                <c:ptCount val="1"/>
                <c:pt idx="0">
                  <c:v>2016</c:v>
                </c:pt>
              </c:strCache>
            </c:strRef>
          </c:tx>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9E-074A-4EE9-95A3-A22595C7975F}"/>
            </c:ext>
          </c:extLst>
        </c:ser>
        <c:ser>
          <c:idx val="35"/>
          <c:order val="61"/>
          <c:tx>
            <c:strRef>
              <c:f>'Property CorSo'!$D$25</c:f>
              <c:strCache>
                <c:ptCount val="1"/>
                <c:pt idx="0">
                  <c:v>2017</c:v>
                </c:pt>
              </c:strCache>
            </c:strRef>
          </c:tx>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9F-074A-4EE9-95A3-A22595C7975F}"/>
            </c:ext>
          </c:extLst>
        </c:ser>
        <c:ser>
          <c:idx val="36"/>
          <c:order val="62"/>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A1-074A-4EE9-95A3-A22595C7975F}"/>
              </c:ext>
            </c:extLst>
          </c:dPt>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A2-074A-4EE9-95A3-A22595C7975F}"/>
            </c:ext>
          </c:extLst>
        </c:ser>
        <c:ser>
          <c:idx val="37"/>
          <c:order val="63"/>
          <c:tx>
            <c:strRef>
              <c:f>'Property CorSo'!$D$27</c:f>
              <c:strCache>
                <c:ptCount val="1"/>
                <c:pt idx="0">
                  <c:v>2019</c:v>
                </c:pt>
              </c:strCache>
            </c:strRef>
          </c:tx>
          <c:spPr>
            <a:ln>
              <a:prstDash val="dash"/>
            </a:ln>
          </c:spPr>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A3-074A-4EE9-95A3-A22595C7975F}"/>
            </c:ext>
          </c:extLst>
        </c:ser>
        <c:ser>
          <c:idx val="38"/>
          <c:order val="64"/>
          <c:tx>
            <c:strRef>
              <c:f>'Property CorSo'!$AC$10</c:f>
              <c:strCache>
                <c:ptCount val="1"/>
                <c:pt idx="0">
                  <c:v>100% line</c:v>
                </c:pt>
              </c:strCache>
            </c:strRef>
          </c:tx>
          <c:xVal>
            <c:numRef>
              <c:f>'Property CorSo'!$AD$9:$AP$9</c:f>
            </c:numRef>
          </c:xVal>
          <c:yVal>
            <c:numRef>
              <c:f>'Property CorSo'!$AD$10:$AP$10</c:f>
            </c:numRef>
          </c:yVal>
          <c:smooth val="0"/>
          <c:extLst>
            <c:ext xmlns:c16="http://schemas.microsoft.com/office/drawing/2014/chart" uri="{C3380CC4-5D6E-409C-BE32-E72D297353CC}">
              <c16:uniqueId val="{000000A4-074A-4EE9-95A3-A22595C7975F}"/>
            </c:ext>
          </c:extLst>
        </c:ser>
        <c:ser>
          <c:idx val="14"/>
          <c:order val="65"/>
          <c:tx>
            <c:strRef>
              <c:f>'Property CorSo'!$D$16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074A-4EE9-95A3-A22595C7975F}"/>
              </c:ext>
            </c:extLst>
          </c:dPt>
          <c:dPt>
            <c:idx val="12"/>
            <c:bubble3D val="0"/>
            <c:spPr>
              <a:ln w="25400">
                <a:solidFill>
                  <a:srgbClr val="DFF1F0"/>
                </a:solidFill>
                <a:prstDash val="dash"/>
              </a:ln>
            </c:spPr>
            <c:extLst>
              <c:ext xmlns:c16="http://schemas.microsoft.com/office/drawing/2014/chart" uri="{C3380CC4-5D6E-409C-BE32-E72D297353CC}">
                <c16:uniqueId val="{000000A8-074A-4EE9-95A3-A22595C7975F}"/>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CorSo'!$H$11:$S$11,'Property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CorSo'!$H$16:$S$16,'Property CorSo'!$F$55)</c:f>
              <c:numCache>
                <c:formatCode>0%</c:formatCode>
                <c:ptCount val="13"/>
                <c:pt idx="0">
                  <c:v>0.20143811219158278</c:v>
                </c:pt>
                <c:pt idx="1">
                  <c:v>0.47295009600289561</c:v>
                </c:pt>
                <c:pt idx="2">
                  <c:v>0.50608373629873005</c:v>
                </c:pt>
                <c:pt idx="3">
                  <c:v>0.48958906532510987</c:v>
                </c:pt>
                <c:pt idx="4">
                  <c:v>0.47992930157754099</c:v>
                </c:pt>
                <c:pt idx="5">
                  <c:v>0.47903262064596142</c:v>
                </c:pt>
                <c:pt idx="6">
                  <c:v>0.47549119782257021</c:v>
                </c:pt>
                <c:pt idx="7">
                  <c:v>0.47873875978517577</c:v>
                </c:pt>
                <c:pt idx="8">
                  <c:v>0.47874036686859062</c:v>
                </c:pt>
                <c:pt idx="9">
                  <c:v>0.47675449246399948</c:v>
                </c:pt>
                <c:pt idx="10">
                  <c:v>0.47675984834284585</c:v>
                </c:pt>
                <c:pt idx="11">
                  <c:v>0.47675760605302103</c:v>
                </c:pt>
                <c:pt idx="12">
                  <c:v>0.47678571769600753</c:v>
                </c:pt>
              </c:numCache>
            </c:numRef>
          </c:yVal>
          <c:smooth val="0"/>
          <c:extLst>
            <c:ext xmlns:c16="http://schemas.microsoft.com/office/drawing/2014/chart" uri="{C3380CC4-5D6E-409C-BE32-E72D297353CC}">
              <c16:uniqueId val="{000000AA-074A-4EE9-95A3-A22595C7975F}"/>
            </c:ext>
          </c:extLst>
        </c:ser>
        <c:ser>
          <c:idx val="15"/>
          <c:order val="66"/>
          <c:tx>
            <c:strRef>
              <c:f>'Property CorSo'!$D$17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074A-4EE9-95A3-A22595C7975F}"/>
              </c:ext>
            </c:extLst>
          </c:dPt>
          <c:dPt>
            <c:idx val="11"/>
            <c:bubble3D val="0"/>
            <c:spPr>
              <a:ln w="25400">
                <a:solidFill>
                  <a:srgbClr val="DFDDED"/>
                </a:solidFill>
                <a:prstDash val="dash"/>
              </a:ln>
            </c:spPr>
            <c:extLst>
              <c:ext xmlns:c16="http://schemas.microsoft.com/office/drawing/2014/chart" uri="{C3380CC4-5D6E-409C-BE32-E72D297353CC}">
                <c16:uniqueId val="{000000AE-074A-4EE9-95A3-A22595C7975F}"/>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CorSo'!$H$11:$R$11,'Property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CorSo'!$H$17:$R$17,'Property CorSo'!$F$56)</c:f>
              <c:numCache>
                <c:formatCode>0%</c:formatCode>
                <c:ptCount val="12"/>
                <c:pt idx="0">
                  <c:v>0.10649447175234529</c:v>
                </c:pt>
                <c:pt idx="1">
                  <c:v>0.34977126686832599</c:v>
                </c:pt>
                <c:pt idx="2">
                  <c:v>0.39949326238720173</c:v>
                </c:pt>
                <c:pt idx="3">
                  <c:v>0.3911286000349844</c:v>
                </c:pt>
                <c:pt idx="4">
                  <c:v>0.401441069205769</c:v>
                </c:pt>
                <c:pt idx="5">
                  <c:v>0.39674475067127168</c:v>
                </c:pt>
                <c:pt idx="6">
                  <c:v>0.39272811560336396</c:v>
                </c:pt>
                <c:pt idx="7">
                  <c:v>0.38834885007467929</c:v>
                </c:pt>
                <c:pt idx="8">
                  <c:v>0.38835538415242982</c:v>
                </c:pt>
                <c:pt idx="9">
                  <c:v>0.38836152297759868</c:v>
                </c:pt>
                <c:pt idx="10">
                  <c:v>0.38882108838362378</c:v>
                </c:pt>
                <c:pt idx="11">
                  <c:v>0.38884068695876461</c:v>
                </c:pt>
              </c:numCache>
            </c:numRef>
          </c:yVal>
          <c:smooth val="0"/>
          <c:extLst>
            <c:ext xmlns:c16="http://schemas.microsoft.com/office/drawing/2014/chart" uri="{C3380CC4-5D6E-409C-BE32-E72D297353CC}">
              <c16:uniqueId val="{000000B0-074A-4EE9-95A3-A22595C7975F}"/>
            </c:ext>
          </c:extLst>
        </c:ser>
        <c:ser>
          <c:idx val="16"/>
          <c:order val="67"/>
          <c:tx>
            <c:strRef>
              <c:f>'Property CorSo'!$D$18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074A-4EE9-95A3-A22595C7975F}"/>
              </c:ext>
            </c:extLst>
          </c:dPt>
          <c:dPt>
            <c:idx val="10"/>
            <c:bubble3D val="0"/>
            <c:spPr>
              <a:ln w="25400">
                <a:solidFill>
                  <a:srgbClr val="FD5F2B"/>
                </a:solidFill>
                <a:prstDash val="dash"/>
              </a:ln>
            </c:spPr>
            <c:extLst>
              <c:ext xmlns:c16="http://schemas.microsoft.com/office/drawing/2014/chart" uri="{C3380CC4-5D6E-409C-BE32-E72D297353CC}">
                <c16:uniqueId val="{000000B3-074A-4EE9-95A3-A22595C7975F}"/>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CorSo'!$H$11:$Q$11,'Property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CorSo'!$H$18:$Q$18,'Property CorSo'!$F$57)</c:f>
              <c:numCache>
                <c:formatCode>0%</c:formatCode>
                <c:ptCount val="11"/>
                <c:pt idx="0">
                  <c:v>7.6093539763425283E-2</c:v>
                </c:pt>
                <c:pt idx="1">
                  <c:v>0.61205465367225353</c:v>
                </c:pt>
                <c:pt idx="2">
                  <c:v>0.62626484815937233</c:v>
                </c:pt>
                <c:pt idx="3">
                  <c:v>0.61510262519419134</c:v>
                </c:pt>
                <c:pt idx="4">
                  <c:v>0.59400520333739959</c:v>
                </c:pt>
                <c:pt idx="5">
                  <c:v>0.59623980074608507</c:v>
                </c:pt>
                <c:pt idx="6">
                  <c:v>0.59178919822780451</c:v>
                </c:pt>
                <c:pt idx="7">
                  <c:v>0.5861093909652868</c:v>
                </c:pt>
                <c:pt idx="8">
                  <c:v>0.58042523363753051</c:v>
                </c:pt>
                <c:pt idx="9">
                  <c:v>0.58423661283763517</c:v>
                </c:pt>
                <c:pt idx="10">
                  <c:v>0.58425271343693741</c:v>
                </c:pt>
              </c:numCache>
            </c:numRef>
          </c:yVal>
          <c:smooth val="0"/>
          <c:extLst>
            <c:ext xmlns:c16="http://schemas.microsoft.com/office/drawing/2014/chart" uri="{C3380CC4-5D6E-409C-BE32-E72D297353CC}">
              <c16:uniqueId val="{000000B5-074A-4EE9-95A3-A22595C7975F}"/>
            </c:ext>
          </c:extLst>
        </c:ser>
        <c:ser>
          <c:idx val="17"/>
          <c:order val="68"/>
          <c:tx>
            <c:strRef>
              <c:f>'Property CorSo'!$D$19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074A-4EE9-95A3-A22595C7975F}"/>
              </c:ext>
            </c:extLst>
          </c:dPt>
          <c:dPt>
            <c:idx val="9"/>
            <c:bubble3D val="0"/>
            <c:spPr>
              <a:ln w="25400">
                <a:solidFill>
                  <a:srgbClr val="A29FCC"/>
                </a:solidFill>
                <a:prstDash val="dash"/>
              </a:ln>
            </c:spPr>
            <c:extLst>
              <c:ext xmlns:c16="http://schemas.microsoft.com/office/drawing/2014/chart" uri="{C3380CC4-5D6E-409C-BE32-E72D297353CC}">
                <c16:uniqueId val="{000000B8-074A-4EE9-95A3-A22595C7975F}"/>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CorSo'!$H$11:$P$11,'Property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CorSo'!$H$19:$P$19,'Property CorSo'!$F$58)</c:f>
              <c:numCache>
                <c:formatCode>0%</c:formatCode>
                <c:ptCount val="10"/>
                <c:pt idx="0">
                  <c:v>9.5412391947668748E-2</c:v>
                </c:pt>
                <c:pt idx="1">
                  <c:v>0.4437679989124913</c:v>
                </c:pt>
                <c:pt idx="2">
                  <c:v>0.55212882580475298</c:v>
                </c:pt>
                <c:pt idx="3">
                  <c:v>0.52527015952218714</c:v>
                </c:pt>
                <c:pt idx="4">
                  <c:v>0.54293935505866731</c:v>
                </c:pt>
                <c:pt idx="5">
                  <c:v>0.5491375360168067</c:v>
                </c:pt>
                <c:pt idx="6">
                  <c:v>0.55045818941201796</c:v>
                </c:pt>
                <c:pt idx="7">
                  <c:v>0.56075347617045668</c:v>
                </c:pt>
                <c:pt idx="8">
                  <c:v>0.56140300498339413</c:v>
                </c:pt>
                <c:pt idx="9">
                  <c:v>0.56146249577454987</c:v>
                </c:pt>
              </c:numCache>
            </c:numRef>
          </c:yVal>
          <c:smooth val="0"/>
          <c:extLst>
            <c:ext xmlns:c16="http://schemas.microsoft.com/office/drawing/2014/chart" uri="{C3380CC4-5D6E-409C-BE32-E72D297353CC}">
              <c16:uniqueId val="{000000BA-074A-4EE9-95A3-A22595C7975F}"/>
            </c:ext>
          </c:extLst>
        </c:ser>
        <c:ser>
          <c:idx val="18"/>
          <c:order val="69"/>
          <c:tx>
            <c:strRef>
              <c:f>'Property CorSo'!$D$20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074A-4EE9-95A3-A22595C7975F}"/>
              </c:ext>
            </c:extLst>
          </c:dPt>
          <c:dPt>
            <c:idx val="8"/>
            <c:bubble3D val="0"/>
            <c:spPr>
              <a:ln w="25400">
                <a:solidFill>
                  <a:srgbClr val="E0E086"/>
                </a:solidFill>
                <a:prstDash val="dash"/>
              </a:ln>
            </c:spPr>
            <c:extLst>
              <c:ext xmlns:c16="http://schemas.microsoft.com/office/drawing/2014/chart" uri="{C3380CC4-5D6E-409C-BE32-E72D297353CC}">
                <c16:uniqueId val="{000000BE-074A-4EE9-95A3-A22595C7975F}"/>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CorSo'!$H$11:$O$11,'Property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CorSo'!$H$20:$O$20,'Property CorSo'!$F$59)</c:f>
              <c:numCache>
                <c:formatCode>0%</c:formatCode>
                <c:ptCount val="9"/>
                <c:pt idx="0">
                  <c:v>8.5225740963902841E-2</c:v>
                </c:pt>
                <c:pt idx="1">
                  <c:v>0.39565864268728657</c:v>
                </c:pt>
                <c:pt idx="2">
                  <c:v>0.47242424652100273</c:v>
                </c:pt>
                <c:pt idx="3">
                  <c:v>0.46266238467041698</c:v>
                </c:pt>
                <c:pt idx="4">
                  <c:v>0.46234859475067186</c:v>
                </c:pt>
                <c:pt idx="5">
                  <c:v>0.49333305698942365</c:v>
                </c:pt>
                <c:pt idx="6">
                  <c:v>0.49266922327970442</c:v>
                </c:pt>
                <c:pt idx="7">
                  <c:v>0.53316538050538564</c:v>
                </c:pt>
                <c:pt idx="8">
                  <c:v>0.53322155370329805</c:v>
                </c:pt>
              </c:numCache>
            </c:numRef>
          </c:yVal>
          <c:smooth val="0"/>
          <c:extLst>
            <c:ext xmlns:c16="http://schemas.microsoft.com/office/drawing/2014/chart" uri="{C3380CC4-5D6E-409C-BE32-E72D297353CC}">
              <c16:uniqueId val="{000000C0-074A-4EE9-95A3-A22595C7975F}"/>
            </c:ext>
          </c:extLst>
        </c:ser>
        <c:ser>
          <c:idx val="19"/>
          <c:order val="70"/>
          <c:tx>
            <c:strRef>
              <c:f>'Property CorSo'!$D$21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074A-4EE9-95A3-A22595C7975F}"/>
              </c:ext>
            </c:extLst>
          </c:dPt>
          <c:dPt>
            <c:idx val="7"/>
            <c:bubble3D val="0"/>
            <c:spPr>
              <a:ln w="25400">
                <a:solidFill>
                  <a:srgbClr val="829A90"/>
                </a:solidFill>
                <a:prstDash val="dash"/>
              </a:ln>
            </c:spPr>
            <c:extLst>
              <c:ext xmlns:c16="http://schemas.microsoft.com/office/drawing/2014/chart" uri="{C3380CC4-5D6E-409C-BE32-E72D297353CC}">
                <c16:uniqueId val="{000000C3-074A-4EE9-95A3-A22595C7975F}"/>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CorSo'!$H$11:$N$11,'Property CorSo'!$N$11)</c:f>
              <c:numCache>
                <c:formatCode>0</c:formatCode>
                <c:ptCount val="8"/>
                <c:pt idx="0">
                  <c:v>12</c:v>
                </c:pt>
                <c:pt idx="1">
                  <c:v>24</c:v>
                </c:pt>
                <c:pt idx="2">
                  <c:v>36</c:v>
                </c:pt>
                <c:pt idx="3">
                  <c:v>48</c:v>
                </c:pt>
                <c:pt idx="4">
                  <c:v>60</c:v>
                </c:pt>
                <c:pt idx="5">
                  <c:v>72</c:v>
                </c:pt>
                <c:pt idx="6">
                  <c:v>84</c:v>
                </c:pt>
                <c:pt idx="7">
                  <c:v>84</c:v>
                </c:pt>
              </c:numCache>
            </c:numRef>
          </c:xVal>
          <c:yVal>
            <c:numRef>
              <c:f>('Property CorSo'!$H$21:$N$21,'Property CorSo'!$F$60)</c:f>
              <c:numCache>
                <c:formatCode>0%</c:formatCode>
                <c:ptCount val="8"/>
                <c:pt idx="0">
                  <c:v>9.4419186742487338E-2</c:v>
                </c:pt>
                <c:pt idx="1">
                  <c:v>0.40866079400691252</c:v>
                </c:pt>
                <c:pt idx="2">
                  <c:v>0.4603726833992221</c:v>
                </c:pt>
                <c:pt idx="3">
                  <c:v>0.45716300491673684</c:v>
                </c:pt>
                <c:pt idx="4">
                  <c:v>0.45190506525725099</c:v>
                </c:pt>
                <c:pt idx="5">
                  <c:v>0.44838233552132017</c:v>
                </c:pt>
                <c:pt idx="6">
                  <c:v>0.44684375029437334</c:v>
                </c:pt>
                <c:pt idx="7">
                  <c:v>0.44662373195611921</c:v>
                </c:pt>
              </c:numCache>
            </c:numRef>
          </c:yVal>
          <c:smooth val="0"/>
          <c:extLst>
            <c:ext xmlns:c16="http://schemas.microsoft.com/office/drawing/2014/chart" uri="{C3380CC4-5D6E-409C-BE32-E72D297353CC}">
              <c16:uniqueId val="{000000C5-074A-4EE9-95A3-A22595C7975F}"/>
            </c:ext>
          </c:extLst>
        </c:ser>
        <c:ser>
          <c:idx val="20"/>
          <c:order val="71"/>
          <c:tx>
            <c:strRef>
              <c:f>'Property CorSo'!$D$22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074A-4EE9-95A3-A22595C7975F}"/>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CorSo'!$H$11:$M$11,'Property CorSo'!$M$11)</c:f>
              <c:numCache>
                <c:formatCode>0</c:formatCode>
                <c:ptCount val="7"/>
                <c:pt idx="0">
                  <c:v>12</c:v>
                </c:pt>
                <c:pt idx="1">
                  <c:v>24</c:v>
                </c:pt>
                <c:pt idx="2">
                  <c:v>36</c:v>
                </c:pt>
                <c:pt idx="3">
                  <c:v>48</c:v>
                </c:pt>
                <c:pt idx="4">
                  <c:v>60</c:v>
                </c:pt>
                <c:pt idx="5">
                  <c:v>72</c:v>
                </c:pt>
                <c:pt idx="6">
                  <c:v>72</c:v>
                </c:pt>
              </c:numCache>
            </c:numRef>
          </c:xVal>
          <c:yVal>
            <c:numRef>
              <c:f>('Property CorSo'!$H$22:$M$22,'Property CorSo'!$F$61)</c:f>
              <c:numCache>
                <c:formatCode>0%</c:formatCode>
                <c:ptCount val="7"/>
                <c:pt idx="0">
                  <c:v>0.13848883289819636</c:v>
                </c:pt>
                <c:pt idx="1">
                  <c:v>0.3969426686460989</c:v>
                </c:pt>
                <c:pt idx="2">
                  <c:v>0.40373208884179457</c:v>
                </c:pt>
                <c:pt idx="3">
                  <c:v>0.39829929950130449</c:v>
                </c:pt>
                <c:pt idx="4">
                  <c:v>0.3962147525244013</c:v>
                </c:pt>
                <c:pt idx="5">
                  <c:v>0.39194380788316685</c:v>
                </c:pt>
                <c:pt idx="6">
                  <c:v>0.39131424487764616</c:v>
                </c:pt>
              </c:numCache>
            </c:numRef>
          </c:yVal>
          <c:smooth val="0"/>
          <c:extLst>
            <c:ext xmlns:c16="http://schemas.microsoft.com/office/drawing/2014/chart" uri="{C3380CC4-5D6E-409C-BE32-E72D297353CC}">
              <c16:uniqueId val="{000000C8-074A-4EE9-95A3-A22595C7975F}"/>
            </c:ext>
          </c:extLst>
        </c:ser>
        <c:ser>
          <c:idx val="0"/>
          <c:order val="72"/>
          <c:tx>
            <c:strRef>
              <c:f>'Property CorSo'!$D$23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CorSo'!$H$11:$L$11,'Property CorSo'!$L$11)</c:f>
              <c:numCache>
                <c:formatCode>0</c:formatCode>
                <c:ptCount val="6"/>
                <c:pt idx="0">
                  <c:v>12</c:v>
                </c:pt>
                <c:pt idx="1">
                  <c:v>24</c:v>
                </c:pt>
                <c:pt idx="2">
                  <c:v>36</c:v>
                </c:pt>
                <c:pt idx="3">
                  <c:v>48</c:v>
                </c:pt>
                <c:pt idx="4">
                  <c:v>60</c:v>
                </c:pt>
                <c:pt idx="5">
                  <c:v>60</c:v>
                </c:pt>
              </c:numCache>
            </c:numRef>
          </c:xVal>
          <c:yVal>
            <c:numRef>
              <c:f>('Property CorSo'!$H$23:$L$23,'Property CorSo'!$F$62)</c:f>
              <c:numCache>
                <c:formatCode>0%</c:formatCode>
                <c:ptCount val="6"/>
                <c:pt idx="0">
                  <c:v>8.3371180570472214E-2</c:v>
                </c:pt>
                <c:pt idx="1">
                  <c:v>0.31786129129700624</c:v>
                </c:pt>
                <c:pt idx="2">
                  <c:v>0.44592418413962231</c:v>
                </c:pt>
                <c:pt idx="3">
                  <c:v>0.44660203922319647</c:v>
                </c:pt>
                <c:pt idx="4">
                  <c:v>0.46852320152463139</c:v>
                </c:pt>
                <c:pt idx="5">
                  <c:v>0.46804839378539359</c:v>
                </c:pt>
              </c:numCache>
            </c:numRef>
          </c:yVal>
          <c:smooth val="0"/>
          <c:extLst>
            <c:ext xmlns:c16="http://schemas.microsoft.com/office/drawing/2014/chart" uri="{C3380CC4-5D6E-409C-BE32-E72D297353CC}">
              <c16:uniqueId val="{000000CA-074A-4EE9-95A3-A22595C7975F}"/>
            </c:ext>
          </c:extLst>
        </c:ser>
        <c:ser>
          <c:idx val="2"/>
          <c:order val="73"/>
          <c:tx>
            <c:strRef>
              <c:f>'Property CorSo'!$D$24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CorSo'!$H$11:$K$11,'Property CorSo'!$K$11)</c:f>
              <c:numCache>
                <c:formatCode>0</c:formatCode>
                <c:ptCount val="5"/>
                <c:pt idx="0">
                  <c:v>12</c:v>
                </c:pt>
                <c:pt idx="1">
                  <c:v>24</c:v>
                </c:pt>
                <c:pt idx="2">
                  <c:v>36</c:v>
                </c:pt>
                <c:pt idx="3">
                  <c:v>48</c:v>
                </c:pt>
                <c:pt idx="4">
                  <c:v>48</c:v>
                </c:pt>
              </c:numCache>
            </c:numRef>
          </c:xVal>
          <c:yVal>
            <c:numRef>
              <c:f>('Property CorSo'!$H$24:$K$24,'Property CorSo'!$F$63)</c:f>
              <c:numCache>
                <c:formatCode>0%</c:formatCode>
                <c:ptCount val="5"/>
                <c:pt idx="0">
                  <c:v>0.10986435316926307</c:v>
                </c:pt>
                <c:pt idx="1">
                  <c:v>0.49771295113030123</c:v>
                </c:pt>
                <c:pt idx="2">
                  <c:v>0.65013899269578823</c:v>
                </c:pt>
                <c:pt idx="3">
                  <c:v>0.72523514540052558</c:v>
                </c:pt>
                <c:pt idx="4">
                  <c:v>0.72552069002418451</c:v>
                </c:pt>
              </c:numCache>
            </c:numRef>
          </c:yVal>
          <c:smooth val="0"/>
          <c:extLst>
            <c:ext xmlns:c16="http://schemas.microsoft.com/office/drawing/2014/chart" uri="{C3380CC4-5D6E-409C-BE32-E72D297353CC}">
              <c16:uniqueId val="{000000CC-074A-4EE9-95A3-A22595C7975F}"/>
            </c:ext>
          </c:extLst>
        </c:ser>
        <c:ser>
          <c:idx val="3"/>
          <c:order val="74"/>
          <c:tx>
            <c:strRef>
              <c:f>'Property CorSo'!$D$25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CorSo'!$H$11:$J$11,'Property CorSo'!$J$11)</c:f>
              <c:numCache>
                <c:formatCode>0</c:formatCode>
                <c:ptCount val="4"/>
                <c:pt idx="0">
                  <c:v>12</c:v>
                </c:pt>
                <c:pt idx="1">
                  <c:v>24</c:v>
                </c:pt>
                <c:pt idx="2">
                  <c:v>36</c:v>
                </c:pt>
                <c:pt idx="3">
                  <c:v>36</c:v>
                </c:pt>
              </c:numCache>
            </c:numRef>
          </c:xVal>
          <c:yVal>
            <c:numRef>
              <c:f>('Property CorSo'!$H$25:$J$25,'Property CorSo'!$F$64)</c:f>
              <c:numCache>
                <c:formatCode>0%</c:formatCode>
                <c:ptCount val="4"/>
                <c:pt idx="0">
                  <c:v>0.21703175284277834</c:v>
                </c:pt>
                <c:pt idx="1">
                  <c:v>0.98109339702250953</c:v>
                </c:pt>
                <c:pt idx="2">
                  <c:v>1.2941834477527843</c:v>
                </c:pt>
                <c:pt idx="3">
                  <c:v>1.3270060470126208</c:v>
                </c:pt>
              </c:numCache>
            </c:numRef>
          </c:yVal>
          <c:smooth val="0"/>
          <c:extLst>
            <c:ext xmlns:c16="http://schemas.microsoft.com/office/drawing/2014/chart" uri="{C3380CC4-5D6E-409C-BE32-E72D297353CC}">
              <c16:uniqueId val="{000000CE-074A-4EE9-95A3-A22595C7975F}"/>
            </c:ext>
          </c:extLst>
        </c:ser>
        <c:ser>
          <c:idx val="4"/>
          <c:order val="75"/>
          <c:tx>
            <c:strRef>
              <c:f>'Property CorSo'!$D$26</c:f>
              <c:strCache>
                <c:ptCount val="1"/>
                <c:pt idx="0">
                  <c:v>2018</c:v>
                </c:pt>
              </c:strCache>
            </c:strRef>
          </c:tx>
          <c:dPt>
            <c:idx val="2"/>
            <c:bubble3D val="0"/>
            <c:spPr>
              <a:ln>
                <a:prstDash val="dash"/>
              </a:ln>
            </c:spPr>
            <c:extLst>
              <c:ext xmlns:c16="http://schemas.microsoft.com/office/drawing/2014/chart" uri="{C3380CC4-5D6E-409C-BE32-E72D297353CC}">
                <c16:uniqueId val="{000000D0-074A-4EE9-95A3-A22595C7975F}"/>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074A-4EE9-95A3-A22595C797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('Property CorSo'!$H$11:$I$11,'Property CorSo'!$I$11)</c:f>
              <c:numCache>
                <c:formatCode>0</c:formatCode>
                <c:ptCount val="3"/>
                <c:pt idx="0">
                  <c:v>12</c:v>
                </c:pt>
                <c:pt idx="1">
                  <c:v>24</c:v>
                </c:pt>
                <c:pt idx="2">
                  <c:v>24</c:v>
                </c:pt>
              </c:numCache>
            </c:numRef>
          </c:xVal>
          <c:yVal>
            <c:numRef>
              <c:f>('Property CorSo'!$H$26:$I$26,'Property CorSo'!$F$65)</c:f>
              <c:numCache>
                <c:formatCode>0%</c:formatCode>
                <c:ptCount val="3"/>
                <c:pt idx="0">
                  <c:v>0.22042068048668784</c:v>
                </c:pt>
                <c:pt idx="1">
                  <c:v>0.62144672123106837</c:v>
                </c:pt>
                <c:pt idx="2">
                  <c:v>0.72882671557394085</c:v>
                </c:pt>
              </c:numCache>
            </c:numRef>
          </c:yVal>
          <c:smooth val="0"/>
          <c:extLst>
            <c:ext xmlns:c16="http://schemas.microsoft.com/office/drawing/2014/chart" uri="{C3380CC4-5D6E-409C-BE32-E72D297353CC}">
              <c16:uniqueId val="{000000D1-074A-4EE9-95A3-A22595C7975F}"/>
            </c:ext>
          </c:extLst>
        </c:ser>
        <c:ser>
          <c:idx val="5"/>
          <c:order val="76"/>
          <c:tx>
            <c:strRef>
              <c:f>'Property CorSo'!$D$27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074A-4EE9-95A3-A22595C7975F}"/>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074A-4EE9-95A3-A22595C797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('Property CorSo'!$H$11,'Property CorSo'!$H$11)</c:f>
              <c:numCache>
                <c:formatCode>0</c:formatCode>
                <c:ptCount val="2"/>
                <c:pt idx="0">
                  <c:v>12</c:v>
                </c:pt>
                <c:pt idx="1">
                  <c:v>12</c:v>
                </c:pt>
              </c:numCache>
            </c:numRef>
          </c:xVal>
          <c:yVal>
            <c:numRef>
              <c:f>('Property CorSo'!$H$27,'Property CorSo'!$F$66)</c:f>
              <c:numCache>
                <c:formatCode>0%</c:formatCode>
                <c:ptCount val="2"/>
                <c:pt idx="0">
                  <c:v>0.31194637856597729</c:v>
                </c:pt>
                <c:pt idx="1">
                  <c:v>0.60827802884246229</c:v>
                </c:pt>
              </c:numCache>
            </c:numRef>
          </c:yVal>
          <c:smooth val="0"/>
          <c:extLst>
            <c:ext xmlns:c16="http://schemas.microsoft.com/office/drawing/2014/chart" uri="{C3380CC4-5D6E-409C-BE32-E72D297353CC}">
              <c16:uniqueId val="{000000D4-074A-4EE9-95A3-A22595C7975F}"/>
            </c:ext>
          </c:extLst>
        </c:ser>
        <c:ser>
          <c:idx val="1"/>
          <c:order val="77"/>
          <c:tx>
            <c:strRef>
              <c:f>'Property CorSo'!$AC$10</c:f>
              <c:strCache>
                <c:ptCount val="1"/>
                <c:pt idx="0">
                  <c:v>100% line</c:v>
                </c:pt>
              </c:strCache>
            </c:strRef>
          </c:tx>
          <c:marker>
            <c:symbol val="none"/>
          </c:marker>
          <c:xVal>
            <c:numRef>
              <c:f>'Property CorSo'!$AD$9:$AP$9</c:f>
            </c:numRef>
          </c:xVal>
          <c:yVal>
            <c:numRef>
              <c:f>'Property CorSo'!$AD$10:$AP$10</c:f>
            </c:numRef>
          </c:yVal>
          <c:smooth val="0"/>
          <c:extLst>
            <c:ext xmlns:c16="http://schemas.microsoft.com/office/drawing/2014/chart" uri="{C3380CC4-5D6E-409C-BE32-E72D297353CC}">
              <c16:uniqueId val="{000000D5-074A-4EE9-95A3-A22595C7975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CorSo'!$H$50</c:f>
              <c:strCache>
                <c:ptCount val="1"/>
                <c:pt idx="0">
                  <c:v>Paid Losses</c:v>
                </c:pt>
              </c:strCache>
            </c:strRef>
          </c:tx>
          <c:spPr>
            <a:solidFill>
              <a:srgbClr val="C1BDDC"/>
            </a:solidFill>
            <a:ln w="3175">
              <a:solidFill>
                <a:srgbClr val="FFFFFF"/>
              </a:solidFill>
              <a:prstDash val="solid"/>
            </a:ln>
          </c:spPr>
          <c:invertIfNegative val="0"/>
          <c:cat>
            <c:numRef>
              <c:f>'Property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CorSo'!$H$51:$H$66</c:f>
              <c:numCache>
                <c:formatCode>0%</c:formatCode>
                <c:ptCount val="16"/>
                <c:pt idx="0">
                  <c:v>1.1544325767827404</c:v>
                </c:pt>
                <c:pt idx="1">
                  <c:v>1.4410650955110191</c:v>
                </c:pt>
                <c:pt idx="2">
                  <c:v>0.32951566245904612</c:v>
                </c:pt>
                <c:pt idx="3">
                  <c:v>0.44708257974428917</c:v>
                </c:pt>
                <c:pt idx="4">
                  <c:v>0.47670620073378461</c:v>
                </c:pt>
                <c:pt idx="5">
                  <c:v>0.38858782034673689</c:v>
                </c:pt>
                <c:pt idx="6">
                  <c:v>0.58103507076094263</c:v>
                </c:pt>
                <c:pt idx="7">
                  <c:v>0.55025776726313524</c:v>
                </c:pt>
                <c:pt idx="8">
                  <c:v>0.41847467514231068</c:v>
                </c:pt>
                <c:pt idx="9">
                  <c:v>0.44347827972801046</c:v>
                </c:pt>
                <c:pt idx="10">
                  <c:v>0.3864769514057283</c:v>
                </c:pt>
                <c:pt idx="11">
                  <c:v>0.42776654845861894</c:v>
                </c:pt>
                <c:pt idx="12">
                  <c:v>0.60867275202668358</c:v>
                </c:pt>
                <c:pt idx="13">
                  <c:v>0.90779808904861325</c:v>
                </c:pt>
                <c:pt idx="14">
                  <c:v>0.36142467585629579</c:v>
                </c:pt>
                <c:pt idx="15">
                  <c:v>5.4732798658001722E-2</c:v>
                </c:pt>
              </c:numCache>
            </c:numRef>
          </c:val>
          <c:extLst>
            <c:ext xmlns:c16="http://schemas.microsoft.com/office/drawing/2014/chart" uri="{C3380CC4-5D6E-409C-BE32-E72D297353CC}">
              <c16:uniqueId val="{00000000-94CA-4A11-B6FF-47691EDECC51}"/>
            </c:ext>
          </c:extLst>
        </c:ser>
        <c:ser>
          <c:idx val="2"/>
          <c:order val="2"/>
          <c:tx>
            <c:strRef>
              <c:f>'Property CorSo'!$I$50</c:f>
              <c:strCache>
                <c:ptCount val="1"/>
                <c:pt idx="0">
                  <c:v>Case Reserves</c:v>
                </c:pt>
              </c:strCache>
            </c:strRef>
          </c:tx>
          <c:spPr>
            <a:solidFill>
              <a:srgbClr val="FCAF86"/>
            </a:solidFill>
            <a:ln w="12700">
              <a:solidFill>
                <a:srgbClr val="FFFFFF"/>
              </a:solidFill>
              <a:prstDash val="solid"/>
            </a:ln>
          </c:spPr>
          <c:invertIfNegative val="0"/>
          <c:cat>
            <c:numRef>
              <c:f>'Property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CorSo'!$I$51:$I$66</c:f>
              <c:numCache>
                <c:formatCode>0%</c:formatCode>
                <c:ptCount val="16"/>
                <c:pt idx="0">
                  <c:v>3.6941510498169196E-4</c:v>
                </c:pt>
                <c:pt idx="1">
                  <c:v>5.0561639397061514E-5</c:v>
                </c:pt>
                <c:pt idx="2">
                  <c:v>3.3716889603906119E-4</c:v>
                </c:pt>
                <c:pt idx="3">
                  <c:v>6.1047267673745636E-5</c:v>
                </c:pt>
                <c:pt idx="4">
                  <c:v>5.1405319236422013E-5</c:v>
                </c:pt>
                <c:pt idx="5">
                  <c:v>2.3326803688674435E-4</c:v>
                </c:pt>
                <c:pt idx="6">
                  <c:v>3.2015420766924136E-3</c:v>
                </c:pt>
                <c:pt idx="7">
                  <c:v>1.114523772025874E-2</c:v>
                </c:pt>
                <c:pt idx="8">
                  <c:v>0.11469070536307481</c:v>
                </c:pt>
                <c:pt idx="9">
                  <c:v>3.3654705663627121E-3</c:v>
                </c:pt>
                <c:pt idx="10">
                  <c:v>5.4668564774381853E-3</c:v>
                </c:pt>
                <c:pt idx="11">
                  <c:v>4.0756653066012519E-2</c:v>
                </c:pt>
                <c:pt idx="12">
                  <c:v>0.11656239337384244</c:v>
                </c:pt>
                <c:pt idx="13">
                  <c:v>0.38638535870417035</c:v>
                </c:pt>
                <c:pt idx="14">
                  <c:v>0.26002204537477258</c:v>
                </c:pt>
                <c:pt idx="15">
                  <c:v>0.25721357990797555</c:v>
                </c:pt>
              </c:numCache>
            </c:numRef>
          </c:val>
          <c:extLst>
            <c:ext xmlns:c16="http://schemas.microsoft.com/office/drawing/2014/chart" uri="{C3380CC4-5D6E-409C-BE32-E72D297353CC}">
              <c16:uniqueId val="{00000001-94CA-4A11-B6FF-47691EDECC51}"/>
            </c:ext>
          </c:extLst>
        </c:ser>
        <c:ser>
          <c:idx val="3"/>
          <c:order val="3"/>
          <c:tx>
            <c:strRef>
              <c:f>'Property CorSo'!$J$50</c:f>
              <c:strCache>
                <c:ptCount val="1"/>
                <c:pt idx="0">
                  <c:v>IBNR</c:v>
                </c:pt>
              </c:strCache>
            </c:strRef>
          </c:tx>
          <c:spPr>
            <a:solidFill>
              <a:srgbClr val="A3D6D5"/>
            </a:solidFill>
            <a:ln w="12700">
              <a:solidFill>
                <a:srgbClr val="FFFFFF"/>
              </a:solidFill>
              <a:prstDash val="solid"/>
            </a:ln>
          </c:spPr>
          <c:invertIfNegative val="0"/>
          <c:cat>
            <c:numRef>
              <c:f>'Property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CorSo'!$J$51:$J$66</c:f>
              <c:numCache>
                <c:formatCode>0%</c:formatCode>
                <c:ptCount val="16"/>
                <c:pt idx="0">
                  <c:v>4.0268696703913868E-4</c:v>
                </c:pt>
                <c:pt idx="1">
                  <c:v>1.6325459454277738E-6</c:v>
                </c:pt>
                <c:pt idx="2">
                  <c:v>2.203429103942005E-6</c:v>
                </c:pt>
                <c:pt idx="3">
                  <c:v>2.1842301824223524E-6</c:v>
                </c:pt>
                <c:pt idx="4">
                  <c:v>2.8111642986506909E-5</c:v>
                </c:pt>
                <c:pt idx="5">
                  <c:v>1.9598575140991101E-5</c:v>
                </c:pt>
                <c:pt idx="6">
                  <c:v>1.6100599302397224E-5</c:v>
                </c:pt>
                <c:pt idx="7">
                  <c:v>5.9490791155883795E-5</c:v>
                </c:pt>
                <c:pt idx="8">
                  <c:v>5.6173197912585794E-5</c:v>
                </c:pt>
                <c:pt idx="9">
                  <c:v>-2.2001833825393278E-4</c:v>
                </c:pt>
                <c:pt idx="10">
                  <c:v>-6.2956300552027486E-4</c:v>
                </c:pt>
                <c:pt idx="11">
                  <c:v>-4.7480773923792293E-4</c:v>
                </c:pt>
                <c:pt idx="12">
                  <c:v>2.8554462365853968E-4</c:v>
                </c:pt>
                <c:pt idx="13">
                  <c:v>3.2822599259837208E-2</c:v>
                </c:pt>
                <c:pt idx="14">
                  <c:v>0.10737999434287247</c:v>
                </c:pt>
                <c:pt idx="15">
                  <c:v>0.29633165027648506</c:v>
                </c:pt>
              </c:numCache>
            </c:numRef>
          </c:val>
          <c:extLst>
            <c:ext xmlns:c16="http://schemas.microsoft.com/office/drawing/2014/chart" uri="{C3380CC4-5D6E-409C-BE32-E72D297353CC}">
              <c16:uniqueId val="{00000002-94CA-4A11-B6FF-47691EDECC5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CorSo'!$F$12:$F$27</c:f>
              <c:numCache>
                <c:formatCode>#,##0</c:formatCode>
                <c:ptCount val="16"/>
                <c:pt idx="0">
                  <c:v>802.96439777376156</c:v>
                </c:pt>
                <c:pt idx="1">
                  <c:v>797.9211401705744</c:v>
                </c:pt>
                <c:pt idx="2">
                  <c:v>862.39740367218053</c:v>
                </c:pt>
                <c:pt idx="3">
                  <c:v>600.92201826370024</c:v>
                </c:pt>
                <c:pt idx="4">
                  <c:v>476.88750497540684</c:v>
                </c:pt>
                <c:pt idx="5">
                  <c:v>480.34497137052989</c:v>
                </c:pt>
                <c:pt idx="6">
                  <c:v>518.87251023085696</c:v>
                </c:pt>
                <c:pt idx="7">
                  <c:v>624.9347541093365</c:v>
                </c:pt>
                <c:pt idx="8">
                  <c:v>797.10263256113114</c:v>
                </c:pt>
                <c:pt idx="9">
                  <c:v>981.27063002935631</c:v>
                </c:pt>
                <c:pt idx="10">
                  <c:v>1090.9159131440526</c:v>
                </c:pt>
                <c:pt idx="11">
                  <c:v>1125.6368346118584</c:v>
                </c:pt>
                <c:pt idx="12">
                  <c:v>1184.528007203603</c:v>
                </c:pt>
                <c:pt idx="13">
                  <c:v>1281.6683912475974</c:v>
                </c:pt>
                <c:pt idx="14">
                  <c:v>1280.8898395055605</c:v>
                </c:pt>
                <c:pt idx="15">
                  <c:v>816.22352848987407</c:v>
                </c:pt>
              </c:numCache>
            </c:numRef>
          </c:val>
          <c:smooth val="0"/>
          <c:extLst>
            <c:ext xmlns:c16="http://schemas.microsoft.com/office/drawing/2014/chart" uri="{C3380CC4-5D6E-409C-BE32-E72D297353CC}">
              <c16:uniqueId val="{00000003-94CA-4A11-B6FF-47691EDECC51}"/>
            </c:ext>
          </c:extLst>
        </c:ser>
        <c:ser>
          <c:idx val="4"/>
          <c:order val="4"/>
          <c:tx>
            <c:strRef>
              <c:f>'Property CorSo'!$B$9</c:f>
              <c:strCache>
                <c:ptCount val="1"/>
                <c:pt idx="0">
                  <c:v>Written Premium</c:v>
                </c:pt>
              </c:strCache>
            </c:strRef>
          </c:tx>
          <c:marker>
            <c:symbol val="star"/>
            <c:size val="7"/>
            <c:spPr>
              <a:noFill/>
              <a:ln>
                <a:solidFill>
                  <a:srgbClr val="A29FCC"/>
                </a:solidFill>
                <a:prstDash val="solid"/>
              </a:ln>
            </c:spPr>
          </c:marker>
          <c:cat>
            <c:numRef>
              <c:f>'Property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 CorSo'!$B$12:$B$27</c:f>
            </c:numRef>
          </c:val>
          <c:smooth val="0"/>
          <c:extLst>
            <c:ext xmlns:c16="http://schemas.microsoft.com/office/drawing/2014/chart" uri="{C3380CC4-5D6E-409C-BE32-E72D297353CC}">
              <c16:uniqueId val="{00000004-94CA-4A11-B6FF-47691EDECC5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03-D4F2-4160-81CF-31F96D50CA63}"/>
              </c:ext>
            </c:extLst>
          </c:dPt>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04-D4F2-4160-81CF-31F96D50CA63}"/>
            </c:ext>
          </c:extLst>
        </c:ser>
        <c:ser>
          <c:idx val="40"/>
          <c:order val="1"/>
          <c:tx>
            <c:strRef>
              <c:f>Motor!$D$17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08-D4F2-4160-81CF-31F96D50CA63}"/>
              </c:ext>
            </c:extLst>
          </c:dPt>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09-D4F2-4160-81CF-31F96D50CA63}"/>
            </c:ext>
          </c:extLst>
        </c:ser>
        <c:ser>
          <c:idx val="41"/>
          <c:order val="2"/>
          <c:tx>
            <c:strRef>
              <c:f>Motor!$D$18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D4F2-4160-81CF-31F96D50CA63}"/>
              </c:ext>
            </c:extLst>
          </c:dPt>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0C-D4F2-4160-81CF-31F96D50CA63}"/>
            </c:ext>
          </c:extLst>
        </c:ser>
        <c:ser>
          <c:idx val="42"/>
          <c:order val="3"/>
          <c:tx>
            <c:strRef>
              <c:f>Motor!$D$19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D4F2-4160-81CF-31F96D50CA63}"/>
              </c:ext>
            </c:extLst>
          </c:dPt>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0F-D4F2-4160-81CF-31F96D50CA63}"/>
            </c:ext>
          </c:extLst>
        </c:ser>
        <c:ser>
          <c:idx val="43"/>
          <c:order val="4"/>
          <c:tx>
            <c:strRef>
              <c:f>Motor!$D$20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13-D4F2-4160-81CF-31F96D50CA63}"/>
              </c:ext>
            </c:extLst>
          </c:dPt>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14-D4F2-4160-81CF-31F96D50CA63}"/>
            </c:ext>
          </c:extLst>
        </c:ser>
        <c:ser>
          <c:idx val="44"/>
          <c:order val="5"/>
          <c:tx>
            <c:strRef>
              <c:f>Motor!$D$21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D4F2-4160-81CF-31F96D50CA63}"/>
              </c:ext>
            </c:extLst>
          </c:dPt>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17-D4F2-4160-81CF-31F96D50CA63}"/>
            </c:ext>
          </c:extLst>
        </c:ser>
        <c:ser>
          <c:idx val="45"/>
          <c:order val="6"/>
          <c:tx>
            <c:strRef>
              <c:f>Motor!$D$22</c:f>
              <c:strCache>
                <c:ptCount val="1"/>
                <c:pt idx="0">
                  <c:v>2014</c:v>
                </c:pt>
              </c:strCache>
            </c:strRef>
          </c:tx>
          <c:spPr>
            <a:ln w="25400">
              <a:solidFill>
                <a:srgbClr val="B3B300"/>
              </a:solidFill>
              <a:prstDash val="solid"/>
            </a:ln>
          </c:spPr>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18-D4F2-4160-81CF-31F96D50CA63}"/>
            </c:ext>
          </c:extLst>
        </c:ser>
        <c:ser>
          <c:idx val="46"/>
          <c:order val="7"/>
          <c:tx>
            <c:strRef>
              <c:f>Motor!$D$23</c:f>
              <c:strCache>
                <c:ptCount val="1"/>
                <c:pt idx="0">
                  <c:v>2015</c:v>
                </c:pt>
              </c:strCache>
            </c:strRef>
          </c:tx>
          <c:spPr>
            <a:ln w="25400">
              <a:solidFill>
                <a:srgbClr val="627C71"/>
              </a:solidFill>
              <a:prstDash val="solid"/>
            </a:ln>
          </c:spPr>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19-D4F2-4160-81CF-31F96D50CA63}"/>
            </c:ext>
          </c:extLst>
        </c:ser>
        <c:ser>
          <c:idx val="47"/>
          <c:order val="8"/>
          <c:tx>
            <c:strRef>
              <c:f>Motor!$D$24</c:f>
              <c:strCache>
                <c:ptCount val="1"/>
                <c:pt idx="0">
                  <c:v>2016</c:v>
                </c:pt>
              </c:strCache>
            </c:strRef>
          </c:tx>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1A-D4F2-4160-81CF-31F96D50CA63}"/>
            </c:ext>
          </c:extLst>
        </c:ser>
        <c:ser>
          <c:idx val="48"/>
          <c:order val="9"/>
          <c:tx>
            <c:strRef>
              <c:f>Motor!$D$25</c:f>
              <c:strCache>
                <c:ptCount val="1"/>
                <c:pt idx="0">
                  <c:v>2017</c:v>
                </c:pt>
              </c:strCache>
            </c:strRef>
          </c:tx>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1B-D4F2-4160-81CF-31F96D50CA63}"/>
            </c:ext>
          </c:extLst>
        </c:ser>
        <c:ser>
          <c:idx val="49"/>
          <c:order val="10"/>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1D-D4F2-4160-81CF-31F96D50CA63}"/>
              </c:ext>
            </c:extLst>
          </c:dPt>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1E-D4F2-4160-81CF-31F96D50CA63}"/>
            </c:ext>
          </c:extLst>
        </c:ser>
        <c:ser>
          <c:idx val="50"/>
          <c:order val="11"/>
          <c:tx>
            <c:strRef>
              <c:f>Motor!$D$27</c:f>
              <c:strCache>
                <c:ptCount val="1"/>
                <c:pt idx="0">
                  <c:v>2019</c:v>
                </c:pt>
              </c:strCache>
            </c:strRef>
          </c:tx>
          <c:spPr>
            <a:ln>
              <a:prstDash val="dash"/>
            </a:ln>
          </c:spPr>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1F-D4F2-4160-81CF-31F96D50CA63}"/>
            </c:ext>
          </c:extLst>
        </c:ser>
        <c:ser>
          <c:idx val="51"/>
          <c:order val="12"/>
          <c:tx>
            <c:strRef>
              <c:f>Motor!$AC$10</c:f>
              <c:strCache>
                <c:ptCount val="1"/>
                <c:pt idx="0">
                  <c:v>100% line</c:v>
                </c:pt>
              </c:strCache>
            </c:strRef>
          </c:tx>
          <c:xVal>
            <c:numRef>
              <c:f>Motor!$AD$9:$AP$9</c:f>
            </c:numRef>
          </c:xVal>
          <c:yVal>
            <c:numRef>
              <c:f>Motor!$AD$10:$AP$10</c:f>
            </c:numRef>
          </c:yVal>
          <c:smooth val="0"/>
          <c:extLst>
            <c:ext xmlns:c16="http://schemas.microsoft.com/office/drawing/2014/chart" uri="{C3380CC4-5D6E-409C-BE32-E72D297353CC}">
              <c16:uniqueId val="{00000020-D4F2-4160-81CF-31F96D50CA63}"/>
            </c:ext>
          </c:extLst>
        </c:ser>
        <c:ser>
          <c:idx val="52"/>
          <c:order val="13"/>
          <c:tx>
            <c:strRef>
              <c:f>Motor!$D$16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24-D4F2-4160-81CF-31F96D50CA63}"/>
              </c:ext>
            </c:extLst>
          </c:dPt>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25-D4F2-4160-81CF-31F96D50CA63}"/>
            </c:ext>
          </c:extLst>
        </c:ser>
        <c:ser>
          <c:idx val="53"/>
          <c:order val="14"/>
          <c:tx>
            <c:strRef>
              <c:f>Motor!$D$17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29-D4F2-4160-81CF-31F96D50CA63}"/>
              </c:ext>
            </c:extLst>
          </c:dPt>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2A-D4F2-4160-81CF-31F96D50CA63}"/>
            </c:ext>
          </c:extLst>
        </c:ser>
        <c:ser>
          <c:idx val="54"/>
          <c:order val="15"/>
          <c:tx>
            <c:strRef>
              <c:f>Motor!$D$18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D4F2-4160-81CF-31F96D50CA63}"/>
              </c:ext>
            </c:extLst>
          </c:dPt>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2D-D4F2-4160-81CF-31F96D50CA63}"/>
            </c:ext>
          </c:extLst>
        </c:ser>
        <c:ser>
          <c:idx val="55"/>
          <c:order val="16"/>
          <c:tx>
            <c:strRef>
              <c:f>Motor!$D$19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D4F2-4160-81CF-31F96D50CA63}"/>
              </c:ext>
            </c:extLst>
          </c:dPt>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30-D4F2-4160-81CF-31F96D50CA63}"/>
            </c:ext>
          </c:extLst>
        </c:ser>
        <c:ser>
          <c:idx val="56"/>
          <c:order val="17"/>
          <c:tx>
            <c:strRef>
              <c:f>Motor!$D$20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34-D4F2-4160-81CF-31F96D50CA63}"/>
              </c:ext>
            </c:extLst>
          </c:dPt>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35-D4F2-4160-81CF-31F96D50CA63}"/>
            </c:ext>
          </c:extLst>
        </c:ser>
        <c:ser>
          <c:idx val="57"/>
          <c:order val="18"/>
          <c:tx>
            <c:strRef>
              <c:f>Motor!$D$21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D4F2-4160-81CF-31F96D50CA63}"/>
              </c:ext>
            </c:extLst>
          </c:dPt>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38-D4F2-4160-81CF-31F96D50CA63}"/>
            </c:ext>
          </c:extLst>
        </c:ser>
        <c:ser>
          <c:idx val="58"/>
          <c:order val="19"/>
          <c:tx>
            <c:strRef>
              <c:f>Motor!$D$22</c:f>
              <c:strCache>
                <c:ptCount val="1"/>
                <c:pt idx="0">
                  <c:v>2014</c:v>
                </c:pt>
              </c:strCache>
            </c:strRef>
          </c:tx>
          <c:spPr>
            <a:ln w="25400">
              <a:solidFill>
                <a:srgbClr val="B3B300"/>
              </a:solidFill>
              <a:prstDash val="solid"/>
            </a:ln>
          </c:spPr>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39-D4F2-4160-81CF-31F96D50CA63}"/>
            </c:ext>
          </c:extLst>
        </c:ser>
        <c:ser>
          <c:idx val="59"/>
          <c:order val="20"/>
          <c:tx>
            <c:strRef>
              <c:f>Motor!$D$23</c:f>
              <c:strCache>
                <c:ptCount val="1"/>
                <c:pt idx="0">
                  <c:v>2015</c:v>
                </c:pt>
              </c:strCache>
            </c:strRef>
          </c:tx>
          <c:spPr>
            <a:ln w="25400">
              <a:solidFill>
                <a:srgbClr val="627C71"/>
              </a:solidFill>
              <a:prstDash val="solid"/>
            </a:ln>
          </c:spPr>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3A-D4F2-4160-81CF-31F96D50CA63}"/>
            </c:ext>
          </c:extLst>
        </c:ser>
        <c:ser>
          <c:idx val="60"/>
          <c:order val="21"/>
          <c:tx>
            <c:strRef>
              <c:f>Motor!$D$24</c:f>
              <c:strCache>
                <c:ptCount val="1"/>
                <c:pt idx="0">
                  <c:v>2016</c:v>
                </c:pt>
              </c:strCache>
            </c:strRef>
          </c:tx>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3B-D4F2-4160-81CF-31F96D50CA63}"/>
            </c:ext>
          </c:extLst>
        </c:ser>
        <c:ser>
          <c:idx val="61"/>
          <c:order val="22"/>
          <c:tx>
            <c:strRef>
              <c:f>Motor!$D$25</c:f>
              <c:strCache>
                <c:ptCount val="1"/>
                <c:pt idx="0">
                  <c:v>2017</c:v>
                </c:pt>
              </c:strCache>
            </c:strRef>
          </c:tx>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3C-D4F2-4160-81CF-31F96D50CA63}"/>
            </c:ext>
          </c:extLst>
        </c:ser>
        <c:ser>
          <c:idx val="62"/>
          <c:order val="23"/>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3E-D4F2-4160-81CF-31F96D50CA63}"/>
              </c:ext>
            </c:extLst>
          </c:dPt>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3F-D4F2-4160-81CF-31F96D50CA63}"/>
            </c:ext>
          </c:extLst>
        </c:ser>
        <c:ser>
          <c:idx val="63"/>
          <c:order val="24"/>
          <c:tx>
            <c:strRef>
              <c:f>Motor!$D$27</c:f>
              <c:strCache>
                <c:ptCount val="1"/>
                <c:pt idx="0">
                  <c:v>2019</c:v>
                </c:pt>
              </c:strCache>
            </c:strRef>
          </c:tx>
          <c:spPr>
            <a:ln>
              <a:prstDash val="dash"/>
            </a:ln>
          </c:spPr>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40-D4F2-4160-81CF-31F96D50CA63}"/>
            </c:ext>
          </c:extLst>
        </c:ser>
        <c:ser>
          <c:idx val="64"/>
          <c:order val="25"/>
          <c:tx>
            <c:strRef>
              <c:f>Motor!$AC$10</c:f>
              <c:strCache>
                <c:ptCount val="1"/>
                <c:pt idx="0">
                  <c:v>100% line</c:v>
                </c:pt>
              </c:strCache>
            </c:strRef>
          </c:tx>
          <c:xVal>
            <c:numRef>
              <c:f>Motor!$AD$9:$AP$9</c:f>
            </c:numRef>
          </c:xVal>
          <c:yVal>
            <c:numRef>
              <c:f>Motor!$AD$10:$AP$10</c:f>
            </c:numRef>
          </c:yVal>
          <c:smooth val="0"/>
          <c:extLst>
            <c:ext xmlns:c16="http://schemas.microsoft.com/office/drawing/2014/chart" uri="{C3380CC4-5D6E-409C-BE32-E72D297353CC}">
              <c16:uniqueId val="{00000041-D4F2-4160-81CF-31F96D50CA63}"/>
            </c:ext>
          </c:extLst>
        </c:ser>
        <c:ser>
          <c:idx val="65"/>
          <c:order val="26"/>
          <c:tx>
            <c:strRef>
              <c:f>Motor!$D$16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45-D4F2-4160-81CF-31F96D50CA63}"/>
              </c:ext>
            </c:extLst>
          </c:dPt>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46-D4F2-4160-81CF-31F96D50CA63}"/>
            </c:ext>
          </c:extLst>
        </c:ser>
        <c:ser>
          <c:idx val="66"/>
          <c:order val="27"/>
          <c:tx>
            <c:strRef>
              <c:f>Motor!$D$17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4A-D4F2-4160-81CF-31F96D50CA63}"/>
              </c:ext>
            </c:extLst>
          </c:dPt>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4B-D4F2-4160-81CF-31F96D50CA63}"/>
            </c:ext>
          </c:extLst>
        </c:ser>
        <c:ser>
          <c:idx val="67"/>
          <c:order val="28"/>
          <c:tx>
            <c:strRef>
              <c:f>Motor!$D$18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D4F2-4160-81CF-31F96D50CA63}"/>
              </c:ext>
            </c:extLst>
          </c:dPt>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4E-D4F2-4160-81CF-31F96D50CA63}"/>
            </c:ext>
          </c:extLst>
        </c:ser>
        <c:ser>
          <c:idx val="68"/>
          <c:order val="29"/>
          <c:tx>
            <c:strRef>
              <c:f>Motor!$D$19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D4F2-4160-81CF-31F96D50CA63}"/>
              </c:ext>
            </c:extLst>
          </c:dPt>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51-D4F2-4160-81CF-31F96D50CA63}"/>
            </c:ext>
          </c:extLst>
        </c:ser>
        <c:ser>
          <c:idx val="69"/>
          <c:order val="30"/>
          <c:tx>
            <c:strRef>
              <c:f>Motor!$D$20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55-D4F2-4160-81CF-31F96D50CA63}"/>
              </c:ext>
            </c:extLst>
          </c:dPt>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56-D4F2-4160-81CF-31F96D50CA63}"/>
            </c:ext>
          </c:extLst>
        </c:ser>
        <c:ser>
          <c:idx val="70"/>
          <c:order val="31"/>
          <c:tx>
            <c:strRef>
              <c:f>Motor!$D$21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D4F2-4160-81CF-31F96D50CA63}"/>
              </c:ext>
            </c:extLst>
          </c:dPt>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59-D4F2-4160-81CF-31F96D50CA63}"/>
            </c:ext>
          </c:extLst>
        </c:ser>
        <c:ser>
          <c:idx val="71"/>
          <c:order val="32"/>
          <c:tx>
            <c:strRef>
              <c:f>Motor!$D$22</c:f>
              <c:strCache>
                <c:ptCount val="1"/>
                <c:pt idx="0">
                  <c:v>2014</c:v>
                </c:pt>
              </c:strCache>
            </c:strRef>
          </c:tx>
          <c:spPr>
            <a:ln w="25400">
              <a:solidFill>
                <a:srgbClr val="B3B300"/>
              </a:solidFill>
              <a:prstDash val="solid"/>
            </a:ln>
          </c:spPr>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5A-D4F2-4160-81CF-31F96D50CA63}"/>
            </c:ext>
          </c:extLst>
        </c:ser>
        <c:ser>
          <c:idx val="72"/>
          <c:order val="33"/>
          <c:tx>
            <c:strRef>
              <c:f>Motor!$D$23</c:f>
              <c:strCache>
                <c:ptCount val="1"/>
                <c:pt idx="0">
                  <c:v>2015</c:v>
                </c:pt>
              </c:strCache>
            </c:strRef>
          </c:tx>
          <c:spPr>
            <a:ln w="25400">
              <a:solidFill>
                <a:srgbClr val="627C71"/>
              </a:solidFill>
              <a:prstDash val="solid"/>
            </a:ln>
          </c:spPr>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5B-D4F2-4160-81CF-31F96D50CA63}"/>
            </c:ext>
          </c:extLst>
        </c:ser>
        <c:ser>
          <c:idx val="73"/>
          <c:order val="34"/>
          <c:tx>
            <c:strRef>
              <c:f>Motor!$D$24</c:f>
              <c:strCache>
                <c:ptCount val="1"/>
                <c:pt idx="0">
                  <c:v>2016</c:v>
                </c:pt>
              </c:strCache>
            </c:strRef>
          </c:tx>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5C-D4F2-4160-81CF-31F96D50CA63}"/>
            </c:ext>
          </c:extLst>
        </c:ser>
        <c:ser>
          <c:idx val="74"/>
          <c:order val="35"/>
          <c:tx>
            <c:strRef>
              <c:f>Motor!$D$25</c:f>
              <c:strCache>
                <c:ptCount val="1"/>
                <c:pt idx="0">
                  <c:v>2017</c:v>
                </c:pt>
              </c:strCache>
            </c:strRef>
          </c:tx>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5D-D4F2-4160-81CF-31F96D50CA63}"/>
            </c:ext>
          </c:extLst>
        </c:ser>
        <c:ser>
          <c:idx val="75"/>
          <c:order val="36"/>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5F-D4F2-4160-81CF-31F96D50CA63}"/>
              </c:ext>
            </c:extLst>
          </c:dPt>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60-D4F2-4160-81CF-31F96D50CA63}"/>
            </c:ext>
          </c:extLst>
        </c:ser>
        <c:ser>
          <c:idx val="76"/>
          <c:order val="37"/>
          <c:tx>
            <c:strRef>
              <c:f>Motor!$D$27</c:f>
              <c:strCache>
                <c:ptCount val="1"/>
                <c:pt idx="0">
                  <c:v>2019</c:v>
                </c:pt>
              </c:strCache>
            </c:strRef>
          </c:tx>
          <c:spPr>
            <a:ln>
              <a:prstDash val="dash"/>
            </a:ln>
          </c:spPr>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61-D4F2-4160-81CF-31F96D50CA63}"/>
            </c:ext>
          </c:extLst>
        </c:ser>
        <c:ser>
          <c:idx val="77"/>
          <c:order val="38"/>
          <c:tx>
            <c:strRef>
              <c:f>Motor!$AC$10</c:f>
              <c:strCache>
                <c:ptCount val="1"/>
                <c:pt idx="0">
                  <c:v>100% line</c:v>
                </c:pt>
              </c:strCache>
            </c:strRef>
          </c:tx>
          <c:xVal>
            <c:numRef>
              <c:f>Motor!$AD$9:$AP$9</c:f>
            </c:numRef>
          </c:xVal>
          <c:yVal>
            <c:numRef>
              <c:f>Motor!$AD$10:$AP$10</c:f>
            </c:numRef>
          </c:yVal>
          <c:smooth val="0"/>
          <c:extLst>
            <c:ext xmlns:c16="http://schemas.microsoft.com/office/drawing/2014/chart" uri="{C3380CC4-5D6E-409C-BE32-E72D297353CC}">
              <c16:uniqueId val="{00000062-D4F2-4160-81CF-31F96D50CA63}"/>
            </c:ext>
          </c:extLst>
        </c:ser>
        <c:ser>
          <c:idx val="6"/>
          <c:order val="39"/>
          <c:tx>
            <c:strRef>
              <c:f>Motor!$D$16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66-D4F2-4160-81CF-31F96D50CA63}"/>
              </c:ext>
            </c:extLst>
          </c:dPt>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67-D4F2-4160-81CF-31F96D50CA63}"/>
            </c:ext>
          </c:extLst>
        </c:ser>
        <c:ser>
          <c:idx val="7"/>
          <c:order val="40"/>
          <c:tx>
            <c:strRef>
              <c:f>Motor!$D$17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6B-D4F2-4160-81CF-31F96D50CA63}"/>
              </c:ext>
            </c:extLst>
          </c:dPt>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6C-D4F2-4160-81CF-31F96D50CA63}"/>
            </c:ext>
          </c:extLst>
        </c:ser>
        <c:ser>
          <c:idx val="8"/>
          <c:order val="41"/>
          <c:tx>
            <c:strRef>
              <c:f>Motor!$D$18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D4F2-4160-81CF-31F96D50CA63}"/>
              </c:ext>
            </c:extLst>
          </c:dPt>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6F-D4F2-4160-81CF-31F96D50CA63}"/>
            </c:ext>
          </c:extLst>
        </c:ser>
        <c:ser>
          <c:idx val="9"/>
          <c:order val="42"/>
          <c:tx>
            <c:strRef>
              <c:f>Motor!$D$19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D4F2-4160-81CF-31F96D50CA63}"/>
              </c:ext>
            </c:extLst>
          </c:dPt>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72-D4F2-4160-81CF-31F96D50CA63}"/>
            </c:ext>
          </c:extLst>
        </c:ser>
        <c:ser>
          <c:idx val="10"/>
          <c:order val="43"/>
          <c:tx>
            <c:strRef>
              <c:f>Motor!$D$20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76-D4F2-4160-81CF-31F96D50CA63}"/>
              </c:ext>
            </c:extLst>
          </c:dPt>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77-D4F2-4160-81CF-31F96D50CA63}"/>
            </c:ext>
          </c:extLst>
        </c:ser>
        <c:ser>
          <c:idx val="11"/>
          <c:order val="44"/>
          <c:tx>
            <c:strRef>
              <c:f>Motor!$D$21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D4F2-4160-81CF-31F96D50CA63}"/>
              </c:ext>
            </c:extLst>
          </c:dPt>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7A-D4F2-4160-81CF-31F96D50CA63}"/>
            </c:ext>
          </c:extLst>
        </c:ser>
        <c:ser>
          <c:idx val="12"/>
          <c:order val="45"/>
          <c:tx>
            <c:strRef>
              <c:f>Motor!$D$22</c:f>
              <c:strCache>
                <c:ptCount val="1"/>
                <c:pt idx="0">
                  <c:v>2014</c:v>
                </c:pt>
              </c:strCache>
            </c:strRef>
          </c:tx>
          <c:spPr>
            <a:ln w="25400">
              <a:solidFill>
                <a:srgbClr val="B3B300"/>
              </a:solidFill>
              <a:prstDash val="solid"/>
            </a:ln>
          </c:spPr>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7B-D4F2-4160-81CF-31F96D50CA63}"/>
            </c:ext>
          </c:extLst>
        </c:ser>
        <c:ser>
          <c:idx val="13"/>
          <c:order val="46"/>
          <c:tx>
            <c:strRef>
              <c:f>Motor!$D$23</c:f>
              <c:strCache>
                <c:ptCount val="1"/>
                <c:pt idx="0">
                  <c:v>2015</c:v>
                </c:pt>
              </c:strCache>
            </c:strRef>
          </c:tx>
          <c:spPr>
            <a:ln w="25400">
              <a:solidFill>
                <a:srgbClr val="627C71"/>
              </a:solidFill>
              <a:prstDash val="solid"/>
            </a:ln>
          </c:spPr>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7C-D4F2-4160-81CF-31F96D50CA63}"/>
            </c:ext>
          </c:extLst>
        </c:ser>
        <c:ser>
          <c:idx val="21"/>
          <c:order val="47"/>
          <c:tx>
            <c:strRef>
              <c:f>Motor!$D$24</c:f>
              <c:strCache>
                <c:ptCount val="1"/>
                <c:pt idx="0">
                  <c:v>2016</c:v>
                </c:pt>
              </c:strCache>
            </c:strRef>
          </c:tx>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7D-D4F2-4160-81CF-31F96D50CA63}"/>
            </c:ext>
          </c:extLst>
        </c:ser>
        <c:ser>
          <c:idx val="22"/>
          <c:order val="48"/>
          <c:tx>
            <c:strRef>
              <c:f>Motor!$D$25</c:f>
              <c:strCache>
                <c:ptCount val="1"/>
                <c:pt idx="0">
                  <c:v>2017</c:v>
                </c:pt>
              </c:strCache>
            </c:strRef>
          </c:tx>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7E-D4F2-4160-81CF-31F96D50CA63}"/>
            </c:ext>
          </c:extLst>
        </c:ser>
        <c:ser>
          <c:idx val="23"/>
          <c:order val="49"/>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80-D4F2-4160-81CF-31F96D50CA63}"/>
              </c:ext>
            </c:extLst>
          </c:dPt>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81-D4F2-4160-81CF-31F96D50CA63}"/>
            </c:ext>
          </c:extLst>
        </c:ser>
        <c:ser>
          <c:idx val="24"/>
          <c:order val="50"/>
          <c:tx>
            <c:strRef>
              <c:f>Motor!$D$27</c:f>
              <c:strCache>
                <c:ptCount val="1"/>
                <c:pt idx="0">
                  <c:v>2019</c:v>
                </c:pt>
              </c:strCache>
            </c:strRef>
          </c:tx>
          <c:spPr>
            <a:ln>
              <a:prstDash val="dash"/>
            </a:ln>
          </c:spPr>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82-D4F2-4160-81CF-31F96D50CA63}"/>
            </c:ext>
          </c:extLst>
        </c:ser>
        <c:ser>
          <c:idx val="25"/>
          <c:order val="51"/>
          <c:tx>
            <c:strRef>
              <c:f>Motor!$AC$10</c:f>
              <c:strCache>
                <c:ptCount val="1"/>
                <c:pt idx="0">
                  <c:v>100% line</c:v>
                </c:pt>
              </c:strCache>
            </c:strRef>
          </c:tx>
          <c:xVal>
            <c:numRef>
              <c:f>Motor!$AD$9:$AP$9</c:f>
            </c:numRef>
          </c:xVal>
          <c:yVal>
            <c:numRef>
              <c:f>Motor!$AD$10:$AP$10</c:f>
            </c:numRef>
          </c:yVal>
          <c:smooth val="0"/>
          <c:extLst>
            <c:ext xmlns:c16="http://schemas.microsoft.com/office/drawing/2014/chart" uri="{C3380CC4-5D6E-409C-BE32-E72D297353CC}">
              <c16:uniqueId val="{00000083-D4F2-4160-81CF-31F96D50CA63}"/>
            </c:ext>
          </c:extLst>
        </c:ser>
        <c:ser>
          <c:idx val="26"/>
          <c:order val="52"/>
          <c:tx>
            <c:strRef>
              <c:f>Motor!$D$16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87-D4F2-4160-81CF-31F96D50CA63}"/>
              </c:ext>
            </c:extLst>
          </c:dPt>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88-D4F2-4160-81CF-31F96D50CA63}"/>
            </c:ext>
          </c:extLst>
        </c:ser>
        <c:ser>
          <c:idx val="27"/>
          <c:order val="53"/>
          <c:tx>
            <c:strRef>
              <c:f>Motor!$D$17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8C-D4F2-4160-81CF-31F96D50CA63}"/>
              </c:ext>
            </c:extLst>
          </c:dPt>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8D-D4F2-4160-81CF-31F96D50CA63}"/>
            </c:ext>
          </c:extLst>
        </c:ser>
        <c:ser>
          <c:idx val="28"/>
          <c:order val="54"/>
          <c:tx>
            <c:strRef>
              <c:f>Motor!$D$18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D4F2-4160-81CF-31F96D50CA63}"/>
              </c:ext>
            </c:extLst>
          </c:dPt>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90-D4F2-4160-81CF-31F96D50CA63}"/>
            </c:ext>
          </c:extLst>
        </c:ser>
        <c:ser>
          <c:idx val="29"/>
          <c:order val="55"/>
          <c:tx>
            <c:strRef>
              <c:f>Motor!$D$19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D4F2-4160-81CF-31F96D50CA63}"/>
              </c:ext>
            </c:extLst>
          </c:dPt>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93-D4F2-4160-81CF-31F96D50CA63}"/>
            </c:ext>
          </c:extLst>
        </c:ser>
        <c:ser>
          <c:idx val="30"/>
          <c:order val="56"/>
          <c:tx>
            <c:strRef>
              <c:f>Motor!$D$20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97-D4F2-4160-81CF-31F96D50CA63}"/>
              </c:ext>
            </c:extLst>
          </c:dPt>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98-D4F2-4160-81CF-31F96D50CA63}"/>
            </c:ext>
          </c:extLst>
        </c:ser>
        <c:ser>
          <c:idx val="31"/>
          <c:order val="57"/>
          <c:tx>
            <c:strRef>
              <c:f>Motor!$D$21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D4F2-4160-81CF-31F96D50CA63}"/>
              </c:ext>
            </c:extLst>
          </c:dPt>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9B-D4F2-4160-81CF-31F96D50CA63}"/>
            </c:ext>
          </c:extLst>
        </c:ser>
        <c:ser>
          <c:idx val="32"/>
          <c:order val="58"/>
          <c:tx>
            <c:strRef>
              <c:f>Motor!$D$22</c:f>
              <c:strCache>
                <c:ptCount val="1"/>
                <c:pt idx="0">
                  <c:v>2014</c:v>
                </c:pt>
              </c:strCache>
            </c:strRef>
          </c:tx>
          <c:spPr>
            <a:ln w="25400">
              <a:solidFill>
                <a:srgbClr val="B3B300"/>
              </a:solidFill>
              <a:prstDash val="solid"/>
            </a:ln>
          </c:spPr>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9C-D4F2-4160-81CF-31F96D50CA63}"/>
            </c:ext>
          </c:extLst>
        </c:ser>
        <c:ser>
          <c:idx val="33"/>
          <c:order val="59"/>
          <c:tx>
            <c:strRef>
              <c:f>Motor!$D$23</c:f>
              <c:strCache>
                <c:ptCount val="1"/>
                <c:pt idx="0">
                  <c:v>2015</c:v>
                </c:pt>
              </c:strCache>
            </c:strRef>
          </c:tx>
          <c:spPr>
            <a:ln w="25400">
              <a:solidFill>
                <a:srgbClr val="627C71"/>
              </a:solidFill>
              <a:prstDash val="solid"/>
            </a:ln>
          </c:spPr>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9D-D4F2-4160-81CF-31F96D50CA63}"/>
            </c:ext>
          </c:extLst>
        </c:ser>
        <c:ser>
          <c:idx val="34"/>
          <c:order val="60"/>
          <c:tx>
            <c:strRef>
              <c:f>Motor!$D$24</c:f>
              <c:strCache>
                <c:ptCount val="1"/>
                <c:pt idx="0">
                  <c:v>2016</c:v>
                </c:pt>
              </c:strCache>
            </c:strRef>
          </c:tx>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9E-D4F2-4160-81CF-31F96D50CA63}"/>
            </c:ext>
          </c:extLst>
        </c:ser>
        <c:ser>
          <c:idx val="35"/>
          <c:order val="61"/>
          <c:tx>
            <c:strRef>
              <c:f>Motor!$D$25</c:f>
              <c:strCache>
                <c:ptCount val="1"/>
                <c:pt idx="0">
                  <c:v>2017</c:v>
                </c:pt>
              </c:strCache>
            </c:strRef>
          </c:tx>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9F-D4F2-4160-81CF-31F96D50CA63}"/>
            </c:ext>
          </c:extLst>
        </c:ser>
        <c:ser>
          <c:idx val="36"/>
          <c:order val="62"/>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A1-D4F2-4160-81CF-31F96D50CA63}"/>
              </c:ext>
            </c:extLst>
          </c:dPt>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A2-D4F2-4160-81CF-31F96D50CA63}"/>
            </c:ext>
          </c:extLst>
        </c:ser>
        <c:ser>
          <c:idx val="37"/>
          <c:order val="63"/>
          <c:tx>
            <c:strRef>
              <c:f>Motor!$D$27</c:f>
              <c:strCache>
                <c:ptCount val="1"/>
                <c:pt idx="0">
                  <c:v>2019</c:v>
                </c:pt>
              </c:strCache>
            </c:strRef>
          </c:tx>
          <c:spPr>
            <a:ln>
              <a:prstDash val="dash"/>
            </a:ln>
          </c:spPr>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A3-D4F2-4160-81CF-31F96D50CA63}"/>
            </c:ext>
          </c:extLst>
        </c:ser>
        <c:ser>
          <c:idx val="38"/>
          <c:order val="64"/>
          <c:tx>
            <c:strRef>
              <c:f>Motor!$AC$10</c:f>
              <c:strCache>
                <c:ptCount val="1"/>
                <c:pt idx="0">
                  <c:v>100% line</c:v>
                </c:pt>
              </c:strCache>
            </c:strRef>
          </c:tx>
          <c:xVal>
            <c:numRef>
              <c:f>Motor!$AD$9:$AP$9</c:f>
            </c:numRef>
          </c:xVal>
          <c:yVal>
            <c:numRef>
              <c:f>Motor!$AD$10:$AP$10</c:f>
            </c:numRef>
          </c:yVal>
          <c:smooth val="0"/>
          <c:extLst>
            <c:ext xmlns:c16="http://schemas.microsoft.com/office/drawing/2014/chart" uri="{C3380CC4-5D6E-409C-BE32-E72D297353CC}">
              <c16:uniqueId val="{000000A4-D4F2-4160-81CF-31F96D50CA63}"/>
            </c:ext>
          </c:extLst>
        </c:ser>
        <c:ser>
          <c:idx val="14"/>
          <c:order val="65"/>
          <c:tx>
            <c:strRef>
              <c:f>Motor!$D$16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D4F2-4160-81CF-31F96D50CA63}"/>
              </c:ext>
            </c:extLst>
          </c:dPt>
          <c:dPt>
            <c:idx val="12"/>
            <c:bubble3D val="0"/>
            <c:spPr>
              <a:ln w="25400">
                <a:solidFill>
                  <a:srgbClr val="DFF1F0"/>
                </a:solidFill>
                <a:prstDash val="dash"/>
              </a:ln>
            </c:spPr>
            <c:extLst>
              <c:ext xmlns:c16="http://schemas.microsoft.com/office/drawing/2014/chart" uri="{C3380CC4-5D6E-409C-BE32-E72D297353CC}">
                <c16:uniqueId val="{000000A8-D4F2-4160-81CF-31F96D50CA63}"/>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0.21754199811793123</c:v>
                </c:pt>
                <c:pt idx="1">
                  <c:v>0.68773436860446857</c:v>
                </c:pt>
                <c:pt idx="2">
                  <c:v>0.78310326927027074</c:v>
                </c:pt>
                <c:pt idx="3">
                  <c:v>0.80945478135835958</c:v>
                </c:pt>
                <c:pt idx="4">
                  <c:v>0.83023480423590856</c:v>
                </c:pt>
                <c:pt idx="5">
                  <c:v>0.84015330729816673</c:v>
                </c:pt>
                <c:pt idx="6">
                  <c:v>0.84313665524625558</c:v>
                </c:pt>
                <c:pt idx="7">
                  <c:v>0.84476815204033306</c:v>
                </c:pt>
                <c:pt idx="8">
                  <c:v>0.8487941804340331</c:v>
                </c:pt>
                <c:pt idx="9">
                  <c:v>0.85251184127649426</c:v>
                </c:pt>
                <c:pt idx="10">
                  <c:v>0.85688329450484035</c:v>
                </c:pt>
                <c:pt idx="11">
                  <c:v>0.85162874975754932</c:v>
                </c:pt>
                <c:pt idx="12">
                  <c:v>0.88324631005316157</c:v>
                </c:pt>
              </c:numCache>
            </c:numRef>
          </c:yVal>
          <c:smooth val="0"/>
          <c:extLst>
            <c:ext xmlns:c16="http://schemas.microsoft.com/office/drawing/2014/chart" uri="{C3380CC4-5D6E-409C-BE32-E72D297353CC}">
              <c16:uniqueId val="{000000AA-D4F2-4160-81CF-31F96D50CA63}"/>
            </c:ext>
          </c:extLst>
        </c:ser>
        <c:ser>
          <c:idx val="15"/>
          <c:order val="66"/>
          <c:tx>
            <c:strRef>
              <c:f>Motor!$D$17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D4F2-4160-81CF-31F96D50CA63}"/>
              </c:ext>
            </c:extLst>
          </c:dPt>
          <c:dPt>
            <c:idx val="11"/>
            <c:bubble3D val="0"/>
            <c:spPr>
              <a:ln w="25400">
                <a:solidFill>
                  <a:srgbClr val="DFDDED"/>
                </a:solidFill>
                <a:prstDash val="dash"/>
              </a:ln>
            </c:spPr>
            <c:extLst>
              <c:ext xmlns:c16="http://schemas.microsoft.com/office/drawing/2014/chart" uri="{C3380CC4-5D6E-409C-BE32-E72D297353CC}">
                <c16:uniqueId val="{000000AE-D4F2-4160-81CF-31F96D50CA63}"/>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0.19953486969727488</c:v>
                </c:pt>
                <c:pt idx="1">
                  <c:v>0.66716359265337943</c:v>
                </c:pt>
                <c:pt idx="2">
                  <c:v>0.79628342105287209</c:v>
                </c:pt>
                <c:pt idx="3">
                  <c:v>0.8350681954063639</c:v>
                </c:pt>
                <c:pt idx="4">
                  <c:v>0.84958947862951761</c:v>
                </c:pt>
                <c:pt idx="5">
                  <c:v>0.88177992766470936</c:v>
                </c:pt>
                <c:pt idx="6">
                  <c:v>0.89796563009605612</c:v>
                </c:pt>
                <c:pt idx="7">
                  <c:v>0.89950890549018292</c:v>
                </c:pt>
                <c:pt idx="8">
                  <c:v>0.89859219107314958</c:v>
                </c:pt>
                <c:pt idx="9">
                  <c:v>0.90556914225097296</c:v>
                </c:pt>
                <c:pt idx="10">
                  <c:v>0.90601865067522358</c:v>
                </c:pt>
                <c:pt idx="11">
                  <c:v>0.95026660209077041</c:v>
                </c:pt>
              </c:numCache>
            </c:numRef>
          </c:yVal>
          <c:smooth val="0"/>
          <c:extLst>
            <c:ext xmlns:c16="http://schemas.microsoft.com/office/drawing/2014/chart" uri="{C3380CC4-5D6E-409C-BE32-E72D297353CC}">
              <c16:uniqueId val="{000000B0-D4F2-4160-81CF-31F96D50CA63}"/>
            </c:ext>
          </c:extLst>
        </c:ser>
        <c:ser>
          <c:idx val="16"/>
          <c:order val="67"/>
          <c:tx>
            <c:strRef>
              <c:f>Motor!$D$18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D4F2-4160-81CF-31F96D50CA63}"/>
              </c:ext>
            </c:extLst>
          </c:dPt>
          <c:dPt>
            <c:idx val="10"/>
            <c:bubble3D val="0"/>
            <c:spPr>
              <a:ln w="25400">
                <a:solidFill>
                  <a:srgbClr val="FD5F2B"/>
                </a:solidFill>
                <a:prstDash val="dash"/>
              </a:ln>
            </c:spPr>
            <c:extLst>
              <c:ext xmlns:c16="http://schemas.microsoft.com/office/drawing/2014/chart" uri="{C3380CC4-5D6E-409C-BE32-E72D297353CC}">
                <c16:uniqueId val="{000000B3-D4F2-4160-81CF-31F96D50CA63}"/>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0.13189455941386022</c:v>
                </c:pt>
                <c:pt idx="1">
                  <c:v>0.59762698600573849</c:v>
                </c:pt>
                <c:pt idx="2">
                  <c:v>0.72512880284514347</c:v>
                </c:pt>
                <c:pt idx="3">
                  <c:v>0.76531991499771868</c:v>
                </c:pt>
                <c:pt idx="4">
                  <c:v>0.85508196596171859</c:v>
                </c:pt>
                <c:pt idx="5">
                  <c:v>0.87140017749251797</c:v>
                </c:pt>
                <c:pt idx="6">
                  <c:v>0.87453377148570166</c:v>
                </c:pt>
                <c:pt idx="7">
                  <c:v>0.87895980235365523</c:v>
                </c:pt>
                <c:pt idx="8">
                  <c:v>0.88432152523607643</c:v>
                </c:pt>
                <c:pt idx="9">
                  <c:v>0.88597368641664986</c:v>
                </c:pt>
                <c:pt idx="10">
                  <c:v>0.91268689614261034</c:v>
                </c:pt>
              </c:numCache>
            </c:numRef>
          </c:yVal>
          <c:smooth val="0"/>
          <c:extLst>
            <c:ext xmlns:c16="http://schemas.microsoft.com/office/drawing/2014/chart" uri="{C3380CC4-5D6E-409C-BE32-E72D297353CC}">
              <c16:uniqueId val="{000000B5-D4F2-4160-81CF-31F96D50CA63}"/>
            </c:ext>
          </c:extLst>
        </c:ser>
        <c:ser>
          <c:idx val="17"/>
          <c:order val="68"/>
          <c:tx>
            <c:strRef>
              <c:f>Motor!$D$19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D4F2-4160-81CF-31F96D50CA63}"/>
              </c:ext>
            </c:extLst>
          </c:dPt>
          <c:dPt>
            <c:idx val="9"/>
            <c:bubble3D val="0"/>
            <c:spPr>
              <a:ln w="25400">
                <a:solidFill>
                  <a:srgbClr val="A29FCC"/>
                </a:solidFill>
                <a:prstDash val="dash"/>
              </a:ln>
            </c:spPr>
            <c:extLst>
              <c:ext xmlns:c16="http://schemas.microsoft.com/office/drawing/2014/chart" uri="{C3380CC4-5D6E-409C-BE32-E72D297353CC}">
                <c16:uniqueId val="{000000B8-D4F2-4160-81CF-31F96D50CA63}"/>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0.17573615074214705</c:v>
                </c:pt>
                <c:pt idx="1">
                  <c:v>0.70709735378164562</c:v>
                </c:pt>
                <c:pt idx="2">
                  <c:v>0.84706593675485498</c:v>
                </c:pt>
                <c:pt idx="3">
                  <c:v>0.88025485881840748</c:v>
                </c:pt>
                <c:pt idx="4">
                  <c:v>0.89243805194735537</c:v>
                </c:pt>
                <c:pt idx="5">
                  <c:v>0.90703779050676403</c:v>
                </c:pt>
                <c:pt idx="6">
                  <c:v>0.91386637200503418</c:v>
                </c:pt>
                <c:pt idx="7">
                  <c:v>0.92177444050467006</c:v>
                </c:pt>
                <c:pt idx="8">
                  <c:v>0.92187182231133746</c:v>
                </c:pt>
                <c:pt idx="9">
                  <c:v>0.94114255207105701</c:v>
                </c:pt>
              </c:numCache>
            </c:numRef>
          </c:yVal>
          <c:smooth val="0"/>
          <c:extLst>
            <c:ext xmlns:c16="http://schemas.microsoft.com/office/drawing/2014/chart" uri="{C3380CC4-5D6E-409C-BE32-E72D297353CC}">
              <c16:uniqueId val="{000000BA-D4F2-4160-81CF-31F96D50CA63}"/>
            </c:ext>
          </c:extLst>
        </c:ser>
        <c:ser>
          <c:idx val="18"/>
          <c:order val="69"/>
          <c:tx>
            <c:strRef>
              <c:f>Motor!$D$20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D4F2-4160-81CF-31F96D50CA63}"/>
              </c:ext>
            </c:extLst>
          </c:dPt>
          <c:dPt>
            <c:idx val="8"/>
            <c:bubble3D val="0"/>
            <c:spPr>
              <a:ln w="25400">
                <a:solidFill>
                  <a:srgbClr val="E0E086"/>
                </a:solidFill>
                <a:prstDash val="dash"/>
              </a:ln>
            </c:spPr>
            <c:extLst>
              <c:ext xmlns:c16="http://schemas.microsoft.com/office/drawing/2014/chart" uri="{C3380CC4-5D6E-409C-BE32-E72D297353CC}">
                <c16:uniqueId val="{000000BE-D4F2-4160-81CF-31F96D50CA63}"/>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0.13682926430279238</c:v>
                </c:pt>
                <c:pt idx="1">
                  <c:v>0.65305355318506186</c:v>
                </c:pt>
                <c:pt idx="2">
                  <c:v>0.78743435232638337</c:v>
                </c:pt>
                <c:pt idx="3">
                  <c:v>0.84210472160527616</c:v>
                </c:pt>
                <c:pt idx="4">
                  <c:v>0.87027118594182518</c:v>
                </c:pt>
                <c:pt idx="5">
                  <c:v>0.8948137723890156</c:v>
                </c:pt>
                <c:pt idx="6">
                  <c:v>0.90234844589414775</c:v>
                </c:pt>
                <c:pt idx="7">
                  <c:v>0.90831488327949983</c:v>
                </c:pt>
                <c:pt idx="8">
                  <c:v>0.96029563453138389</c:v>
                </c:pt>
              </c:numCache>
            </c:numRef>
          </c:yVal>
          <c:smooth val="0"/>
          <c:extLst>
            <c:ext xmlns:c16="http://schemas.microsoft.com/office/drawing/2014/chart" uri="{C3380CC4-5D6E-409C-BE32-E72D297353CC}">
              <c16:uniqueId val="{000000C0-D4F2-4160-81CF-31F96D50CA63}"/>
            </c:ext>
          </c:extLst>
        </c:ser>
        <c:ser>
          <c:idx val="19"/>
          <c:order val="70"/>
          <c:tx>
            <c:strRef>
              <c:f>Motor!$D$21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D4F2-4160-81CF-31F96D50CA63}"/>
              </c:ext>
            </c:extLst>
          </c:dPt>
          <c:dPt>
            <c:idx val="7"/>
            <c:bubble3D val="0"/>
            <c:spPr>
              <a:ln w="25400">
                <a:solidFill>
                  <a:srgbClr val="829A90"/>
                </a:solidFill>
                <a:prstDash val="dash"/>
              </a:ln>
            </c:spPr>
            <c:extLst>
              <c:ext xmlns:c16="http://schemas.microsoft.com/office/drawing/2014/chart" uri="{C3380CC4-5D6E-409C-BE32-E72D297353CC}">
                <c16:uniqueId val="{000000C3-D4F2-4160-81CF-31F96D50CA63}"/>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0.16405806222416461</c:v>
                </c:pt>
                <c:pt idx="1">
                  <c:v>0.72891803534065769</c:v>
                </c:pt>
                <c:pt idx="2">
                  <c:v>0.89209806118416834</c:v>
                </c:pt>
                <c:pt idx="3">
                  <c:v>0.92758036912732267</c:v>
                </c:pt>
                <c:pt idx="4">
                  <c:v>0.96038159714413951</c:v>
                </c:pt>
                <c:pt idx="5">
                  <c:v>0.97044716983382862</c:v>
                </c:pt>
                <c:pt idx="6">
                  <c:v>0.97360386710374591</c:v>
                </c:pt>
                <c:pt idx="7">
                  <c:v>0.99940881051325281</c:v>
                </c:pt>
              </c:numCache>
            </c:numRef>
          </c:yVal>
          <c:smooth val="0"/>
          <c:extLst>
            <c:ext xmlns:c16="http://schemas.microsoft.com/office/drawing/2014/chart" uri="{C3380CC4-5D6E-409C-BE32-E72D297353CC}">
              <c16:uniqueId val="{000000C5-D4F2-4160-81CF-31F96D50CA63}"/>
            </c:ext>
          </c:extLst>
        </c:ser>
        <c:ser>
          <c:idx val="20"/>
          <c:order val="71"/>
          <c:tx>
            <c:strRef>
              <c:f>Motor!$D$22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D4F2-4160-81CF-31F96D50CA63}"/>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0.19057599792537364</c:v>
                </c:pt>
                <c:pt idx="1">
                  <c:v>0.71385408349644641</c:v>
                </c:pt>
                <c:pt idx="2">
                  <c:v>0.8646767056135275</c:v>
                </c:pt>
                <c:pt idx="3">
                  <c:v>0.91769636681502464</c:v>
                </c:pt>
                <c:pt idx="4">
                  <c:v>0.94885851553134282</c:v>
                </c:pt>
                <c:pt idx="5">
                  <c:v>0.95888468000219307</c:v>
                </c:pt>
                <c:pt idx="6">
                  <c:v>0.99896884377469208</c:v>
                </c:pt>
              </c:numCache>
            </c:numRef>
          </c:yVal>
          <c:smooth val="0"/>
          <c:extLst>
            <c:ext xmlns:c16="http://schemas.microsoft.com/office/drawing/2014/chart" uri="{C3380CC4-5D6E-409C-BE32-E72D297353CC}">
              <c16:uniqueId val="{000000C8-D4F2-4160-81CF-31F96D50CA63}"/>
            </c:ext>
          </c:extLst>
        </c:ser>
        <c:ser>
          <c:idx val="0"/>
          <c:order val="72"/>
          <c:tx>
            <c:strRef>
              <c:f>Motor!$D$23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534605757269E-3"/>
                  <c:y val="-7.7648602378341341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0.17959208864612766</c:v>
                </c:pt>
                <c:pt idx="1">
                  <c:v>0.67758103613721421</c:v>
                </c:pt>
                <c:pt idx="2">
                  <c:v>0.92331745105164731</c:v>
                </c:pt>
                <c:pt idx="3">
                  <c:v>0.98251550026338197</c:v>
                </c:pt>
                <c:pt idx="4">
                  <c:v>1.0091955446519509</c:v>
                </c:pt>
                <c:pt idx="5">
                  <c:v>1.0637245811721121</c:v>
                </c:pt>
              </c:numCache>
            </c:numRef>
          </c:yVal>
          <c:smooth val="0"/>
          <c:extLst>
            <c:ext xmlns:c16="http://schemas.microsoft.com/office/drawing/2014/chart" uri="{C3380CC4-5D6E-409C-BE32-E72D297353CC}">
              <c16:uniqueId val="{000000CA-D4F2-4160-81CF-31F96D50CA63}"/>
            </c:ext>
          </c:extLst>
        </c:ser>
        <c:ser>
          <c:idx val="2"/>
          <c:order val="73"/>
          <c:tx>
            <c:strRef>
              <c:f>Motor!$D$24</c:f>
              <c:strCache>
                <c:ptCount val="1"/>
                <c:pt idx="0">
                  <c:v>2016</c:v>
                </c:pt>
              </c:strCache>
            </c:strRef>
          </c:tx>
          <c:dLbls>
            <c:dLbl>
              <c:idx val="3"/>
              <c:layout>
                <c:manualLayout>
                  <c:x val="-1.8004117414064363E-2"/>
                  <c:y val="-0.106060572762256"/>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0.16094601917381271</c:v>
                </c:pt>
                <c:pt idx="1">
                  <c:v>0.69132271656574584</c:v>
                </c:pt>
                <c:pt idx="2">
                  <c:v>0.87150987667215596</c:v>
                </c:pt>
                <c:pt idx="3">
                  <c:v>0.9600866811264116</c:v>
                </c:pt>
                <c:pt idx="4">
                  <c:v>1.0797798827480176</c:v>
                </c:pt>
              </c:numCache>
            </c:numRef>
          </c:yVal>
          <c:smooth val="0"/>
          <c:extLst>
            <c:ext xmlns:c16="http://schemas.microsoft.com/office/drawing/2014/chart" uri="{C3380CC4-5D6E-409C-BE32-E72D297353CC}">
              <c16:uniqueId val="{000000CC-D4F2-4160-81CF-31F96D50CA63}"/>
            </c:ext>
          </c:extLst>
        </c:ser>
        <c:ser>
          <c:idx val="3"/>
          <c:order val="74"/>
          <c:tx>
            <c:strRef>
              <c:f>Motor!$D$25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0.13833096278294765</c:v>
                </c:pt>
                <c:pt idx="1">
                  <c:v>0.58780417062596879</c:v>
                </c:pt>
                <c:pt idx="2">
                  <c:v>0.8201621049612281</c:v>
                </c:pt>
                <c:pt idx="3">
                  <c:v>1.0398765124507416</c:v>
                </c:pt>
              </c:numCache>
            </c:numRef>
          </c:yVal>
          <c:smooth val="0"/>
          <c:extLst>
            <c:ext xmlns:c16="http://schemas.microsoft.com/office/drawing/2014/chart" uri="{C3380CC4-5D6E-409C-BE32-E72D297353CC}">
              <c16:uniqueId val="{000000CE-D4F2-4160-81CF-31F96D50CA63}"/>
            </c:ext>
          </c:extLst>
        </c:ser>
        <c:ser>
          <c:idx val="4"/>
          <c:order val="75"/>
          <c:tx>
            <c:strRef>
              <c:f>Motor!$D$26</c:f>
              <c:strCache>
                <c:ptCount val="1"/>
                <c:pt idx="0">
                  <c:v>2018</c:v>
                </c:pt>
              </c:strCache>
            </c:strRef>
          </c:tx>
          <c:dPt>
            <c:idx val="2"/>
            <c:bubble3D val="0"/>
            <c:spPr>
              <a:ln>
                <a:prstDash val="dash"/>
              </a:ln>
            </c:spPr>
            <c:extLst>
              <c:ext xmlns:c16="http://schemas.microsoft.com/office/drawing/2014/chart" uri="{C3380CC4-5D6E-409C-BE32-E72D297353CC}">
                <c16:uniqueId val="{000000D0-D4F2-4160-81CF-31F96D50CA63}"/>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D4F2-4160-81CF-31F96D50CA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(Motor!$H$11:$I$11,Motor!$I$11)</c:f>
              <c:numCache>
                <c:formatCode>0</c:formatCode>
                <c:ptCount val="3"/>
                <c:pt idx="0">
                  <c:v>12</c:v>
                </c:pt>
                <c:pt idx="1">
                  <c:v>24</c:v>
                </c:pt>
                <c:pt idx="2">
                  <c:v>24</c:v>
                </c:pt>
              </c:numCache>
            </c:numRef>
          </c:xVal>
          <c:yVal>
            <c:numRef>
              <c:f>(Motor!$H$26:$I$26,Motor!$F$65)</c:f>
              <c:numCache>
                <c:formatCode>0%</c:formatCode>
                <c:ptCount val="3"/>
                <c:pt idx="0">
                  <c:v>0.11625214284089981</c:v>
                </c:pt>
                <c:pt idx="1">
                  <c:v>0.61462391397005467</c:v>
                </c:pt>
                <c:pt idx="2">
                  <c:v>1.00644255936025</c:v>
                </c:pt>
              </c:numCache>
            </c:numRef>
          </c:yVal>
          <c:smooth val="0"/>
          <c:extLst>
            <c:ext xmlns:c16="http://schemas.microsoft.com/office/drawing/2014/chart" uri="{C3380CC4-5D6E-409C-BE32-E72D297353CC}">
              <c16:uniqueId val="{000000D1-D4F2-4160-81CF-31F96D50CA63}"/>
            </c:ext>
          </c:extLst>
        </c:ser>
        <c:ser>
          <c:idx val="5"/>
          <c:order val="76"/>
          <c:tx>
            <c:strRef>
              <c:f>Motor!$D$27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D4F2-4160-81CF-31F96D50CA63}"/>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D4F2-4160-81CF-31F96D50CA6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(Motor!$H$11,Motor!$H$11)</c:f>
              <c:numCache>
                <c:formatCode>0</c:formatCode>
                <c:ptCount val="2"/>
                <c:pt idx="0">
                  <c:v>12</c:v>
                </c:pt>
                <c:pt idx="1">
                  <c:v>12</c:v>
                </c:pt>
              </c:numCache>
            </c:numRef>
          </c:xVal>
          <c:yVal>
            <c:numRef>
              <c:f>(Motor!$H$27,Motor!$F$66)</c:f>
              <c:numCache>
                <c:formatCode>0%</c:formatCode>
                <c:ptCount val="2"/>
                <c:pt idx="0">
                  <c:v>0.26858819401560696</c:v>
                </c:pt>
                <c:pt idx="1">
                  <c:v>0.93923048579258461</c:v>
                </c:pt>
              </c:numCache>
            </c:numRef>
          </c:yVal>
          <c:smooth val="0"/>
          <c:extLst>
            <c:ext xmlns:c16="http://schemas.microsoft.com/office/drawing/2014/chart" uri="{C3380CC4-5D6E-409C-BE32-E72D297353CC}">
              <c16:uniqueId val="{000000D4-D4F2-4160-81CF-31F96D50CA63}"/>
            </c:ext>
          </c:extLst>
        </c:ser>
        <c:ser>
          <c:idx val="1"/>
          <c:order val="77"/>
          <c:tx>
            <c:strRef>
              <c:f>Motor!$AC$10</c:f>
              <c:strCache>
                <c:ptCount val="1"/>
                <c:pt idx="0">
                  <c:v>100% line</c:v>
                </c:pt>
              </c:strCache>
            </c:strRef>
          </c:tx>
          <c:marker>
            <c:symbol val="none"/>
          </c:marker>
          <c:xVal>
            <c:numRef>
              <c:f>Motor!$AD$9:$AP$9</c:f>
            </c:numRef>
          </c:xVal>
          <c:yVal>
            <c:numRef>
              <c:f>Motor!$AD$10:$AP$10</c:f>
            </c:numRef>
          </c:yVal>
          <c:smooth val="0"/>
          <c:extLst>
            <c:ext xmlns:c16="http://schemas.microsoft.com/office/drawing/2014/chart" uri="{C3380CC4-5D6E-409C-BE32-E72D297353CC}">
              <c16:uniqueId val="{000000D5-D4F2-4160-81CF-31F96D50CA6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Motor!$H$50</c:f>
              <c:strCache>
                <c:ptCount val="1"/>
                <c:pt idx="0">
                  <c:v>Paid Losses</c:v>
                </c:pt>
              </c:strCache>
            </c:strRef>
          </c:tx>
          <c:spPr>
            <a:solidFill>
              <a:srgbClr val="C1BDDC"/>
            </a:solidFill>
            <a:ln w="3175">
              <a:solidFill>
                <a:srgbClr val="FFFFFF"/>
              </a:solidFill>
              <a:prstDash val="solid"/>
            </a:ln>
          </c:spPr>
          <c:invertIfNegative val="0"/>
          <c:cat>
            <c:numRef>
              <c:f>Motor!$D$12:$D$28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Motor!$H$51:$H$66</c:f>
              <c:numCache>
                <c:formatCode>0%</c:formatCode>
                <c:ptCount val="16"/>
                <c:pt idx="0">
                  <c:v>0.75029356725048768</c:v>
                </c:pt>
                <c:pt idx="1">
                  <c:v>0.64614534372993671</c:v>
                </c:pt>
                <c:pt idx="2">
                  <c:v>0.66558703470446245</c:v>
                </c:pt>
                <c:pt idx="3">
                  <c:v>0.76317772478008183</c:v>
                </c:pt>
                <c:pt idx="4">
                  <c:v>0.79172327131552866</c:v>
                </c:pt>
                <c:pt idx="5">
                  <c:v>0.83275453868328808</c:v>
                </c:pt>
                <c:pt idx="6">
                  <c:v>0.80637411690655991</c:v>
                </c:pt>
                <c:pt idx="7">
                  <c:v>0.87101471996179136</c:v>
                </c:pt>
                <c:pt idx="8">
                  <c:v>0.84381581227810243</c:v>
                </c:pt>
                <c:pt idx="9">
                  <c:v>0.90239963840304172</c:v>
                </c:pt>
                <c:pt idx="10">
                  <c:v>0.87805333467134761</c:v>
                </c:pt>
                <c:pt idx="11">
                  <c:v>0.89348255677649591</c:v>
                </c:pt>
                <c:pt idx="12">
                  <c:v>0.76343961170383234</c:v>
                </c:pt>
                <c:pt idx="13">
                  <c:v>0.60896455497251256</c:v>
                </c:pt>
                <c:pt idx="14">
                  <c:v>0.40063458986598716</c:v>
                </c:pt>
                <c:pt idx="15">
                  <c:v>0.14313465340415477</c:v>
                </c:pt>
              </c:numCache>
            </c:numRef>
          </c:val>
          <c:extLst>
            <c:ext xmlns:c16="http://schemas.microsoft.com/office/drawing/2014/chart" uri="{C3380CC4-5D6E-409C-BE32-E72D297353CC}">
              <c16:uniqueId val="{00000000-A100-496B-A235-2C0ABC71CE43}"/>
            </c:ext>
          </c:extLst>
        </c:ser>
        <c:ser>
          <c:idx val="2"/>
          <c:order val="2"/>
          <c:tx>
            <c:strRef>
              <c:f>Motor!$I$50</c:f>
              <c:strCache>
                <c:ptCount val="1"/>
                <c:pt idx="0">
                  <c:v>Case Reserves</c:v>
                </c:pt>
              </c:strCache>
            </c:strRef>
          </c:tx>
          <c:spPr>
            <a:solidFill>
              <a:srgbClr val="FCAF86"/>
            </a:solidFill>
            <a:ln w="12700">
              <a:solidFill>
                <a:srgbClr val="FFFFFF"/>
              </a:solidFill>
              <a:prstDash val="solid"/>
            </a:ln>
          </c:spPr>
          <c:invertIfNegative val="0"/>
          <c:cat>
            <c:numRef>
              <c:f>Motor!$D$12:$D$28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Motor!$I$51:$I$66</c:f>
              <c:numCache>
                <c:formatCode>0%</c:formatCode>
                <c:ptCount val="16"/>
                <c:pt idx="0">
                  <c:v>7.3282381324386137E-2</c:v>
                </c:pt>
                <c:pt idx="1">
                  <c:v>9.7198403172511341E-2</c:v>
                </c:pt>
                <c:pt idx="2">
                  <c:v>9.9126781734152639E-2</c:v>
                </c:pt>
                <c:pt idx="3">
                  <c:v>7.6773170227911358E-2</c:v>
                </c:pt>
                <c:pt idx="4">
                  <c:v>5.9905478442020182E-2</c:v>
                </c:pt>
                <c:pt idx="5">
                  <c:v>7.3264111991935665E-2</c:v>
                </c:pt>
                <c:pt idx="6">
                  <c:v>7.9599569510090049E-2</c:v>
                </c:pt>
                <c:pt idx="7">
                  <c:v>5.0857102349546678E-2</c:v>
                </c:pt>
                <c:pt idx="8">
                  <c:v>6.4499071001397443E-2</c:v>
                </c:pt>
                <c:pt idx="9">
                  <c:v>7.1204228700704308E-2</c:v>
                </c:pt>
                <c:pt idx="10">
                  <c:v>8.08313453308456E-2</c:v>
                </c:pt>
                <c:pt idx="11">
                  <c:v>0.11571298787545453</c:v>
                </c:pt>
                <c:pt idx="12">
                  <c:v>0.19664706942258009</c:v>
                </c:pt>
                <c:pt idx="13">
                  <c:v>0.21119754998871601</c:v>
                </c:pt>
                <c:pt idx="14">
                  <c:v>0.21398932410406754</c:v>
                </c:pt>
                <c:pt idx="15">
                  <c:v>0.12545354061145231</c:v>
                </c:pt>
              </c:numCache>
            </c:numRef>
          </c:val>
          <c:extLst>
            <c:ext xmlns:c16="http://schemas.microsoft.com/office/drawing/2014/chart" uri="{C3380CC4-5D6E-409C-BE32-E72D297353CC}">
              <c16:uniqueId val="{00000001-A100-496B-A235-2C0ABC71CE43}"/>
            </c:ext>
          </c:extLst>
        </c:ser>
        <c:ser>
          <c:idx val="3"/>
          <c:order val="3"/>
          <c:tx>
            <c:strRef>
              <c:f>Motor!$J$50</c:f>
              <c:strCache>
                <c:ptCount val="1"/>
                <c:pt idx="0">
                  <c:v>IBNR</c:v>
                </c:pt>
              </c:strCache>
            </c:strRef>
          </c:tx>
          <c:spPr>
            <a:solidFill>
              <a:srgbClr val="A3D6D5"/>
            </a:solidFill>
            <a:ln w="12700">
              <a:solidFill>
                <a:srgbClr val="FFFFFF"/>
              </a:solidFill>
              <a:prstDash val="solid"/>
            </a:ln>
          </c:spPr>
          <c:invertIfNegative val="0"/>
          <c:cat>
            <c:numRef>
              <c:f>Motor!$D$12:$D$28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Motor!$J$51:$J$66</c:f>
              <c:numCache>
                <c:formatCode>0%</c:formatCode>
                <c:ptCount val="16"/>
                <c:pt idx="0">
                  <c:v>5.7594990644454412E-2</c:v>
                </c:pt>
                <c:pt idx="1">
                  <c:v>5.7091403338416821E-2</c:v>
                </c:pt>
                <c:pt idx="2">
                  <c:v>7.8560481749004971E-2</c:v>
                </c:pt>
                <c:pt idx="3">
                  <c:v>4.9857572856655687E-2</c:v>
                </c:pt>
                <c:pt idx="4">
                  <c:v>3.1617560295612718E-2</c:v>
                </c:pt>
                <c:pt idx="5">
                  <c:v>4.4247951415546646E-2</c:v>
                </c:pt>
                <c:pt idx="6">
                  <c:v>2.6713209725960373E-2</c:v>
                </c:pt>
                <c:pt idx="7">
                  <c:v>1.927072975971892E-2</c:v>
                </c:pt>
                <c:pt idx="8">
                  <c:v>5.198075125188395E-2</c:v>
                </c:pt>
                <c:pt idx="9">
                  <c:v>2.5804943409506825E-2</c:v>
                </c:pt>
                <c:pt idx="10">
                  <c:v>4.0084163772498814E-2</c:v>
                </c:pt>
                <c:pt idx="11">
                  <c:v>5.4529036520161583E-2</c:v>
                </c:pt>
                <c:pt idx="12">
                  <c:v>0.11969320162160527</c:v>
                </c:pt>
                <c:pt idx="13">
                  <c:v>0.21971440748951304</c:v>
                </c:pt>
                <c:pt idx="14">
                  <c:v>0.39181864539019523</c:v>
                </c:pt>
                <c:pt idx="15">
                  <c:v>0.67064229177697754</c:v>
                </c:pt>
              </c:numCache>
            </c:numRef>
          </c:val>
          <c:extLst>
            <c:ext xmlns:c16="http://schemas.microsoft.com/office/drawing/2014/chart" uri="{C3380CC4-5D6E-409C-BE32-E72D297353CC}">
              <c16:uniqueId val="{00000002-A100-496B-A235-2C0ABC71CE4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Motor!$F$12:$F$27</c:f>
              <c:numCache>
                <c:formatCode>#,##0</c:formatCode>
                <c:ptCount val="16"/>
                <c:pt idx="0">
                  <c:v>1761.325855308211</c:v>
                </c:pt>
                <c:pt idx="1">
                  <c:v>1409.4691767924312</c:v>
                </c:pt>
                <c:pt idx="2">
                  <c:v>1222.6653209415874</c:v>
                </c:pt>
                <c:pt idx="3">
                  <c:v>1368.5849266169193</c:v>
                </c:pt>
                <c:pt idx="4">
                  <c:v>1360.3039310750851</c:v>
                </c:pt>
                <c:pt idx="5">
                  <c:v>1396.9954785093937</c:v>
                </c:pt>
                <c:pt idx="6">
                  <c:v>1111.8088041521605</c:v>
                </c:pt>
                <c:pt idx="7">
                  <c:v>1886.7486180205669</c:v>
                </c:pt>
                <c:pt idx="8">
                  <c:v>2423.4267668589141</c:v>
                </c:pt>
                <c:pt idx="9">
                  <c:v>2298.492235022009</c:v>
                </c:pt>
                <c:pt idx="10">
                  <c:v>2100.299617950513</c:v>
                </c:pt>
                <c:pt idx="11">
                  <c:v>2460.4031536682473</c:v>
                </c:pt>
                <c:pt idx="12">
                  <c:v>3055.4484478589325</c:v>
                </c:pt>
                <c:pt idx="13">
                  <c:v>2536.4685318755892</c:v>
                </c:pt>
                <c:pt idx="14">
                  <c:v>2347.8324450633186</c:v>
                </c:pt>
                <c:pt idx="15">
                  <c:v>1338.9053521377177</c:v>
                </c:pt>
              </c:numCache>
            </c:numRef>
          </c:val>
          <c:smooth val="0"/>
          <c:extLst>
            <c:ext xmlns:c16="http://schemas.microsoft.com/office/drawing/2014/chart" uri="{C3380CC4-5D6E-409C-BE32-E72D297353CC}">
              <c16:uniqueId val="{00000003-A100-496B-A235-2C0ABC71CE43}"/>
            </c:ext>
          </c:extLst>
        </c:ser>
        <c:ser>
          <c:idx val="4"/>
          <c:order val="4"/>
          <c:tx>
            <c:strRef>
              <c:f>Motor!$B$9</c:f>
              <c:strCache>
                <c:ptCount val="1"/>
                <c:pt idx="0">
                  <c:v>Written Premium</c:v>
                </c:pt>
              </c:strCache>
            </c:strRef>
          </c:tx>
          <c:marker>
            <c:symbol val="star"/>
            <c:size val="7"/>
            <c:spPr>
              <a:noFill/>
              <a:ln>
                <a:solidFill>
                  <a:srgbClr val="A29FCC"/>
                </a:solidFill>
                <a:prstDash val="solid"/>
              </a:ln>
            </c:spPr>
          </c:marker>
          <c:cat>
            <c:numRef>
              <c:f>Motor!$D$12:$D$27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Motor!$B$12:$B$27</c:f>
            </c:numRef>
          </c:val>
          <c:smooth val="0"/>
          <c:extLst>
            <c:ext xmlns:c16="http://schemas.microsoft.com/office/drawing/2014/chart" uri="{C3380CC4-5D6E-409C-BE32-E72D297353CC}">
              <c16:uniqueId val="{00000004-A100-496B-A235-2C0ABC71CE4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03-9FB7-4062-8748-E7BAA86D9F63}"/>
              </c:ext>
            </c:extLst>
          </c:dPt>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04-9FB7-4062-8748-E7BAA86D9F63}"/>
            </c:ext>
          </c:extLst>
        </c:ser>
        <c:ser>
          <c:idx val="40"/>
          <c:order val="1"/>
          <c:tx>
            <c:strRef>
              <c:f>'Motor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08-9FB7-4062-8748-E7BAA86D9F63}"/>
              </c:ext>
            </c:extLst>
          </c:dPt>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09-9FB7-4062-8748-E7BAA86D9F63}"/>
            </c:ext>
          </c:extLst>
        </c:ser>
        <c:ser>
          <c:idx val="41"/>
          <c:order val="2"/>
          <c:tx>
            <c:strRef>
              <c:f>'Motor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9FB7-4062-8748-E7BAA86D9F63}"/>
              </c:ext>
            </c:extLst>
          </c:dPt>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0C-9FB7-4062-8748-E7BAA86D9F63}"/>
            </c:ext>
          </c:extLst>
        </c:ser>
        <c:ser>
          <c:idx val="42"/>
          <c:order val="3"/>
          <c:tx>
            <c:strRef>
              <c:f>'Motor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9FB7-4062-8748-E7BAA86D9F63}"/>
              </c:ext>
            </c:extLst>
          </c:dPt>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0F-9FB7-4062-8748-E7BAA86D9F63}"/>
            </c:ext>
          </c:extLst>
        </c:ser>
        <c:ser>
          <c:idx val="43"/>
          <c:order val="4"/>
          <c:tx>
            <c:strRef>
              <c:f>'Motor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13-9FB7-4062-8748-E7BAA86D9F63}"/>
              </c:ext>
            </c:extLst>
          </c:dPt>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14-9FB7-4062-8748-E7BAA86D9F63}"/>
            </c:ext>
          </c:extLst>
        </c:ser>
        <c:ser>
          <c:idx val="44"/>
          <c:order val="5"/>
          <c:tx>
            <c:strRef>
              <c:f>'Motor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9FB7-4062-8748-E7BAA86D9F63}"/>
              </c:ext>
            </c:extLst>
          </c:dPt>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17-9FB7-4062-8748-E7BAA86D9F63}"/>
            </c:ext>
          </c:extLst>
        </c:ser>
        <c:ser>
          <c:idx val="45"/>
          <c:order val="6"/>
          <c:tx>
            <c:strRef>
              <c:f>'Motor Reinsurance'!$D$22</c:f>
              <c:strCache>
                <c:ptCount val="1"/>
                <c:pt idx="0">
                  <c:v>2014</c:v>
                </c:pt>
              </c:strCache>
            </c:strRef>
          </c:tx>
          <c:spPr>
            <a:ln w="25400">
              <a:solidFill>
                <a:srgbClr val="B3B300"/>
              </a:solidFill>
              <a:prstDash val="solid"/>
            </a:ln>
          </c:spPr>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18-9FB7-4062-8748-E7BAA86D9F63}"/>
            </c:ext>
          </c:extLst>
        </c:ser>
        <c:ser>
          <c:idx val="46"/>
          <c:order val="7"/>
          <c:tx>
            <c:strRef>
              <c:f>'Motor Reinsurance'!$D$23</c:f>
              <c:strCache>
                <c:ptCount val="1"/>
                <c:pt idx="0">
                  <c:v>2015</c:v>
                </c:pt>
              </c:strCache>
            </c:strRef>
          </c:tx>
          <c:spPr>
            <a:ln w="25400">
              <a:solidFill>
                <a:srgbClr val="627C71"/>
              </a:solidFill>
              <a:prstDash val="solid"/>
            </a:ln>
          </c:spPr>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19-9FB7-4062-8748-E7BAA86D9F63}"/>
            </c:ext>
          </c:extLst>
        </c:ser>
        <c:ser>
          <c:idx val="47"/>
          <c:order val="8"/>
          <c:tx>
            <c:strRef>
              <c:f>'Motor Reinsurance'!$D$24</c:f>
              <c:strCache>
                <c:ptCount val="1"/>
                <c:pt idx="0">
                  <c:v>2016</c:v>
                </c:pt>
              </c:strCache>
            </c:strRef>
          </c:tx>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1A-9FB7-4062-8748-E7BAA86D9F63}"/>
            </c:ext>
          </c:extLst>
        </c:ser>
        <c:ser>
          <c:idx val="48"/>
          <c:order val="9"/>
          <c:tx>
            <c:strRef>
              <c:f>'Motor Reinsurance'!$D$25</c:f>
              <c:strCache>
                <c:ptCount val="1"/>
                <c:pt idx="0">
                  <c:v>2017</c:v>
                </c:pt>
              </c:strCache>
            </c:strRef>
          </c:tx>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1B-9FB7-4062-8748-E7BAA86D9F63}"/>
            </c:ext>
          </c:extLst>
        </c:ser>
        <c:ser>
          <c:idx val="49"/>
          <c:order val="10"/>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9FB7-4062-8748-E7BAA86D9F63}"/>
              </c:ext>
            </c:extLst>
          </c:dPt>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1E-9FB7-4062-8748-E7BAA86D9F63}"/>
            </c:ext>
          </c:extLst>
        </c:ser>
        <c:ser>
          <c:idx val="50"/>
          <c:order val="11"/>
          <c:tx>
            <c:strRef>
              <c:f>'Motor Reinsurance'!$D$27</c:f>
              <c:strCache>
                <c:ptCount val="1"/>
                <c:pt idx="0">
                  <c:v>2019</c:v>
                </c:pt>
              </c:strCache>
            </c:strRef>
          </c:tx>
          <c:spPr>
            <a:ln>
              <a:prstDash val="dash"/>
            </a:ln>
          </c:spPr>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1F-9FB7-4062-8748-E7BAA86D9F63}"/>
            </c:ext>
          </c:extLst>
        </c:ser>
        <c:ser>
          <c:idx val="51"/>
          <c:order val="12"/>
          <c:tx>
            <c:strRef>
              <c:f>'Motor Reinsurance'!$AC$10</c:f>
              <c:strCache>
                <c:ptCount val="1"/>
                <c:pt idx="0">
                  <c:v>100% line</c:v>
                </c:pt>
              </c:strCache>
            </c:strRef>
          </c:tx>
          <c:xVal>
            <c:numRef>
              <c:f>'Motor Reinsurance'!$AD$9:$AP$9</c:f>
            </c:numRef>
          </c:xVal>
          <c:yVal>
            <c:numRef>
              <c:f>'Motor Reinsurance'!$AD$10:$AP$10</c:f>
            </c:numRef>
          </c:yVal>
          <c:smooth val="0"/>
          <c:extLst>
            <c:ext xmlns:c16="http://schemas.microsoft.com/office/drawing/2014/chart" uri="{C3380CC4-5D6E-409C-BE32-E72D297353CC}">
              <c16:uniqueId val="{00000020-9FB7-4062-8748-E7BAA86D9F63}"/>
            </c:ext>
          </c:extLst>
        </c:ser>
        <c:ser>
          <c:idx val="52"/>
          <c:order val="13"/>
          <c:tx>
            <c:strRef>
              <c:f>'Motor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24-9FB7-4062-8748-E7BAA86D9F63}"/>
              </c:ext>
            </c:extLst>
          </c:dPt>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25-9FB7-4062-8748-E7BAA86D9F63}"/>
            </c:ext>
          </c:extLst>
        </c:ser>
        <c:ser>
          <c:idx val="53"/>
          <c:order val="14"/>
          <c:tx>
            <c:strRef>
              <c:f>'Motor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29-9FB7-4062-8748-E7BAA86D9F63}"/>
              </c:ext>
            </c:extLst>
          </c:dPt>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2A-9FB7-4062-8748-E7BAA86D9F63}"/>
            </c:ext>
          </c:extLst>
        </c:ser>
        <c:ser>
          <c:idx val="54"/>
          <c:order val="15"/>
          <c:tx>
            <c:strRef>
              <c:f>'Motor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9FB7-4062-8748-E7BAA86D9F63}"/>
              </c:ext>
            </c:extLst>
          </c:dPt>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2D-9FB7-4062-8748-E7BAA86D9F63}"/>
            </c:ext>
          </c:extLst>
        </c:ser>
        <c:ser>
          <c:idx val="55"/>
          <c:order val="16"/>
          <c:tx>
            <c:strRef>
              <c:f>'Motor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9FB7-4062-8748-E7BAA86D9F63}"/>
              </c:ext>
            </c:extLst>
          </c:dPt>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30-9FB7-4062-8748-E7BAA86D9F63}"/>
            </c:ext>
          </c:extLst>
        </c:ser>
        <c:ser>
          <c:idx val="56"/>
          <c:order val="17"/>
          <c:tx>
            <c:strRef>
              <c:f>'Motor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34-9FB7-4062-8748-E7BAA86D9F63}"/>
              </c:ext>
            </c:extLst>
          </c:dPt>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35-9FB7-4062-8748-E7BAA86D9F63}"/>
            </c:ext>
          </c:extLst>
        </c:ser>
        <c:ser>
          <c:idx val="57"/>
          <c:order val="18"/>
          <c:tx>
            <c:strRef>
              <c:f>'Motor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9FB7-4062-8748-E7BAA86D9F63}"/>
              </c:ext>
            </c:extLst>
          </c:dPt>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38-9FB7-4062-8748-E7BAA86D9F63}"/>
            </c:ext>
          </c:extLst>
        </c:ser>
        <c:ser>
          <c:idx val="58"/>
          <c:order val="19"/>
          <c:tx>
            <c:strRef>
              <c:f>'Motor Reinsurance'!$D$22</c:f>
              <c:strCache>
                <c:ptCount val="1"/>
                <c:pt idx="0">
                  <c:v>2014</c:v>
                </c:pt>
              </c:strCache>
            </c:strRef>
          </c:tx>
          <c:spPr>
            <a:ln w="25400">
              <a:solidFill>
                <a:srgbClr val="B3B300"/>
              </a:solidFill>
              <a:prstDash val="solid"/>
            </a:ln>
          </c:spPr>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39-9FB7-4062-8748-E7BAA86D9F63}"/>
            </c:ext>
          </c:extLst>
        </c:ser>
        <c:ser>
          <c:idx val="59"/>
          <c:order val="20"/>
          <c:tx>
            <c:strRef>
              <c:f>'Motor Reinsurance'!$D$23</c:f>
              <c:strCache>
                <c:ptCount val="1"/>
                <c:pt idx="0">
                  <c:v>2015</c:v>
                </c:pt>
              </c:strCache>
            </c:strRef>
          </c:tx>
          <c:spPr>
            <a:ln w="25400">
              <a:solidFill>
                <a:srgbClr val="627C71"/>
              </a:solidFill>
              <a:prstDash val="solid"/>
            </a:ln>
          </c:spPr>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3A-9FB7-4062-8748-E7BAA86D9F63}"/>
            </c:ext>
          </c:extLst>
        </c:ser>
        <c:ser>
          <c:idx val="60"/>
          <c:order val="21"/>
          <c:tx>
            <c:strRef>
              <c:f>'Motor Reinsurance'!$D$24</c:f>
              <c:strCache>
                <c:ptCount val="1"/>
                <c:pt idx="0">
                  <c:v>2016</c:v>
                </c:pt>
              </c:strCache>
            </c:strRef>
          </c:tx>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3B-9FB7-4062-8748-E7BAA86D9F63}"/>
            </c:ext>
          </c:extLst>
        </c:ser>
        <c:ser>
          <c:idx val="61"/>
          <c:order val="22"/>
          <c:tx>
            <c:strRef>
              <c:f>'Motor Reinsurance'!$D$25</c:f>
              <c:strCache>
                <c:ptCount val="1"/>
                <c:pt idx="0">
                  <c:v>2017</c:v>
                </c:pt>
              </c:strCache>
            </c:strRef>
          </c:tx>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3C-9FB7-4062-8748-E7BAA86D9F63}"/>
            </c:ext>
          </c:extLst>
        </c:ser>
        <c:ser>
          <c:idx val="62"/>
          <c:order val="23"/>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9FB7-4062-8748-E7BAA86D9F63}"/>
              </c:ext>
            </c:extLst>
          </c:dPt>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3F-9FB7-4062-8748-E7BAA86D9F63}"/>
            </c:ext>
          </c:extLst>
        </c:ser>
        <c:ser>
          <c:idx val="63"/>
          <c:order val="24"/>
          <c:tx>
            <c:strRef>
              <c:f>'Motor Reinsurance'!$D$27</c:f>
              <c:strCache>
                <c:ptCount val="1"/>
                <c:pt idx="0">
                  <c:v>2019</c:v>
                </c:pt>
              </c:strCache>
            </c:strRef>
          </c:tx>
          <c:spPr>
            <a:ln>
              <a:prstDash val="dash"/>
            </a:ln>
          </c:spPr>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40-9FB7-4062-8748-E7BAA86D9F63}"/>
            </c:ext>
          </c:extLst>
        </c:ser>
        <c:ser>
          <c:idx val="64"/>
          <c:order val="25"/>
          <c:tx>
            <c:strRef>
              <c:f>'Motor Reinsurance'!$AC$10</c:f>
              <c:strCache>
                <c:ptCount val="1"/>
                <c:pt idx="0">
                  <c:v>100% line</c:v>
                </c:pt>
              </c:strCache>
            </c:strRef>
          </c:tx>
          <c:xVal>
            <c:numRef>
              <c:f>'Motor Reinsurance'!$AD$9:$AP$9</c:f>
            </c:numRef>
          </c:xVal>
          <c:yVal>
            <c:numRef>
              <c:f>'Motor Reinsurance'!$AD$10:$AP$10</c:f>
            </c:numRef>
          </c:yVal>
          <c:smooth val="0"/>
          <c:extLst>
            <c:ext xmlns:c16="http://schemas.microsoft.com/office/drawing/2014/chart" uri="{C3380CC4-5D6E-409C-BE32-E72D297353CC}">
              <c16:uniqueId val="{00000041-9FB7-4062-8748-E7BAA86D9F63}"/>
            </c:ext>
          </c:extLst>
        </c:ser>
        <c:ser>
          <c:idx val="65"/>
          <c:order val="26"/>
          <c:tx>
            <c:strRef>
              <c:f>'Motor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45-9FB7-4062-8748-E7BAA86D9F63}"/>
              </c:ext>
            </c:extLst>
          </c:dPt>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46-9FB7-4062-8748-E7BAA86D9F63}"/>
            </c:ext>
          </c:extLst>
        </c:ser>
        <c:ser>
          <c:idx val="66"/>
          <c:order val="27"/>
          <c:tx>
            <c:strRef>
              <c:f>'Motor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4A-9FB7-4062-8748-E7BAA86D9F63}"/>
              </c:ext>
            </c:extLst>
          </c:dPt>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4B-9FB7-4062-8748-E7BAA86D9F63}"/>
            </c:ext>
          </c:extLst>
        </c:ser>
        <c:ser>
          <c:idx val="67"/>
          <c:order val="28"/>
          <c:tx>
            <c:strRef>
              <c:f>'Motor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9FB7-4062-8748-E7BAA86D9F63}"/>
              </c:ext>
            </c:extLst>
          </c:dPt>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4E-9FB7-4062-8748-E7BAA86D9F63}"/>
            </c:ext>
          </c:extLst>
        </c:ser>
        <c:ser>
          <c:idx val="68"/>
          <c:order val="29"/>
          <c:tx>
            <c:strRef>
              <c:f>'Motor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9FB7-4062-8748-E7BAA86D9F63}"/>
              </c:ext>
            </c:extLst>
          </c:dPt>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51-9FB7-4062-8748-E7BAA86D9F63}"/>
            </c:ext>
          </c:extLst>
        </c:ser>
        <c:ser>
          <c:idx val="69"/>
          <c:order val="30"/>
          <c:tx>
            <c:strRef>
              <c:f>'Motor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55-9FB7-4062-8748-E7BAA86D9F63}"/>
              </c:ext>
            </c:extLst>
          </c:dPt>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56-9FB7-4062-8748-E7BAA86D9F63}"/>
            </c:ext>
          </c:extLst>
        </c:ser>
        <c:ser>
          <c:idx val="70"/>
          <c:order val="31"/>
          <c:tx>
            <c:strRef>
              <c:f>'Motor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9FB7-4062-8748-E7BAA86D9F63}"/>
              </c:ext>
            </c:extLst>
          </c:dPt>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59-9FB7-4062-8748-E7BAA86D9F63}"/>
            </c:ext>
          </c:extLst>
        </c:ser>
        <c:ser>
          <c:idx val="71"/>
          <c:order val="32"/>
          <c:tx>
            <c:strRef>
              <c:f>'Motor Reinsurance'!$D$22</c:f>
              <c:strCache>
                <c:ptCount val="1"/>
                <c:pt idx="0">
                  <c:v>2014</c:v>
                </c:pt>
              </c:strCache>
            </c:strRef>
          </c:tx>
          <c:spPr>
            <a:ln w="25400">
              <a:solidFill>
                <a:srgbClr val="B3B300"/>
              </a:solidFill>
              <a:prstDash val="solid"/>
            </a:ln>
          </c:spPr>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5A-9FB7-4062-8748-E7BAA86D9F63}"/>
            </c:ext>
          </c:extLst>
        </c:ser>
        <c:ser>
          <c:idx val="72"/>
          <c:order val="33"/>
          <c:tx>
            <c:strRef>
              <c:f>'Motor Reinsurance'!$D$23</c:f>
              <c:strCache>
                <c:ptCount val="1"/>
                <c:pt idx="0">
                  <c:v>2015</c:v>
                </c:pt>
              </c:strCache>
            </c:strRef>
          </c:tx>
          <c:spPr>
            <a:ln w="25400">
              <a:solidFill>
                <a:srgbClr val="627C71"/>
              </a:solidFill>
              <a:prstDash val="solid"/>
            </a:ln>
          </c:spPr>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5B-9FB7-4062-8748-E7BAA86D9F63}"/>
            </c:ext>
          </c:extLst>
        </c:ser>
        <c:ser>
          <c:idx val="73"/>
          <c:order val="34"/>
          <c:tx>
            <c:strRef>
              <c:f>'Motor Reinsurance'!$D$24</c:f>
              <c:strCache>
                <c:ptCount val="1"/>
                <c:pt idx="0">
                  <c:v>2016</c:v>
                </c:pt>
              </c:strCache>
            </c:strRef>
          </c:tx>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5C-9FB7-4062-8748-E7BAA86D9F63}"/>
            </c:ext>
          </c:extLst>
        </c:ser>
        <c:ser>
          <c:idx val="74"/>
          <c:order val="35"/>
          <c:tx>
            <c:strRef>
              <c:f>'Motor Reinsurance'!$D$25</c:f>
              <c:strCache>
                <c:ptCount val="1"/>
                <c:pt idx="0">
                  <c:v>2017</c:v>
                </c:pt>
              </c:strCache>
            </c:strRef>
          </c:tx>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5D-9FB7-4062-8748-E7BAA86D9F63}"/>
            </c:ext>
          </c:extLst>
        </c:ser>
        <c:ser>
          <c:idx val="75"/>
          <c:order val="36"/>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9FB7-4062-8748-E7BAA86D9F63}"/>
              </c:ext>
            </c:extLst>
          </c:dPt>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60-9FB7-4062-8748-E7BAA86D9F63}"/>
            </c:ext>
          </c:extLst>
        </c:ser>
        <c:ser>
          <c:idx val="76"/>
          <c:order val="37"/>
          <c:tx>
            <c:strRef>
              <c:f>'Motor Reinsurance'!$D$27</c:f>
              <c:strCache>
                <c:ptCount val="1"/>
                <c:pt idx="0">
                  <c:v>2019</c:v>
                </c:pt>
              </c:strCache>
            </c:strRef>
          </c:tx>
          <c:spPr>
            <a:ln>
              <a:prstDash val="dash"/>
            </a:ln>
          </c:spPr>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61-9FB7-4062-8748-E7BAA86D9F63}"/>
            </c:ext>
          </c:extLst>
        </c:ser>
        <c:ser>
          <c:idx val="77"/>
          <c:order val="38"/>
          <c:tx>
            <c:strRef>
              <c:f>'Motor Reinsurance'!$AC$10</c:f>
              <c:strCache>
                <c:ptCount val="1"/>
                <c:pt idx="0">
                  <c:v>100% line</c:v>
                </c:pt>
              </c:strCache>
            </c:strRef>
          </c:tx>
          <c:xVal>
            <c:numRef>
              <c:f>'Motor Reinsurance'!$AD$9:$AP$9</c:f>
            </c:numRef>
          </c:xVal>
          <c:yVal>
            <c:numRef>
              <c:f>'Motor Reinsurance'!$AD$10:$AP$10</c:f>
            </c:numRef>
          </c:yVal>
          <c:smooth val="0"/>
          <c:extLst>
            <c:ext xmlns:c16="http://schemas.microsoft.com/office/drawing/2014/chart" uri="{C3380CC4-5D6E-409C-BE32-E72D297353CC}">
              <c16:uniqueId val="{00000062-9FB7-4062-8748-E7BAA86D9F63}"/>
            </c:ext>
          </c:extLst>
        </c:ser>
        <c:ser>
          <c:idx val="6"/>
          <c:order val="39"/>
          <c:tx>
            <c:strRef>
              <c:f>'Motor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66-9FB7-4062-8748-E7BAA86D9F63}"/>
              </c:ext>
            </c:extLst>
          </c:dPt>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67-9FB7-4062-8748-E7BAA86D9F63}"/>
            </c:ext>
          </c:extLst>
        </c:ser>
        <c:ser>
          <c:idx val="7"/>
          <c:order val="40"/>
          <c:tx>
            <c:strRef>
              <c:f>'Motor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6B-9FB7-4062-8748-E7BAA86D9F63}"/>
              </c:ext>
            </c:extLst>
          </c:dPt>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6C-9FB7-4062-8748-E7BAA86D9F63}"/>
            </c:ext>
          </c:extLst>
        </c:ser>
        <c:ser>
          <c:idx val="8"/>
          <c:order val="41"/>
          <c:tx>
            <c:strRef>
              <c:f>'Motor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9FB7-4062-8748-E7BAA86D9F63}"/>
              </c:ext>
            </c:extLst>
          </c:dPt>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6F-9FB7-4062-8748-E7BAA86D9F63}"/>
            </c:ext>
          </c:extLst>
        </c:ser>
        <c:ser>
          <c:idx val="9"/>
          <c:order val="42"/>
          <c:tx>
            <c:strRef>
              <c:f>'Motor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9FB7-4062-8748-E7BAA86D9F63}"/>
              </c:ext>
            </c:extLst>
          </c:dPt>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72-9FB7-4062-8748-E7BAA86D9F63}"/>
            </c:ext>
          </c:extLst>
        </c:ser>
        <c:ser>
          <c:idx val="10"/>
          <c:order val="43"/>
          <c:tx>
            <c:strRef>
              <c:f>'Motor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76-9FB7-4062-8748-E7BAA86D9F63}"/>
              </c:ext>
            </c:extLst>
          </c:dPt>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77-9FB7-4062-8748-E7BAA86D9F63}"/>
            </c:ext>
          </c:extLst>
        </c:ser>
        <c:ser>
          <c:idx val="11"/>
          <c:order val="44"/>
          <c:tx>
            <c:strRef>
              <c:f>'Motor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9FB7-4062-8748-E7BAA86D9F63}"/>
              </c:ext>
            </c:extLst>
          </c:dPt>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7A-9FB7-4062-8748-E7BAA86D9F63}"/>
            </c:ext>
          </c:extLst>
        </c:ser>
        <c:ser>
          <c:idx val="12"/>
          <c:order val="45"/>
          <c:tx>
            <c:strRef>
              <c:f>'Motor Reinsurance'!$D$22</c:f>
              <c:strCache>
                <c:ptCount val="1"/>
                <c:pt idx="0">
                  <c:v>2014</c:v>
                </c:pt>
              </c:strCache>
            </c:strRef>
          </c:tx>
          <c:spPr>
            <a:ln w="25400">
              <a:solidFill>
                <a:srgbClr val="B3B300"/>
              </a:solidFill>
              <a:prstDash val="solid"/>
            </a:ln>
          </c:spPr>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7B-9FB7-4062-8748-E7BAA86D9F63}"/>
            </c:ext>
          </c:extLst>
        </c:ser>
        <c:ser>
          <c:idx val="13"/>
          <c:order val="46"/>
          <c:tx>
            <c:strRef>
              <c:f>'Motor Reinsurance'!$D$23</c:f>
              <c:strCache>
                <c:ptCount val="1"/>
                <c:pt idx="0">
                  <c:v>2015</c:v>
                </c:pt>
              </c:strCache>
            </c:strRef>
          </c:tx>
          <c:spPr>
            <a:ln w="25400">
              <a:solidFill>
                <a:srgbClr val="627C71"/>
              </a:solidFill>
              <a:prstDash val="solid"/>
            </a:ln>
          </c:spPr>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7C-9FB7-4062-8748-E7BAA86D9F63}"/>
            </c:ext>
          </c:extLst>
        </c:ser>
        <c:ser>
          <c:idx val="21"/>
          <c:order val="47"/>
          <c:tx>
            <c:strRef>
              <c:f>'Motor Reinsurance'!$D$24</c:f>
              <c:strCache>
                <c:ptCount val="1"/>
                <c:pt idx="0">
                  <c:v>2016</c:v>
                </c:pt>
              </c:strCache>
            </c:strRef>
          </c:tx>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7D-9FB7-4062-8748-E7BAA86D9F63}"/>
            </c:ext>
          </c:extLst>
        </c:ser>
        <c:ser>
          <c:idx val="22"/>
          <c:order val="48"/>
          <c:tx>
            <c:strRef>
              <c:f>'Motor Reinsurance'!$D$25</c:f>
              <c:strCache>
                <c:ptCount val="1"/>
                <c:pt idx="0">
                  <c:v>2017</c:v>
                </c:pt>
              </c:strCache>
            </c:strRef>
          </c:tx>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7E-9FB7-4062-8748-E7BAA86D9F63}"/>
            </c:ext>
          </c:extLst>
        </c:ser>
        <c:ser>
          <c:idx val="23"/>
          <c:order val="49"/>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80-9FB7-4062-8748-E7BAA86D9F63}"/>
              </c:ext>
            </c:extLst>
          </c:dPt>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81-9FB7-4062-8748-E7BAA86D9F63}"/>
            </c:ext>
          </c:extLst>
        </c:ser>
        <c:ser>
          <c:idx val="24"/>
          <c:order val="50"/>
          <c:tx>
            <c:strRef>
              <c:f>'Motor Reinsurance'!$D$27</c:f>
              <c:strCache>
                <c:ptCount val="1"/>
                <c:pt idx="0">
                  <c:v>2019</c:v>
                </c:pt>
              </c:strCache>
            </c:strRef>
          </c:tx>
          <c:spPr>
            <a:ln>
              <a:prstDash val="dash"/>
            </a:ln>
          </c:spPr>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82-9FB7-4062-8748-E7BAA86D9F63}"/>
            </c:ext>
          </c:extLst>
        </c:ser>
        <c:ser>
          <c:idx val="25"/>
          <c:order val="51"/>
          <c:tx>
            <c:strRef>
              <c:f>'Motor Reinsurance'!$AC$10</c:f>
              <c:strCache>
                <c:ptCount val="1"/>
                <c:pt idx="0">
                  <c:v>100% line</c:v>
                </c:pt>
              </c:strCache>
            </c:strRef>
          </c:tx>
          <c:xVal>
            <c:numRef>
              <c:f>'Motor Reinsurance'!$AD$9:$AP$9</c:f>
            </c:numRef>
          </c:xVal>
          <c:yVal>
            <c:numRef>
              <c:f>'Motor Reinsurance'!$AD$10:$AP$10</c:f>
            </c:numRef>
          </c:yVal>
          <c:smooth val="0"/>
          <c:extLst>
            <c:ext xmlns:c16="http://schemas.microsoft.com/office/drawing/2014/chart" uri="{C3380CC4-5D6E-409C-BE32-E72D297353CC}">
              <c16:uniqueId val="{00000083-9FB7-4062-8748-E7BAA86D9F63}"/>
            </c:ext>
          </c:extLst>
        </c:ser>
        <c:ser>
          <c:idx val="26"/>
          <c:order val="52"/>
          <c:tx>
            <c:strRef>
              <c:f>'Motor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87-9FB7-4062-8748-E7BAA86D9F63}"/>
              </c:ext>
            </c:extLst>
          </c:dPt>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88-9FB7-4062-8748-E7BAA86D9F63}"/>
            </c:ext>
          </c:extLst>
        </c:ser>
        <c:ser>
          <c:idx val="27"/>
          <c:order val="53"/>
          <c:tx>
            <c:strRef>
              <c:f>'Motor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8C-9FB7-4062-8748-E7BAA86D9F63}"/>
              </c:ext>
            </c:extLst>
          </c:dPt>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8D-9FB7-4062-8748-E7BAA86D9F63}"/>
            </c:ext>
          </c:extLst>
        </c:ser>
        <c:ser>
          <c:idx val="28"/>
          <c:order val="54"/>
          <c:tx>
            <c:strRef>
              <c:f>'Motor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9FB7-4062-8748-E7BAA86D9F63}"/>
              </c:ext>
            </c:extLst>
          </c:dPt>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90-9FB7-4062-8748-E7BAA86D9F63}"/>
            </c:ext>
          </c:extLst>
        </c:ser>
        <c:ser>
          <c:idx val="29"/>
          <c:order val="55"/>
          <c:tx>
            <c:strRef>
              <c:f>'Motor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9FB7-4062-8748-E7BAA86D9F63}"/>
              </c:ext>
            </c:extLst>
          </c:dPt>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93-9FB7-4062-8748-E7BAA86D9F63}"/>
            </c:ext>
          </c:extLst>
        </c:ser>
        <c:ser>
          <c:idx val="30"/>
          <c:order val="56"/>
          <c:tx>
            <c:strRef>
              <c:f>'Motor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97-9FB7-4062-8748-E7BAA86D9F63}"/>
              </c:ext>
            </c:extLst>
          </c:dPt>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98-9FB7-4062-8748-E7BAA86D9F63}"/>
            </c:ext>
          </c:extLst>
        </c:ser>
        <c:ser>
          <c:idx val="31"/>
          <c:order val="57"/>
          <c:tx>
            <c:strRef>
              <c:f>'Motor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9FB7-4062-8748-E7BAA86D9F63}"/>
              </c:ext>
            </c:extLst>
          </c:dPt>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9B-9FB7-4062-8748-E7BAA86D9F63}"/>
            </c:ext>
          </c:extLst>
        </c:ser>
        <c:ser>
          <c:idx val="32"/>
          <c:order val="58"/>
          <c:tx>
            <c:strRef>
              <c:f>'Motor Reinsurance'!$D$22</c:f>
              <c:strCache>
                <c:ptCount val="1"/>
                <c:pt idx="0">
                  <c:v>2014</c:v>
                </c:pt>
              </c:strCache>
            </c:strRef>
          </c:tx>
          <c:spPr>
            <a:ln w="25400">
              <a:solidFill>
                <a:srgbClr val="B3B300"/>
              </a:solidFill>
              <a:prstDash val="solid"/>
            </a:ln>
          </c:spPr>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9C-9FB7-4062-8748-E7BAA86D9F63}"/>
            </c:ext>
          </c:extLst>
        </c:ser>
        <c:ser>
          <c:idx val="33"/>
          <c:order val="59"/>
          <c:tx>
            <c:strRef>
              <c:f>'Motor Reinsurance'!$D$23</c:f>
              <c:strCache>
                <c:ptCount val="1"/>
                <c:pt idx="0">
                  <c:v>2015</c:v>
                </c:pt>
              </c:strCache>
            </c:strRef>
          </c:tx>
          <c:spPr>
            <a:ln w="25400">
              <a:solidFill>
                <a:srgbClr val="627C71"/>
              </a:solidFill>
              <a:prstDash val="solid"/>
            </a:ln>
          </c:spPr>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9D-9FB7-4062-8748-E7BAA86D9F63}"/>
            </c:ext>
          </c:extLst>
        </c:ser>
        <c:ser>
          <c:idx val="34"/>
          <c:order val="60"/>
          <c:tx>
            <c:strRef>
              <c:f>'Motor Reinsurance'!$D$24</c:f>
              <c:strCache>
                <c:ptCount val="1"/>
                <c:pt idx="0">
                  <c:v>2016</c:v>
                </c:pt>
              </c:strCache>
            </c:strRef>
          </c:tx>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9E-9FB7-4062-8748-E7BAA86D9F63}"/>
            </c:ext>
          </c:extLst>
        </c:ser>
        <c:ser>
          <c:idx val="35"/>
          <c:order val="61"/>
          <c:tx>
            <c:strRef>
              <c:f>'Motor Reinsurance'!$D$25</c:f>
              <c:strCache>
                <c:ptCount val="1"/>
                <c:pt idx="0">
                  <c:v>2017</c:v>
                </c:pt>
              </c:strCache>
            </c:strRef>
          </c:tx>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9F-9FB7-4062-8748-E7BAA86D9F63}"/>
            </c:ext>
          </c:extLst>
        </c:ser>
        <c:ser>
          <c:idx val="36"/>
          <c:order val="62"/>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A1-9FB7-4062-8748-E7BAA86D9F63}"/>
              </c:ext>
            </c:extLst>
          </c:dPt>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A2-9FB7-4062-8748-E7BAA86D9F63}"/>
            </c:ext>
          </c:extLst>
        </c:ser>
        <c:ser>
          <c:idx val="37"/>
          <c:order val="63"/>
          <c:tx>
            <c:strRef>
              <c:f>'Motor Reinsurance'!$D$27</c:f>
              <c:strCache>
                <c:ptCount val="1"/>
                <c:pt idx="0">
                  <c:v>2019</c:v>
                </c:pt>
              </c:strCache>
            </c:strRef>
          </c:tx>
          <c:spPr>
            <a:ln>
              <a:prstDash val="dash"/>
            </a:ln>
          </c:spPr>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A3-9FB7-4062-8748-E7BAA86D9F63}"/>
            </c:ext>
          </c:extLst>
        </c:ser>
        <c:ser>
          <c:idx val="38"/>
          <c:order val="64"/>
          <c:tx>
            <c:strRef>
              <c:f>'Motor Reinsurance'!$AC$10</c:f>
              <c:strCache>
                <c:ptCount val="1"/>
                <c:pt idx="0">
                  <c:v>100% line</c:v>
                </c:pt>
              </c:strCache>
            </c:strRef>
          </c:tx>
          <c:xVal>
            <c:numRef>
              <c:f>'Motor Reinsurance'!$AD$9:$AP$9</c:f>
            </c:numRef>
          </c:xVal>
          <c:yVal>
            <c:numRef>
              <c:f>'Motor Reinsurance'!$AD$10:$AP$10</c:f>
            </c:numRef>
          </c:yVal>
          <c:smooth val="0"/>
          <c:extLst>
            <c:ext xmlns:c16="http://schemas.microsoft.com/office/drawing/2014/chart" uri="{C3380CC4-5D6E-409C-BE32-E72D297353CC}">
              <c16:uniqueId val="{000000A4-9FB7-4062-8748-E7BAA86D9F63}"/>
            </c:ext>
          </c:extLst>
        </c:ser>
        <c:ser>
          <c:idx val="14"/>
          <c:order val="65"/>
          <c:tx>
            <c:strRef>
              <c:f>'Motor Reinsurance'!$D$16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9FB7-4062-8748-E7BAA86D9F63}"/>
              </c:ext>
            </c:extLst>
          </c:dPt>
          <c:dPt>
            <c:idx val="12"/>
            <c:bubble3D val="0"/>
            <c:spPr>
              <a:ln w="25400">
                <a:solidFill>
                  <a:srgbClr val="DFF1F0"/>
                </a:solidFill>
                <a:prstDash val="dash"/>
              </a:ln>
            </c:spPr>
            <c:extLst>
              <c:ext xmlns:c16="http://schemas.microsoft.com/office/drawing/2014/chart" uri="{C3380CC4-5D6E-409C-BE32-E72D297353CC}">
                <c16:uniqueId val="{000000A8-9FB7-4062-8748-E7BAA86D9F63}"/>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0.21941638420917853</c:v>
                </c:pt>
                <c:pt idx="1">
                  <c:v>0.69236542357337016</c:v>
                </c:pt>
                <c:pt idx="2">
                  <c:v>0.78755915310628477</c:v>
                </c:pt>
                <c:pt idx="3">
                  <c:v>0.81343164788219047</c:v>
                </c:pt>
                <c:pt idx="4">
                  <c:v>0.83429100562700664</c:v>
                </c:pt>
                <c:pt idx="5">
                  <c:v>0.84420014737267579</c:v>
                </c:pt>
                <c:pt idx="6">
                  <c:v>0.84722069808406042</c:v>
                </c:pt>
                <c:pt idx="7">
                  <c:v>0.84887345069693931</c:v>
                </c:pt>
                <c:pt idx="8">
                  <c:v>0.85295145591522903</c:v>
                </c:pt>
                <c:pt idx="9">
                  <c:v>0.85671711257063488</c:v>
                </c:pt>
                <c:pt idx="10">
                  <c:v>0.86113430278942837</c:v>
                </c:pt>
                <c:pt idx="11">
                  <c:v>0.85596040483301628</c:v>
                </c:pt>
                <c:pt idx="12">
                  <c:v>0.88773370983941913</c:v>
                </c:pt>
              </c:numCache>
            </c:numRef>
          </c:yVal>
          <c:smooth val="0"/>
          <c:extLst>
            <c:ext xmlns:c16="http://schemas.microsoft.com/office/drawing/2014/chart" uri="{C3380CC4-5D6E-409C-BE32-E72D297353CC}">
              <c16:uniqueId val="{000000AA-9FB7-4062-8748-E7BAA86D9F63}"/>
            </c:ext>
          </c:extLst>
        </c:ser>
        <c:ser>
          <c:idx val="15"/>
          <c:order val="66"/>
          <c:tx>
            <c:strRef>
              <c:f>'Motor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9FB7-4062-8748-E7BAA86D9F63}"/>
              </c:ext>
            </c:extLst>
          </c:dPt>
          <c:dPt>
            <c:idx val="11"/>
            <c:bubble3D val="0"/>
            <c:spPr>
              <a:ln w="25400">
                <a:solidFill>
                  <a:srgbClr val="DFDDED"/>
                </a:solidFill>
                <a:prstDash val="dash"/>
              </a:ln>
            </c:spPr>
            <c:extLst>
              <c:ext xmlns:c16="http://schemas.microsoft.com/office/drawing/2014/chart" uri="{C3380CC4-5D6E-409C-BE32-E72D297353CC}">
                <c16:uniqueId val="{000000AE-9FB7-4062-8748-E7BAA86D9F63}"/>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0.20063068999014441</c:v>
                </c:pt>
                <c:pt idx="1">
                  <c:v>0.67020625215919949</c:v>
                </c:pt>
                <c:pt idx="2">
                  <c:v>0.80025291344078375</c:v>
                </c:pt>
                <c:pt idx="3">
                  <c:v>0.83905948172610245</c:v>
                </c:pt>
                <c:pt idx="4">
                  <c:v>0.85371369764148164</c:v>
                </c:pt>
                <c:pt idx="5">
                  <c:v>0.88649591558923257</c:v>
                </c:pt>
                <c:pt idx="6">
                  <c:v>0.90283479144631673</c:v>
                </c:pt>
                <c:pt idx="7">
                  <c:v>0.90426000069093004</c:v>
                </c:pt>
                <c:pt idx="8">
                  <c:v>0.90331661499737714</c:v>
                </c:pt>
                <c:pt idx="9">
                  <c:v>0.91036053553189222</c:v>
                </c:pt>
                <c:pt idx="10">
                  <c:v>0.9108143586330314</c:v>
                </c:pt>
                <c:pt idx="11">
                  <c:v>0.95534178401160064</c:v>
                </c:pt>
              </c:numCache>
            </c:numRef>
          </c:yVal>
          <c:smooth val="0"/>
          <c:extLst>
            <c:ext xmlns:c16="http://schemas.microsoft.com/office/drawing/2014/chart" uri="{C3380CC4-5D6E-409C-BE32-E72D297353CC}">
              <c16:uniqueId val="{000000B0-9FB7-4062-8748-E7BAA86D9F63}"/>
            </c:ext>
          </c:extLst>
        </c:ser>
        <c:ser>
          <c:idx val="16"/>
          <c:order val="67"/>
          <c:tx>
            <c:strRef>
              <c:f>'Motor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9FB7-4062-8748-E7BAA86D9F63}"/>
              </c:ext>
            </c:extLst>
          </c:dPt>
          <c:dPt>
            <c:idx val="10"/>
            <c:bubble3D val="0"/>
            <c:spPr>
              <a:ln w="25400">
                <a:solidFill>
                  <a:srgbClr val="FD5F2B"/>
                </a:solidFill>
                <a:prstDash val="dash"/>
              </a:ln>
            </c:spPr>
            <c:extLst>
              <c:ext xmlns:c16="http://schemas.microsoft.com/office/drawing/2014/chart" uri="{C3380CC4-5D6E-409C-BE32-E72D297353CC}">
                <c16:uniqueId val="{000000B3-9FB7-4062-8748-E7BAA86D9F63}"/>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0.13157135615867863</c:v>
                </c:pt>
                <c:pt idx="1">
                  <c:v>0.59729781940619142</c:v>
                </c:pt>
                <c:pt idx="2">
                  <c:v>0.72482598387474928</c:v>
                </c:pt>
                <c:pt idx="3">
                  <c:v>0.76522981978772786</c:v>
                </c:pt>
                <c:pt idx="4">
                  <c:v>0.85520656371270642</c:v>
                </c:pt>
                <c:pt idx="5">
                  <c:v>0.87162091284387844</c:v>
                </c:pt>
                <c:pt idx="6">
                  <c:v>0.87463786667509458</c:v>
                </c:pt>
                <c:pt idx="7">
                  <c:v>0.87896282368317558</c:v>
                </c:pt>
                <c:pt idx="8">
                  <c:v>0.88434301623383538</c:v>
                </c:pt>
                <c:pt idx="9">
                  <c:v>0.88599998226075827</c:v>
                </c:pt>
                <c:pt idx="10">
                  <c:v>0.9127778630690454</c:v>
                </c:pt>
              </c:numCache>
            </c:numRef>
          </c:yVal>
          <c:smooth val="0"/>
          <c:extLst>
            <c:ext xmlns:c16="http://schemas.microsoft.com/office/drawing/2014/chart" uri="{C3380CC4-5D6E-409C-BE32-E72D297353CC}">
              <c16:uniqueId val="{000000B5-9FB7-4062-8748-E7BAA86D9F63}"/>
            </c:ext>
          </c:extLst>
        </c:ser>
        <c:ser>
          <c:idx val="17"/>
          <c:order val="68"/>
          <c:tx>
            <c:strRef>
              <c:f>'Motor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9FB7-4062-8748-E7BAA86D9F63}"/>
              </c:ext>
            </c:extLst>
          </c:dPt>
          <c:dPt>
            <c:idx val="9"/>
            <c:bubble3D val="0"/>
            <c:spPr>
              <a:ln w="25400">
                <a:solidFill>
                  <a:srgbClr val="A29FCC"/>
                </a:solidFill>
                <a:prstDash val="dash"/>
              </a:ln>
            </c:spPr>
            <c:extLst>
              <c:ext xmlns:c16="http://schemas.microsoft.com/office/drawing/2014/chart" uri="{C3380CC4-5D6E-409C-BE32-E72D297353CC}">
                <c16:uniqueId val="{000000B8-9FB7-4062-8748-E7BAA86D9F63}"/>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0.17573413803215104</c:v>
                </c:pt>
                <c:pt idx="1">
                  <c:v>0.70720050604942197</c:v>
                </c:pt>
                <c:pt idx="2">
                  <c:v>0.84745333797281341</c:v>
                </c:pt>
                <c:pt idx="3">
                  <c:v>0.88077611164353942</c:v>
                </c:pt>
                <c:pt idx="4">
                  <c:v>0.8929804860012529</c:v>
                </c:pt>
                <c:pt idx="5">
                  <c:v>0.90762314883936657</c:v>
                </c:pt>
                <c:pt idx="6">
                  <c:v>0.91445290920839384</c:v>
                </c:pt>
                <c:pt idx="7">
                  <c:v>0.9223752795839768</c:v>
                </c:pt>
                <c:pt idx="8">
                  <c:v>0.92247283750729248</c:v>
                </c:pt>
                <c:pt idx="9">
                  <c:v>0.94176399561277557</c:v>
                </c:pt>
              </c:numCache>
            </c:numRef>
          </c:yVal>
          <c:smooth val="0"/>
          <c:extLst>
            <c:ext xmlns:c16="http://schemas.microsoft.com/office/drawing/2014/chart" uri="{C3380CC4-5D6E-409C-BE32-E72D297353CC}">
              <c16:uniqueId val="{000000BA-9FB7-4062-8748-E7BAA86D9F63}"/>
            </c:ext>
          </c:extLst>
        </c:ser>
        <c:ser>
          <c:idx val="18"/>
          <c:order val="69"/>
          <c:tx>
            <c:strRef>
              <c:f>'Motor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9FB7-4062-8748-E7BAA86D9F63}"/>
              </c:ext>
            </c:extLst>
          </c:dPt>
          <c:dPt>
            <c:idx val="8"/>
            <c:bubble3D val="0"/>
            <c:spPr>
              <a:ln w="25400">
                <a:solidFill>
                  <a:srgbClr val="E0E086"/>
                </a:solidFill>
                <a:prstDash val="dash"/>
              </a:ln>
            </c:spPr>
            <c:extLst>
              <c:ext xmlns:c16="http://schemas.microsoft.com/office/drawing/2014/chart" uri="{C3380CC4-5D6E-409C-BE32-E72D297353CC}">
                <c16:uniqueId val="{000000BE-9FB7-4062-8748-E7BAA86D9F63}"/>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0.1367670812174403</c:v>
                </c:pt>
                <c:pt idx="1">
                  <c:v>0.65304050780789402</c:v>
                </c:pt>
                <c:pt idx="2">
                  <c:v>0.78757749840426605</c:v>
                </c:pt>
                <c:pt idx="3">
                  <c:v>0.84230302639866328</c:v>
                </c:pt>
                <c:pt idx="4">
                  <c:v>0.87049678075699921</c:v>
                </c:pt>
                <c:pt idx="5">
                  <c:v>0.89507441238256824</c:v>
                </c:pt>
                <c:pt idx="6">
                  <c:v>0.90261802439367667</c:v>
                </c:pt>
                <c:pt idx="7">
                  <c:v>0.90859153986093766</c:v>
                </c:pt>
                <c:pt idx="8">
                  <c:v>0.96061145276019921</c:v>
                </c:pt>
              </c:numCache>
            </c:numRef>
          </c:yVal>
          <c:smooth val="0"/>
          <c:extLst>
            <c:ext xmlns:c16="http://schemas.microsoft.com/office/drawing/2014/chart" uri="{C3380CC4-5D6E-409C-BE32-E72D297353CC}">
              <c16:uniqueId val="{000000C0-9FB7-4062-8748-E7BAA86D9F63}"/>
            </c:ext>
          </c:extLst>
        </c:ser>
        <c:ser>
          <c:idx val="19"/>
          <c:order val="70"/>
          <c:tx>
            <c:strRef>
              <c:f>'Motor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9FB7-4062-8748-E7BAA86D9F63}"/>
              </c:ext>
            </c:extLst>
          </c:dPt>
          <c:dPt>
            <c:idx val="7"/>
            <c:bubble3D val="0"/>
            <c:spPr>
              <a:ln w="25400">
                <a:solidFill>
                  <a:srgbClr val="829A90"/>
                </a:solidFill>
                <a:prstDash val="dash"/>
              </a:ln>
            </c:spPr>
            <c:extLst>
              <c:ext xmlns:c16="http://schemas.microsoft.com/office/drawing/2014/chart" uri="{C3380CC4-5D6E-409C-BE32-E72D297353CC}">
                <c16:uniqueId val="{000000C3-9FB7-4062-8748-E7BAA86D9F63}"/>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0.16410516619828733</c:v>
                </c:pt>
                <c:pt idx="1">
                  <c:v>0.72932531932772959</c:v>
                </c:pt>
                <c:pt idx="2">
                  <c:v>0.89271336214210661</c:v>
                </c:pt>
                <c:pt idx="3">
                  <c:v>0.92824197568201272</c:v>
                </c:pt>
                <c:pt idx="4">
                  <c:v>0.96109156932273532</c:v>
                </c:pt>
                <c:pt idx="5">
                  <c:v>0.97117041733525011</c:v>
                </c:pt>
                <c:pt idx="6">
                  <c:v>0.97433127792270657</c:v>
                </c:pt>
                <c:pt idx="7">
                  <c:v>1.0001205640180568</c:v>
                </c:pt>
              </c:numCache>
            </c:numRef>
          </c:yVal>
          <c:smooth val="0"/>
          <c:extLst>
            <c:ext xmlns:c16="http://schemas.microsoft.com/office/drawing/2014/chart" uri="{C3380CC4-5D6E-409C-BE32-E72D297353CC}">
              <c16:uniqueId val="{000000C5-9FB7-4062-8748-E7BAA86D9F63}"/>
            </c:ext>
          </c:extLst>
        </c:ser>
        <c:ser>
          <c:idx val="20"/>
          <c:order val="71"/>
          <c:tx>
            <c:strRef>
              <c:f>'Motor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9FB7-4062-8748-E7BAA86D9F63}"/>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0.19061955652779275</c:v>
                </c:pt>
                <c:pt idx="1">
                  <c:v>0.71427812814597447</c:v>
                </c:pt>
                <c:pt idx="2">
                  <c:v>0.86534056715701668</c:v>
                </c:pt>
                <c:pt idx="3">
                  <c:v>0.91845633593332277</c:v>
                </c:pt>
                <c:pt idx="4">
                  <c:v>0.94968481681472383</c:v>
                </c:pt>
                <c:pt idx="5">
                  <c:v>0.95972806138203282</c:v>
                </c:pt>
                <c:pt idx="6">
                  <c:v>0.99967389404791729</c:v>
                </c:pt>
              </c:numCache>
            </c:numRef>
          </c:yVal>
          <c:smooth val="0"/>
          <c:extLst>
            <c:ext xmlns:c16="http://schemas.microsoft.com/office/drawing/2014/chart" uri="{C3380CC4-5D6E-409C-BE32-E72D297353CC}">
              <c16:uniqueId val="{000000C8-9FB7-4062-8748-E7BAA86D9F63}"/>
            </c:ext>
          </c:extLst>
        </c:ser>
        <c:ser>
          <c:idx val="0"/>
          <c:order val="72"/>
          <c:tx>
            <c:strRef>
              <c:f>'Motor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1.2520800426201406E-2"/>
                  <c:y val="-8.0439670082611228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0.17957364613850335</c:v>
                </c:pt>
                <c:pt idx="1">
                  <c:v>0.67763043588161342</c:v>
                </c:pt>
                <c:pt idx="2">
                  <c:v>0.92314011914334393</c:v>
                </c:pt>
                <c:pt idx="3">
                  <c:v>0.98252851762850979</c:v>
                </c:pt>
                <c:pt idx="4">
                  <c:v>1.0091992257612779</c:v>
                </c:pt>
                <c:pt idx="5">
                  <c:v>1.0637401992640694</c:v>
                </c:pt>
              </c:numCache>
            </c:numRef>
          </c:yVal>
          <c:smooth val="0"/>
          <c:extLst>
            <c:ext xmlns:c16="http://schemas.microsoft.com/office/drawing/2014/chart" uri="{C3380CC4-5D6E-409C-BE32-E72D297353CC}">
              <c16:uniqueId val="{000000CA-9FB7-4062-8748-E7BAA86D9F63}"/>
            </c:ext>
          </c:extLst>
        </c:ser>
        <c:ser>
          <c:idx val="2"/>
          <c:order val="73"/>
          <c:tx>
            <c:strRef>
              <c:f>'Motor Reinsurance'!$D$24</c:f>
              <c:strCache>
                <c:ptCount val="1"/>
                <c:pt idx="0">
                  <c:v>2016</c:v>
                </c:pt>
              </c:strCache>
            </c:strRef>
          </c:tx>
          <c:dLbls>
            <c:dLbl>
              <c:idx val="3"/>
              <c:layout>
                <c:manualLayout>
                  <c:x val="-9.0020587070321813E-3"/>
                  <c:y val="-0.11722484357933557"/>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0.16086036165822704</c:v>
                </c:pt>
                <c:pt idx="1">
                  <c:v>0.6913288336037513</c:v>
                </c:pt>
                <c:pt idx="2">
                  <c:v>0.87164127536546254</c:v>
                </c:pt>
                <c:pt idx="3">
                  <c:v>0.96033690506625224</c:v>
                </c:pt>
                <c:pt idx="4">
                  <c:v>1.0800821774365525</c:v>
                </c:pt>
              </c:numCache>
            </c:numRef>
          </c:yVal>
          <c:smooth val="0"/>
          <c:extLst>
            <c:ext xmlns:c16="http://schemas.microsoft.com/office/drawing/2014/chart" uri="{C3380CC4-5D6E-409C-BE32-E72D297353CC}">
              <c16:uniqueId val="{000000CC-9FB7-4062-8748-E7BAA86D9F63}"/>
            </c:ext>
          </c:extLst>
        </c:ser>
        <c:ser>
          <c:idx val="3"/>
          <c:order val="74"/>
          <c:tx>
            <c:strRef>
              <c:f>'Motor Reinsurance'!$D$25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0.13823671933486861</c:v>
                </c:pt>
                <c:pt idx="1">
                  <c:v>0.58783803763340514</c:v>
                </c:pt>
                <c:pt idx="2">
                  <c:v>0.82020834116755137</c:v>
                </c:pt>
                <c:pt idx="3">
                  <c:v>1.0400663613043817</c:v>
                </c:pt>
              </c:numCache>
            </c:numRef>
          </c:yVal>
          <c:smooth val="0"/>
          <c:extLst>
            <c:ext xmlns:c16="http://schemas.microsoft.com/office/drawing/2014/chart" uri="{C3380CC4-5D6E-409C-BE32-E72D297353CC}">
              <c16:uniqueId val="{000000CE-9FB7-4062-8748-E7BAA86D9F63}"/>
            </c:ext>
          </c:extLst>
        </c:ser>
        <c:ser>
          <c:idx val="4"/>
          <c:order val="75"/>
          <c:tx>
            <c:strRef>
              <c:f>'Motor Reinsurance'!$D$26</c:f>
              <c:strCache>
                <c:ptCount val="1"/>
                <c:pt idx="0">
                  <c:v>2018</c:v>
                </c:pt>
              </c:strCache>
            </c:strRef>
          </c:tx>
          <c:dPt>
            <c:idx val="2"/>
            <c:bubble3D val="0"/>
            <c:spPr>
              <a:ln>
                <a:prstDash val="dash"/>
              </a:ln>
            </c:spPr>
            <c:extLst>
              <c:ext xmlns:c16="http://schemas.microsoft.com/office/drawing/2014/chart" uri="{C3380CC4-5D6E-409C-BE32-E72D297353CC}">
                <c16:uniqueId val="{000000D0-9FB7-4062-8748-E7BAA86D9F63}"/>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9FB7-4062-8748-E7BAA86D9F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0.11612536555792548</c:v>
                </c:pt>
                <c:pt idx="1">
                  <c:v>0.6146128665650189</c:v>
                </c:pt>
                <c:pt idx="2">
                  <c:v>1.0067333572627406</c:v>
                </c:pt>
              </c:numCache>
            </c:numRef>
          </c:yVal>
          <c:smooth val="0"/>
          <c:extLst>
            <c:ext xmlns:c16="http://schemas.microsoft.com/office/drawing/2014/chart" uri="{C3380CC4-5D6E-409C-BE32-E72D297353CC}">
              <c16:uniqueId val="{000000D1-9FB7-4062-8748-E7BAA86D9F63}"/>
            </c:ext>
          </c:extLst>
        </c:ser>
        <c:ser>
          <c:idx val="5"/>
          <c:order val="76"/>
          <c:tx>
            <c:strRef>
              <c:f>'Motor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9FB7-4062-8748-E7BAA86D9F63}"/>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9FB7-4062-8748-E7BAA86D9F6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0.26779058942519823</c:v>
                </c:pt>
                <c:pt idx="1">
                  <c:v>0.939308907432158</c:v>
                </c:pt>
              </c:numCache>
            </c:numRef>
          </c:yVal>
          <c:smooth val="0"/>
          <c:extLst>
            <c:ext xmlns:c16="http://schemas.microsoft.com/office/drawing/2014/chart" uri="{C3380CC4-5D6E-409C-BE32-E72D297353CC}">
              <c16:uniqueId val="{000000D4-9FB7-4062-8748-E7BAA86D9F63}"/>
            </c:ext>
          </c:extLst>
        </c:ser>
        <c:ser>
          <c:idx val="1"/>
          <c:order val="77"/>
          <c:tx>
            <c:strRef>
              <c:f>'Motor Reinsurance'!$AC$10</c:f>
              <c:strCache>
                <c:ptCount val="1"/>
                <c:pt idx="0">
                  <c:v>100% line</c:v>
                </c:pt>
              </c:strCache>
            </c:strRef>
          </c:tx>
          <c:marker>
            <c:symbol val="none"/>
          </c:marker>
          <c:xVal>
            <c:numRef>
              <c:f>'Motor Reinsurance'!$AD$9:$AP$9</c:f>
            </c:numRef>
          </c:xVal>
          <c:yVal>
            <c:numRef>
              <c:f>'Motor Reinsurance'!$AD$10:$AP$10</c:f>
            </c:numRef>
          </c:yVal>
          <c:smooth val="0"/>
          <c:extLst>
            <c:ext xmlns:c16="http://schemas.microsoft.com/office/drawing/2014/chart" uri="{C3380CC4-5D6E-409C-BE32-E72D297353CC}">
              <c16:uniqueId val="{000000D5-9FB7-4062-8748-E7BAA86D9F6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Reinsurance'!$H$50</c:f>
              <c:strCache>
                <c:ptCount val="1"/>
                <c:pt idx="0">
                  <c:v>Paid Losses</c:v>
                </c:pt>
              </c:strCache>
            </c:strRef>
          </c:tx>
          <c:spPr>
            <a:solidFill>
              <a:srgbClr val="C1BDDC"/>
            </a:solidFill>
            <a:ln w="3175">
              <a:solidFill>
                <a:srgbClr val="FFFFFF"/>
              </a:solidFill>
              <a:prstDash val="solid"/>
            </a:ln>
          </c:spPr>
          <c:invertIfNegative val="0"/>
          <c:cat>
            <c:numRef>
              <c:f>'Motor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Reinsurance'!$H$51:$H$66</c:f>
              <c:numCache>
                <c:formatCode>0%</c:formatCode>
                <c:ptCount val="16"/>
                <c:pt idx="0">
                  <c:v>0.75259818632535824</c:v>
                </c:pt>
                <c:pt idx="1">
                  <c:v>0.6418959937004427</c:v>
                </c:pt>
                <c:pt idx="2">
                  <c:v>0.65198740390529197</c:v>
                </c:pt>
                <c:pt idx="3">
                  <c:v>0.76502612881238774</c:v>
                </c:pt>
                <c:pt idx="4">
                  <c:v>0.79530185003466536</c:v>
                </c:pt>
                <c:pt idx="5">
                  <c:v>0.83684700964379954</c:v>
                </c:pt>
                <c:pt idx="6">
                  <c:v>0.80616891969805238</c:v>
                </c:pt>
                <c:pt idx="7">
                  <c:v>0.87152375925729375</c:v>
                </c:pt>
                <c:pt idx="8">
                  <c:v>0.84401595253564343</c:v>
                </c:pt>
                <c:pt idx="9">
                  <c:v>0.90303313910800775</c:v>
                </c:pt>
                <c:pt idx="10">
                  <c:v>0.8787551703785389</c:v>
                </c:pt>
                <c:pt idx="11">
                  <c:v>0.89353102693836661</c:v>
                </c:pt>
                <c:pt idx="12">
                  <c:v>0.76354201340223948</c:v>
                </c:pt>
                <c:pt idx="13">
                  <c:v>0.60905517282477473</c:v>
                </c:pt>
                <c:pt idx="14">
                  <c:v>0.40046970755881411</c:v>
                </c:pt>
                <c:pt idx="15">
                  <c:v>0.14270264036519234</c:v>
                </c:pt>
              </c:numCache>
            </c:numRef>
          </c:val>
          <c:extLst>
            <c:ext xmlns:c16="http://schemas.microsoft.com/office/drawing/2014/chart" uri="{C3380CC4-5D6E-409C-BE32-E72D297353CC}">
              <c16:uniqueId val="{00000000-6F8B-4440-A5E9-F148C78A27D2}"/>
            </c:ext>
          </c:extLst>
        </c:ser>
        <c:ser>
          <c:idx val="2"/>
          <c:order val="2"/>
          <c:tx>
            <c:strRef>
              <c:f>'Motor Reinsurance'!$I$50</c:f>
              <c:strCache>
                <c:ptCount val="1"/>
                <c:pt idx="0">
                  <c:v>Case Reserves</c:v>
                </c:pt>
              </c:strCache>
            </c:strRef>
          </c:tx>
          <c:spPr>
            <a:solidFill>
              <a:srgbClr val="FCAF86"/>
            </a:solidFill>
            <a:ln w="12700">
              <a:solidFill>
                <a:srgbClr val="FFFFFF"/>
              </a:solidFill>
              <a:prstDash val="solid"/>
            </a:ln>
          </c:spPr>
          <c:invertIfNegative val="0"/>
          <c:cat>
            <c:numRef>
              <c:f>'Motor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Reinsurance'!$I$51:$I$66</c:f>
              <c:numCache>
                <c:formatCode>0%</c:formatCode>
                <c:ptCount val="16"/>
                <c:pt idx="0">
                  <c:v>8.1398934008427681E-2</c:v>
                </c:pt>
                <c:pt idx="1">
                  <c:v>0.10511870541422194</c:v>
                </c:pt>
                <c:pt idx="2">
                  <c:v>0.10448203720868166</c:v>
                </c:pt>
                <c:pt idx="3">
                  <c:v>7.8663932480452101E-2</c:v>
                </c:pt>
                <c:pt idx="4">
                  <c:v>6.0658554798351076E-2</c:v>
                </c:pt>
                <c:pt idx="5">
                  <c:v>7.3967348989232323E-2</c:v>
                </c:pt>
                <c:pt idx="6">
                  <c:v>7.983106256270589E-2</c:v>
                </c:pt>
                <c:pt idx="7">
                  <c:v>5.0949078249998926E-2</c:v>
                </c:pt>
                <c:pt idx="8">
                  <c:v>6.4575587325294517E-2</c:v>
                </c:pt>
                <c:pt idx="9">
                  <c:v>7.1298138814698792E-2</c:v>
                </c:pt>
                <c:pt idx="10">
                  <c:v>8.0972891003494293E-2</c:v>
                </c:pt>
                <c:pt idx="11">
                  <c:v>0.11566819882291113</c:v>
                </c:pt>
                <c:pt idx="12">
                  <c:v>0.19679489166401365</c:v>
                </c:pt>
                <c:pt idx="13">
                  <c:v>0.21115316834277689</c:v>
                </c:pt>
                <c:pt idx="14">
                  <c:v>0.21414315900620473</c:v>
                </c:pt>
                <c:pt idx="15">
                  <c:v>0.12508794906000603</c:v>
                </c:pt>
              </c:numCache>
            </c:numRef>
          </c:val>
          <c:extLst>
            <c:ext xmlns:c16="http://schemas.microsoft.com/office/drawing/2014/chart" uri="{C3380CC4-5D6E-409C-BE32-E72D297353CC}">
              <c16:uniqueId val="{00000001-6F8B-4440-A5E9-F148C78A27D2}"/>
            </c:ext>
          </c:extLst>
        </c:ser>
        <c:ser>
          <c:idx val="3"/>
          <c:order val="3"/>
          <c:tx>
            <c:strRef>
              <c:f>'Motor Reinsurance'!$J$50</c:f>
              <c:strCache>
                <c:ptCount val="1"/>
                <c:pt idx="0">
                  <c:v>IBNR</c:v>
                </c:pt>
              </c:strCache>
            </c:strRef>
          </c:tx>
          <c:spPr>
            <a:solidFill>
              <a:srgbClr val="A3D6D5"/>
            </a:solidFill>
            <a:ln w="12700">
              <a:solidFill>
                <a:srgbClr val="FFFFFF"/>
              </a:solidFill>
              <a:prstDash val="solid"/>
            </a:ln>
          </c:spPr>
          <c:invertIfNegative val="0"/>
          <c:cat>
            <c:numRef>
              <c:f>'Motor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Reinsurance'!$J$51:$J$66</c:f>
              <c:numCache>
                <c:formatCode>0%</c:formatCode>
                <c:ptCount val="16"/>
                <c:pt idx="0">
                  <c:v>6.4318745063340052E-2</c:v>
                </c:pt>
                <c:pt idx="1">
                  <c:v>6.1721265550467481E-2</c:v>
                </c:pt>
                <c:pt idx="2">
                  <c:v>8.3464885027437541E-2</c:v>
                </c:pt>
                <c:pt idx="3">
                  <c:v>5.0869331196773067E-2</c:v>
                </c:pt>
                <c:pt idx="4">
                  <c:v>3.1773305006402665E-2</c:v>
                </c:pt>
                <c:pt idx="5">
                  <c:v>4.4527425378568818E-2</c:v>
                </c:pt>
                <c:pt idx="6">
                  <c:v>2.6777880808287073E-2</c:v>
                </c:pt>
                <c:pt idx="7">
                  <c:v>1.9291158105482938E-2</c:v>
                </c:pt>
                <c:pt idx="8">
                  <c:v>5.2019912899261306E-2</c:v>
                </c:pt>
                <c:pt idx="9">
                  <c:v>2.5789286095350337E-2</c:v>
                </c:pt>
                <c:pt idx="10">
                  <c:v>3.9945832665884071E-2</c:v>
                </c:pt>
                <c:pt idx="11">
                  <c:v>5.4540973502791641E-2</c:v>
                </c:pt>
                <c:pt idx="12">
                  <c:v>0.11974527237029953</c:v>
                </c:pt>
                <c:pt idx="13">
                  <c:v>0.21985802013682987</c:v>
                </c:pt>
                <c:pt idx="14">
                  <c:v>0.39212049069772181</c:v>
                </c:pt>
                <c:pt idx="15">
                  <c:v>0.6715183180069596</c:v>
                </c:pt>
              </c:numCache>
            </c:numRef>
          </c:val>
          <c:extLst>
            <c:ext xmlns:c16="http://schemas.microsoft.com/office/drawing/2014/chart" uri="{C3380CC4-5D6E-409C-BE32-E72D297353CC}">
              <c16:uniqueId val="{00000002-6F8B-4440-A5E9-F148C78A27D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Reinsurance'!$F$12:$F$27</c:f>
              <c:numCache>
                <c:formatCode>#,##0</c:formatCode>
                <c:ptCount val="16"/>
                <c:pt idx="0">
                  <c:v>1566.7201511697085</c:v>
                </c:pt>
                <c:pt idx="1">
                  <c:v>1296.1430055498454</c:v>
                </c:pt>
                <c:pt idx="2">
                  <c:v>1145.290546870687</c:v>
                </c:pt>
                <c:pt idx="3">
                  <c:v>1334.0135883569189</c:v>
                </c:pt>
                <c:pt idx="4">
                  <c:v>1342.9659618892949</c:v>
                </c:pt>
                <c:pt idx="5">
                  <c:v>1383.713686354223</c:v>
                </c:pt>
                <c:pt idx="6">
                  <c:v>1108.5847969081608</c:v>
                </c:pt>
                <c:pt idx="7">
                  <c:v>1883.3425610705679</c:v>
                </c:pt>
                <c:pt idx="8">
                  <c:v>2420.5552227489129</c:v>
                </c:pt>
                <c:pt idx="9">
                  <c:v>2295.464783234419</c:v>
                </c:pt>
                <c:pt idx="10">
                  <c:v>2096.6281629919172</c:v>
                </c:pt>
                <c:pt idx="11">
                  <c:v>2457.2804755462744</c:v>
                </c:pt>
                <c:pt idx="12">
                  <c:v>3052.1497599069326</c:v>
                </c:pt>
                <c:pt idx="13">
                  <c:v>2532.4618193155902</c:v>
                </c:pt>
                <c:pt idx="14">
                  <c:v>2343.1600986803464</c:v>
                </c:pt>
                <c:pt idx="15">
                  <c:v>1337.4213701357169</c:v>
                </c:pt>
              </c:numCache>
            </c:numRef>
          </c:val>
          <c:smooth val="0"/>
          <c:extLst>
            <c:ext xmlns:c16="http://schemas.microsoft.com/office/drawing/2014/chart" uri="{C3380CC4-5D6E-409C-BE32-E72D297353CC}">
              <c16:uniqueId val="{00000003-6F8B-4440-A5E9-F148C78A27D2}"/>
            </c:ext>
          </c:extLst>
        </c:ser>
        <c:ser>
          <c:idx val="4"/>
          <c:order val="4"/>
          <c:tx>
            <c:strRef>
              <c:f>'Motor Reinsurance'!$B$9</c:f>
              <c:strCache>
                <c:ptCount val="1"/>
                <c:pt idx="0">
                  <c:v>Written Premium</c:v>
                </c:pt>
              </c:strCache>
            </c:strRef>
          </c:tx>
          <c:marker>
            <c:symbol val="star"/>
            <c:size val="7"/>
            <c:spPr>
              <a:noFill/>
              <a:ln>
                <a:solidFill>
                  <a:srgbClr val="A29FCC"/>
                </a:solidFill>
                <a:prstDash val="solid"/>
              </a:ln>
            </c:spPr>
          </c:marker>
          <c:cat>
            <c:numRef>
              <c:f>'Motor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Reinsurance'!$B$12:$B$27</c:f>
            </c:numRef>
          </c:val>
          <c:smooth val="0"/>
          <c:extLst>
            <c:ext xmlns:c16="http://schemas.microsoft.com/office/drawing/2014/chart" uri="{C3380CC4-5D6E-409C-BE32-E72D297353CC}">
              <c16:uniqueId val="{00000004-6F8B-4440-A5E9-F148C78A27D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CS'!$D$16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03-FCC7-4263-A72B-4767ED027512}"/>
              </c:ext>
            </c:extLst>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04-FCC7-4263-A72B-4767ED027512}"/>
            </c:ext>
          </c:extLst>
        </c:ser>
        <c:ser>
          <c:idx val="40"/>
          <c:order val="1"/>
          <c:tx>
            <c:strRef>
              <c:f>'Motor CS'!$D$17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08-FCC7-4263-A72B-4767ED027512}"/>
              </c:ext>
            </c:extLst>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09-FCC7-4263-A72B-4767ED027512}"/>
            </c:ext>
          </c:extLst>
        </c:ser>
        <c:ser>
          <c:idx val="41"/>
          <c:order val="2"/>
          <c:tx>
            <c:strRef>
              <c:f>'Motor CS'!$D$18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FCC7-4263-A72B-4767ED027512}"/>
              </c:ext>
            </c:extLst>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0C-FCC7-4263-A72B-4767ED027512}"/>
            </c:ext>
          </c:extLst>
        </c:ser>
        <c:ser>
          <c:idx val="42"/>
          <c:order val="3"/>
          <c:tx>
            <c:strRef>
              <c:f>'Motor CS'!$D$19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FCC7-4263-A72B-4767ED027512}"/>
              </c:ext>
            </c:extLst>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0F-FCC7-4263-A72B-4767ED027512}"/>
            </c:ext>
          </c:extLst>
        </c:ser>
        <c:ser>
          <c:idx val="43"/>
          <c:order val="4"/>
          <c:tx>
            <c:strRef>
              <c:f>'Motor CS'!$D$20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13-FCC7-4263-A72B-4767ED027512}"/>
              </c:ext>
            </c:extLst>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14-FCC7-4263-A72B-4767ED027512}"/>
            </c:ext>
          </c:extLst>
        </c:ser>
        <c:ser>
          <c:idx val="44"/>
          <c:order val="5"/>
          <c:tx>
            <c:strRef>
              <c:f>'Motor CS'!$D$21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FCC7-4263-A72B-4767ED027512}"/>
              </c:ext>
            </c:extLst>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17-FCC7-4263-A72B-4767ED027512}"/>
            </c:ext>
          </c:extLst>
        </c:ser>
        <c:ser>
          <c:idx val="45"/>
          <c:order val="6"/>
          <c:tx>
            <c:strRef>
              <c:f>'Motor CS'!$D$22</c:f>
              <c:strCache>
                <c:ptCount val="1"/>
                <c:pt idx="0">
                  <c:v>2014</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18-FCC7-4263-A72B-4767ED027512}"/>
            </c:ext>
          </c:extLst>
        </c:ser>
        <c:ser>
          <c:idx val="46"/>
          <c:order val="7"/>
          <c:tx>
            <c:strRef>
              <c:f>'Motor CS'!$D$23</c:f>
              <c:strCache>
                <c:ptCount val="1"/>
                <c:pt idx="0">
                  <c:v>2015</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19-FCC7-4263-A72B-4767ED027512}"/>
            </c:ext>
          </c:extLst>
        </c:ser>
        <c:ser>
          <c:idx val="47"/>
          <c:order val="8"/>
          <c:tx>
            <c:strRef>
              <c:f>'Motor CS'!$D$24</c:f>
              <c:strCache>
                <c:ptCount val="1"/>
                <c:pt idx="0">
                  <c:v>2016</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1A-FCC7-4263-A72B-4767ED027512}"/>
            </c:ext>
          </c:extLst>
        </c:ser>
        <c:ser>
          <c:idx val="48"/>
          <c:order val="9"/>
          <c:tx>
            <c:strRef>
              <c:f>'Motor CS'!$D$25</c:f>
              <c:strCache>
                <c:ptCount val="1"/>
                <c:pt idx="0">
                  <c:v>2017</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1B-FCC7-4263-A72B-4767ED027512}"/>
            </c:ext>
          </c:extLst>
        </c:ser>
        <c:ser>
          <c:idx val="49"/>
          <c:order val="10"/>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1D-FCC7-4263-A72B-4767ED027512}"/>
              </c:ext>
            </c:extLst>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1E-FCC7-4263-A72B-4767ED027512}"/>
            </c:ext>
          </c:extLst>
        </c:ser>
        <c:ser>
          <c:idx val="50"/>
          <c:order val="11"/>
          <c:tx>
            <c:strRef>
              <c:f>'Motor CS'!$D$27</c:f>
              <c:strCache>
                <c:ptCount val="1"/>
                <c:pt idx="0">
                  <c:v>2019</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1F-FCC7-4263-A72B-4767ED027512}"/>
            </c:ext>
          </c:extLst>
        </c:ser>
        <c:ser>
          <c:idx val="51"/>
          <c:order val="12"/>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20-FCC7-4263-A72B-4767ED027512}"/>
            </c:ext>
          </c:extLst>
        </c:ser>
        <c:ser>
          <c:idx val="52"/>
          <c:order val="13"/>
          <c:tx>
            <c:strRef>
              <c:f>'Motor CS'!$D$16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24-FCC7-4263-A72B-4767ED027512}"/>
              </c:ext>
            </c:extLst>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25-FCC7-4263-A72B-4767ED027512}"/>
            </c:ext>
          </c:extLst>
        </c:ser>
        <c:ser>
          <c:idx val="53"/>
          <c:order val="14"/>
          <c:tx>
            <c:strRef>
              <c:f>'Motor CS'!$D$17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29-FCC7-4263-A72B-4767ED027512}"/>
              </c:ext>
            </c:extLst>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2A-FCC7-4263-A72B-4767ED027512}"/>
            </c:ext>
          </c:extLst>
        </c:ser>
        <c:ser>
          <c:idx val="54"/>
          <c:order val="15"/>
          <c:tx>
            <c:strRef>
              <c:f>'Motor CS'!$D$18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FCC7-4263-A72B-4767ED027512}"/>
              </c:ext>
            </c:extLst>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2D-FCC7-4263-A72B-4767ED027512}"/>
            </c:ext>
          </c:extLst>
        </c:ser>
        <c:ser>
          <c:idx val="55"/>
          <c:order val="16"/>
          <c:tx>
            <c:strRef>
              <c:f>'Motor CS'!$D$19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FCC7-4263-A72B-4767ED027512}"/>
              </c:ext>
            </c:extLst>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30-FCC7-4263-A72B-4767ED027512}"/>
            </c:ext>
          </c:extLst>
        </c:ser>
        <c:ser>
          <c:idx val="56"/>
          <c:order val="17"/>
          <c:tx>
            <c:strRef>
              <c:f>'Motor CS'!$D$20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34-FCC7-4263-A72B-4767ED027512}"/>
              </c:ext>
            </c:extLst>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35-FCC7-4263-A72B-4767ED027512}"/>
            </c:ext>
          </c:extLst>
        </c:ser>
        <c:ser>
          <c:idx val="57"/>
          <c:order val="18"/>
          <c:tx>
            <c:strRef>
              <c:f>'Motor CS'!$D$21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FCC7-4263-A72B-4767ED027512}"/>
              </c:ext>
            </c:extLst>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38-FCC7-4263-A72B-4767ED027512}"/>
            </c:ext>
          </c:extLst>
        </c:ser>
        <c:ser>
          <c:idx val="58"/>
          <c:order val="19"/>
          <c:tx>
            <c:strRef>
              <c:f>'Motor CS'!$D$22</c:f>
              <c:strCache>
                <c:ptCount val="1"/>
                <c:pt idx="0">
                  <c:v>2014</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39-FCC7-4263-A72B-4767ED027512}"/>
            </c:ext>
          </c:extLst>
        </c:ser>
        <c:ser>
          <c:idx val="59"/>
          <c:order val="20"/>
          <c:tx>
            <c:strRef>
              <c:f>'Motor CS'!$D$23</c:f>
              <c:strCache>
                <c:ptCount val="1"/>
                <c:pt idx="0">
                  <c:v>2015</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3A-FCC7-4263-A72B-4767ED027512}"/>
            </c:ext>
          </c:extLst>
        </c:ser>
        <c:ser>
          <c:idx val="60"/>
          <c:order val="21"/>
          <c:tx>
            <c:strRef>
              <c:f>'Motor CS'!$D$24</c:f>
              <c:strCache>
                <c:ptCount val="1"/>
                <c:pt idx="0">
                  <c:v>2016</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3B-FCC7-4263-A72B-4767ED027512}"/>
            </c:ext>
          </c:extLst>
        </c:ser>
        <c:ser>
          <c:idx val="61"/>
          <c:order val="22"/>
          <c:tx>
            <c:strRef>
              <c:f>'Motor CS'!$D$25</c:f>
              <c:strCache>
                <c:ptCount val="1"/>
                <c:pt idx="0">
                  <c:v>2017</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3C-FCC7-4263-A72B-4767ED027512}"/>
            </c:ext>
          </c:extLst>
        </c:ser>
        <c:ser>
          <c:idx val="62"/>
          <c:order val="23"/>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3E-FCC7-4263-A72B-4767ED027512}"/>
              </c:ext>
            </c:extLst>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3F-FCC7-4263-A72B-4767ED027512}"/>
            </c:ext>
          </c:extLst>
        </c:ser>
        <c:ser>
          <c:idx val="63"/>
          <c:order val="24"/>
          <c:tx>
            <c:strRef>
              <c:f>'Motor CS'!$D$27</c:f>
              <c:strCache>
                <c:ptCount val="1"/>
                <c:pt idx="0">
                  <c:v>2019</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40-FCC7-4263-A72B-4767ED027512}"/>
            </c:ext>
          </c:extLst>
        </c:ser>
        <c:ser>
          <c:idx val="64"/>
          <c:order val="25"/>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41-FCC7-4263-A72B-4767ED027512}"/>
            </c:ext>
          </c:extLst>
        </c:ser>
        <c:ser>
          <c:idx val="65"/>
          <c:order val="26"/>
          <c:tx>
            <c:strRef>
              <c:f>'Motor CS'!$D$16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45-FCC7-4263-A72B-4767ED027512}"/>
              </c:ext>
            </c:extLst>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46-FCC7-4263-A72B-4767ED027512}"/>
            </c:ext>
          </c:extLst>
        </c:ser>
        <c:ser>
          <c:idx val="66"/>
          <c:order val="27"/>
          <c:tx>
            <c:strRef>
              <c:f>'Motor CS'!$D$17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4A-FCC7-4263-A72B-4767ED027512}"/>
              </c:ext>
            </c:extLst>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4B-FCC7-4263-A72B-4767ED027512}"/>
            </c:ext>
          </c:extLst>
        </c:ser>
        <c:ser>
          <c:idx val="67"/>
          <c:order val="28"/>
          <c:tx>
            <c:strRef>
              <c:f>'Motor CS'!$D$18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FCC7-4263-A72B-4767ED027512}"/>
              </c:ext>
            </c:extLst>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4E-FCC7-4263-A72B-4767ED027512}"/>
            </c:ext>
          </c:extLst>
        </c:ser>
        <c:ser>
          <c:idx val="68"/>
          <c:order val="29"/>
          <c:tx>
            <c:strRef>
              <c:f>'Motor CS'!$D$19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FCC7-4263-A72B-4767ED027512}"/>
              </c:ext>
            </c:extLst>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51-FCC7-4263-A72B-4767ED027512}"/>
            </c:ext>
          </c:extLst>
        </c:ser>
        <c:ser>
          <c:idx val="69"/>
          <c:order val="30"/>
          <c:tx>
            <c:strRef>
              <c:f>'Motor CS'!$D$20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55-FCC7-4263-A72B-4767ED027512}"/>
              </c:ext>
            </c:extLst>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56-FCC7-4263-A72B-4767ED027512}"/>
            </c:ext>
          </c:extLst>
        </c:ser>
        <c:ser>
          <c:idx val="70"/>
          <c:order val="31"/>
          <c:tx>
            <c:strRef>
              <c:f>'Motor CS'!$D$21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FCC7-4263-A72B-4767ED027512}"/>
              </c:ext>
            </c:extLst>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59-FCC7-4263-A72B-4767ED027512}"/>
            </c:ext>
          </c:extLst>
        </c:ser>
        <c:ser>
          <c:idx val="71"/>
          <c:order val="32"/>
          <c:tx>
            <c:strRef>
              <c:f>'Motor CS'!$D$22</c:f>
              <c:strCache>
                <c:ptCount val="1"/>
                <c:pt idx="0">
                  <c:v>2014</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5A-FCC7-4263-A72B-4767ED027512}"/>
            </c:ext>
          </c:extLst>
        </c:ser>
        <c:ser>
          <c:idx val="72"/>
          <c:order val="33"/>
          <c:tx>
            <c:strRef>
              <c:f>'Motor CS'!$D$23</c:f>
              <c:strCache>
                <c:ptCount val="1"/>
                <c:pt idx="0">
                  <c:v>2015</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5B-FCC7-4263-A72B-4767ED027512}"/>
            </c:ext>
          </c:extLst>
        </c:ser>
        <c:ser>
          <c:idx val="73"/>
          <c:order val="34"/>
          <c:tx>
            <c:strRef>
              <c:f>'Motor CS'!$D$24</c:f>
              <c:strCache>
                <c:ptCount val="1"/>
                <c:pt idx="0">
                  <c:v>2016</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5C-FCC7-4263-A72B-4767ED027512}"/>
            </c:ext>
          </c:extLst>
        </c:ser>
        <c:ser>
          <c:idx val="74"/>
          <c:order val="35"/>
          <c:tx>
            <c:strRef>
              <c:f>'Motor CS'!$D$25</c:f>
              <c:strCache>
                <c:ptCount val="1"/>
                <c:pt idx="0">
                  <c:v>2017</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5D-FCC7-4263-A72B-4767ED027512}"/>
            </c:ext>
          </c:extLst>
        </c:ser>
        <c:ser>
          <c:idx val="75"/>
          <c:order val="36"/>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5F-FCC7-4263-A72B-4767ED027512}"/>
              </c:ext>
            </c:extLst>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60-FCC7-4263-A72B-4767ED027512}"/>
            </c:ext>
          </c:extLst>
        </c:ser>
        <c:ser>
          <c:idx val="76"/>
          <c:order val="37"/>
          <c:tx>
            <c:strRef>
              <c:f>'Motor CS'!$D$27</c:f>
              <c:strCache>
                <c:ptCount val="1"/>
                <c:pt idx="0">
                  <c:v>2019</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61-FCC7-4263-A72B-4767ED027512}"/>
            </c:ext>
          </c:extLst>
        </c:ser>
        <c:ser>
          <c:idx val="77"/>
          <c:order val="38"/>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62-FCC7-4263-A72B-4767ED027512}"/>
            </c:ext>
          </c:extLst>
        </c:ser>
        <c:ser>
          <c:idx val="6"/>
          <c:order val="39"/>
          <c:tx>
            <c:strRef>
              <c:f>'Motor CS'!$D$16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66-FCC7-4263-A72B-4767ED027512}"/>
              </c:ext>
            </c:extLst>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67-FCC7-4263-A72B-4767ED027512}"/>
            </c:ext>
          </c:extLst>
        </c:ser>
        <c:ser>
          <c:idx val="7"/>
          <c:order val="40"/>
          <c:tx>
            <c:strRef>
              <c:f>'Motor CS'!$D$17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6B-FCC7-4263-A72B-4767ED027512}"/>
              </c:ext>
            </c:extLst>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6C-FCC7-4263-A72B-4767ED027512}"/>
            </c:ext>
          </c:extLst>
        </c:ser>
        <c:ser>
          <c:idx val="8"/>
          <c:order val="41"/>
          <c:tx>
            <c:strRef>
              <c:f>'Motor CS'!$D$18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FCC7-4263-A72B-4767ED027512}"/>
              </c:ext>
            </c:extLst>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6F-FCC7-4263-A72B-4767ED027512}"/>
            </c:ext>
          </c:extLst>
        </c:ser>
        <c:ser>
          <c:idx val="9"/>
          <c:order val="42"/>
          <c:tx>
            <c:strRef>
              <c:f>'Motor CS'!$D$19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FCC7-4263-A72B-4767ED027512}"/>
              </c:ext>
            </c:extLst>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72-FCC7-4263-A72B-4767ED027512}"/>
            </c:ext>
          </c:extLst>
        </c:ser>
        <c:ser>
          <c:idx val="10"/>
          <c:order val="43"/>
          <c:tx>
            <c:strRef>
              <c:f>'Motor CS'!$D$20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76-FCC7-4263-A72B-4767ED027512}"/>
              </c:ext>
            </c:extLst>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77-FCC7-4263-A72B-4767ED027512}"/>
            </c:ext>
          </c:extLst>
        </c:ser>
        <c:ser>
          <c:idx val="11"/>
          <c:order val="44"/>
          <c:tx>
            <c:strRef>
              <c:f>'Motor CS'!$D$21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FCC7-4263-A72B-4767ED027512}"/>
              </c:ext>
            </c:extLst>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7A-FCC7-4263-A72B-4767ED027512}"/>
            </c:ext>
          </c:extLst>
        </c:ser>
        <c:ser>
          <c:idx val="12"/>
          <c:order val="45"/>
          <c:tx>
            <c:strRef>
              <c:f>'Motor CS'!$D$22</c:f>
              <c:strCache>
                <c:ptCount val="1"/>
                <c:pt idx="0">
                  <c:v>2014</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7B-FCC7-4263-A72B-4767ED027512}"/>
            </c:ext>
          </c:extLst>
        </c:ser>
        <c:ser>
          <c:idx val="13"/>
          <c:order val="46"/>
          <c:tx>
            <c:strRef>
              <c:f>'Motor CS'!$D$23</c:f>
              <c:strCache>
                <c:ptCount val="1"/>
                <c:pt idx="0">
                  <c:v>2015</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7C-FCC7-4263-A72B-4767ED027512}"/>
            </c:ext>
          </c:extLst>
        </c:ser>
        <c:ser>
          <c:idx val="21"/>
          <c:order val="47"/>
          <c:tx>
            <c:strRef>
              <c:f>'Motor CS'!$D$24</c:f>
              <c:strCache>
                <c:ptCount val="1"/>
                <c:pt idx="0">
                  <c:v>2016</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7D-FCC7-4263-A72B-4767ED027512}"/>
            </c:ext>
          </c:extLst>
        </c:ser>
        <c:ser>
          <c:idx val="22"/>
          <c:order val="48"/>
          <c:tx>
            <c:strRef>
              <c:f>'Motor CS'!$D$25</c:f>
              <c:strCache>
                <c:ptCount val="1"/>
                <c:pt idx="0">
                  <c:v>2017</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7E-FCC7-4263-A72B-4767ED027512}"/>
            </c:ext>
          </c:extLst>
        </c:ser>
        <c:ser>
          <c:idx val="23"/>
          <c:order val="49"/>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80-FCC7-4263-A72B-4767ED027512}"/>
              </c:ext>
            </c:extLst>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81-FCC7-4263-A72B-4767ED027512}"/>
            </c:ext>
          </c:extLst>
        </c:ser>
        <c:ser>
          <c:idx val="24"/>
          <c:order val="50"/>
          <c:tx>
            <c:strRef>
              <c:f>'Motor CS'!$D$27</c:f>
              <c:strCache>
                <c:ptCount val="1"/>
                <c:pt idx="0">
                  <c:v>2019</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82-FCC7-4263-A72B-4767ED027512}"/>
            </c:ext>
          </c:extLst>
        </c:ser>
        <c:ser>
          <c:idx val="25"/>
          <c:order val="51"/>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83-FCC7-4263-A72B-4767ED027512}"/>
            </c:ext>
          </c:extLst>
        </c:ser>
        <c:ser>
          <c:idx val="26"/>
          <c:order val="52"/>
          <c:tx>
            <c:strRef>
              <c:f>'Motor CS'!$D$16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87-FCC7-4263-A72B-4767ED027512}"/>
              </c:ext>
            </c:extLst>
          </c:dPt>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88-FCC7-4263-A72B-4767ED027512}"/>
            </c:ext>
          </c:extLst>
        </c:ser>
        <c:ser>
          <c:idx val="27"/>
          <c:order val="53"/>
          <c:tx>
            <c:strRef>
              <c:f>'Motor CS'!$D$17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8C-FCC7-4263-A72B-4767ED027512}"/>
              </c:ext>
            </c:extLst>
          </c:dPt>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8D-FCC7-4263-A72B-4767ED027512}"/>
            </c:ext>
          </c:extLst>
        </c:ser>
        <c:ser>
          <c:idx val="28"/>
          <c:order val="54"/>
          <c:tx>
            <c:strRef>
              <c:f>'Motor CS'!$D$18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FCC7-4263-A72B-4767ED027512}"/>
              </c:ext>
            </c:extLst>
          </c:dPt>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90-FCC7-4263-A72B-4767ED027512}"/>
            </c:ext>
          </c:extLst>
        </c:ser>
        <c:ser>
          <c:idx val="29"/>
          <c:order val="55"/>
          <c:tx>
            <c:strRef>
              <c:f>'Motor CS'!$D$19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FCC7-4263-A72B-4767ED027512}"/>
              </c:ext>
            </c:extLst>
          </c:dPt>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93-FCC7-4263-A72B-4767ED027512}"/>
            </c:ext>
          </c:extLst>
        </c:ser>
        <c:ser>
          <c:idx val="30"/>
          <c:order val="56"/>
          <c:tx>
            <c:strRef>
              <c:f>'Motor CS'!$D$20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97-FCC7-4263-A72B-4767ED027512}"/>
              </c:ext>
            </c:extLst>
          </c:dPt>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98-FCC7-4263-A72B-4767ED027512}"/>
            </c:ext>
          </c:extLst>
        </c:ser>
        <c:ser>
          <c:idx val="31"/>
          <c:order val="57"/>
          <c:tx>
            <c:strRef>
              <c:f>'Motor CS'!$D$21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FCC7-4263-A72B-4767ED027512}"/>
              </c:ext>
            </c:extLst>
          </c:dPt>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9B-FCC7-4263-A72B-4767ED027512}"/>
            </c:ext>
          </c:extLst>
        </c:ser>
        <c:ser>
          <c:idx val="32"/>
          <c:order val="58"/>
          <c:tx>
            <c:strRef>
              <c:f>'Motor CS'!$D$22</c:f>
              <c:strCache>
                <c:ptCount val="1"/>
                <c:pt idx="0">
                  <c:v>2014</c:v>
                </c:pt>
              </c:strCache>
            </c:strRef>
          </c:tx>
          <c:spPr>
            <a:ln w="25400">
              <a:solidFill>
                <a:srgbClr val="B3B300"/>
              </a:solidFill>
              <a:prstDash val="solid"/>
            </a:ln>
          </c:spPr>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9C-FCC7-4263-A72B-4767ED027512}"/>
            </c:ext>
          </c:extLst>
        </c:ser>
        <c:ser>
          <c:idx val="33"/>
          <c:order val="59"/>
          <c:tx>
            <c:strRef>
              <c:f>'Motor CS'!$D$23</c:f>
              <c:strCache>
                <c:ptCount val="1"/>
                <c:pt idx="0">
                  <c:v>2015</c:v>
                </c:pt>
              </c:strCache>
            </c:strRef>
          </c:tx>
          <c:spPr>
            <a:ln w="25400">
              <a:solidFill>
                <a:srgbClr val="627C71"/>
              </a:solidFill>
              <a:prstDash val="solid"/>
            </a:ln>
          </c:spPr>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9D-FCC7-4263-A72B-4767ED027512}"/>
            </c:ext>
          </c:extLst>
        </c:ser>
        <c:ser>
          <c:idx val="34"/>
          <c:order val="60"/>
          <c:tx>
            <c:strRef>
              <c:f>'Motor CS'!$D$24</c:f>
              <c:strCache>
                <c:ptCount val="1"/>
                <c:pt idx="0">
                  <c:v>2016</c:v>
                </c:pt>
              </c:strCache>
            </c:strRef>
          </c:tx>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9E-FCC7-4263-A72B-4767ED027512}"/>
            </c:ext>
          </c:extLst>
        </c:ser>
        <c:ser>
          <c:idx val="35"/>
          <c:order val="61"/>
          <c:tx>
            <c:strRef>
              <c:f>'Motor CS'!$D$25</c:f>
              <c:strCache>
                <c:ptCount val="1"/>
                <c:pt idx="0">
                  <c:v>2017</c:v>
                </c:pt>
              </c:strCache>
            </c:strRef>
          </c:tx>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9F-FCC7-4263-A72B-4767ED027512}"/>
            </c:ext>
          </c:extLst>
        </c:ser>
        <c:ser>
          <c:idx val="36"/>
          <c:order val="62"/>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A1-FCC7-4263-A72B-4767ED027512}"/>
              </c:ext>
            </c:extLst>
          </c:dPt>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A2-FCC7-4263-A72B-4767ED027512}"/>
            </c:ext>
          </c:extLst>
        </c:ser>
        <c:ser>
          <c:idx val="37"/>
          <c:order val="63"/>
          <c:tx>
            <c:strRef>
              <c:f>'Motor CS'!$D$27</c:f>
              <c:strCache>
                <c:ptCount val="1"/>
                <c:pt idx="0">
                  <c:v>2019</c:v>
                </c:pt>
              </c:strCache>
            </c:strRef>
          </c:tx>
          <c:spPr>
            <a:ln>
              <a:prstDash val="dash"/>
            </a:ln>
          </c:spPr>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A3-FCC7-4263-A72B-4767ED027512}"/>
            </c:ext>
          </c:extLst>
        </c:ser>
        <c:ser>
          <c:idx val="38"/>
          <c:order val="64"/>
          <c:tx>
            <c:strRef>
              <c:f>'Motor CS'!$AC$10</c:f>
              <c:strCache>
                <c:ptCount val="1"/>
                <c:pt idx="0">
                  <c:v>100% line</c:v>
                </c:pt>
              </c:strCache>
            </c:strRef>
          </c:tx>
          <c:spPr>
            <a:ln>
              <a:solidFill>
                <a:schemeClr val="bg1">
                  <a:lumMod val="65000"/>
                </a:schemeClr>
              </a:solidFill>
            </a:ln>
          </c:spP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A4-FCC7-4263-A72B-4767ED027512}"/>
            </c:ext>
          </c:extLst>
        </c:ser>
        <c:ser>
          <c:idx val="14"/>
          <c:order val="65"/>
          <c:tx>
            <c:strRef>
              <c:f>'Motor CS'!$D$16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FCC7-4263-A72B-4767ED027512}"/>
              </c:ext>
            </c:extLst>
          </c:dPt>
          <c:dPt>
            <c:idx val="12"/>
            <c:bubble3D val="0"/>
            <c:spPr>
              <a:ln w="25400">
                <a:solidFill>
                  <a:srgbClr val="DFF1F0"/>
                </a:solidFill>
                <a:prstDash val="dash"/>
              </a:ln>
            </c:spPr>
            <c:extLst>
              <c:ext xmlns:c16="http://schemas.microsoft.com/office/drawing/2014/chart" uri="{C3380CC4-5D6E-409C-BE32-E72D297353CC}">
                <c16:uniqueId val="{000000A8-FCC7-4263-A72B-4767ED027512}"/>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7.2355633266908512E-2</c:v>
                </c:pt>
                <c:pt idx="1">
                  <c:v>0.3290217002274588</c:v>
                </c:pt>
                <c:pt idx="2">
                  <c:v>0.43795902211103743</c:v>
                </c:pt>
                <c:pt idx="3">
                  <c:v>0.50141429984343089</c:v>
                </c:pt>
                <c:pt idx="4">
                  <c:v>0.51604919550398831</c:v>
                </c:pt>
                <c:pt idx="5">
                  <c:v>0.52669280826062204</c:v>
                </c:pt>
                <c:pt idx="6">
                  <c:v>0.52679450125483063</c:v>
                </c:pt>
                <c:pt idx="7">
                  <c:v>0.52677956294243522</c:v>
                </c:pt>
                <c:pt idx="8">
                  <c:v>0.52677956582627927</c:v>
                </c:pt>
                <c:pt idx="9">
                  <c:v>0.52677956271356119</c:v>
                </c:pt>
                <c:pt idx="10">
                  <c:v>0.52760831606097036</c:v>
                </c:pt>
                <c:pt idx="11">
                  <c:v>0.51610702500068684</c:v>
                </c:pt>
                <c:pt idx="12">
                  <c:v>0.53566089761212587</c:v>
                </c:pt>
              </c:numCache>
            </c:numRef>
          </c:yVal>
          <c:smooth val="0"/>
          <c:extLst>
            <c:ext xmlns:c16="http://schemas.microsoft.com/office/drawing/2014/chart" uri="{C3380CC4-5D6E-409C-BE32-E72D297353CC}">
              <c16:uniqueId val="{000000AA-FCC7-4263-A72B-4767ED027512}"/>
            </c:ext>
          </c:extLst>
        </c:ser>
        <c:ser>
          <c:idx val="15"/>
          <c:order val="66"/>
          <c:tx>
            <c:strRef>
              <c:f>'Motor CS'!$D$17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FCC7-4263-A72B-4767ED027512}"/>
              </c:ext>
            </c:extLst>
          </c:dPt>
          <c:dPt>
            <c:idx val="11"/>
            <c:bubble3D val="0"/>
            <c:spPr>
              <a:ln w="25400">
                <a:solidFill>
                  <a:srgbClr val="DFDDED"/>
                </a:solidFill>
                <a:prstDash val="dash"/>
              </a:ln>
            </c:spPr>
            <c:extLst>
              <c:ext xmlns:c16="http://schemas.microsoft.com/office/drawing/2014/chart" uri="{C3380CC4-5D6E-409C-BE32-E72D297353CC}">
                <c16:uniqueId val="{000000AE-FCC7-4263-A72B-4767ED027512}"/>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8.5370943676344596E-2</c:v>
                </c:pt>
                <c:pt idx="1">
                  <c:v>0.35017552719264022</c:v>
                </c:pt>
                <c:pt idx="2">
                  <c:v>0.38273674897261162</c:v>
                </c:pt>
                <c:pt idx="3">
                  <c:v>0.41925100430307116</c:v>
                </c:pt>
                <c:pt idx="4">
                  <c:v>0.4199231937106222</c:v>
                </c:pt>
                <c:pt idx="5">
                  <c:v>0.3904624187317226</c:v>
                </c:pt>
                <c:pt idx="6">
                  <c:v>0.39069032246373681</c:v>
                </c:pt>
                <c:pt idx="7">
                  <c:v>0.40453387669586788</c:v>
                </c:pt>
                <c:pt idx="8">
                  <c:v>0.40639580916033369</c:v>
                </c:pt>
                <c:pt idx="9">
                  <c:v>0.40639580916033369</c:v>
                </c:pt>
                <c:pt idx="10">
                  <c:v>0.40639580916033369</c:v>
                </c:pt>
                <c:pt idx="11">
                  <c:v>0.42152781424157221</c:v>
                </c:pt>
              </c:numCache>
            </c:numRef>
          </c:yVal>
          <c:smooth val="0"/>
          <c:extLst>
            <c:ext xmlns:c16="http://schemas.microsoft.com/office/drawing/2014/chart" uri="{C3380CC4-5D6E-409C-BE32-E72D297353CC}">
              <c16:uniqueId val="{000000B0-FCC7-4263-A72B-4767ED027512}"/>
            </c:ext>
          </c:extLst>
        </c:ser>
        <c:ser>
          <c:idx val="16"/>
          <c:order val="67"/>
          <c:tx>
            <c:strRef>
              <c:f>'Motor CS'!$D$18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FCC7-4263-A72B-4767ED027512}"/>
              </c:ext>
            </c:extLst>
          </c:dPt>
          <c:dPt>
            <c:idx val="10"/>
            <c:bubble3D val="0"/>
            <c:spPr>
              <a:ln w="25400">
                <a:solidFill>
                  <a:srgbClr val="FD5F2B"/>
                </a:solidFill>
                <a:prstDash val="dash"/>
              </a:ln>
            </c:spPr>
            <c:extLst>
              <c:ext xmlns:c16="http://schemas.microsoft.com/office/drawing/2014/chart" uri="{C3380CC4-5D6E-409C-BE32-E72D297353CC}">
                <c16:uniqueId val="{000000B3-FCC7-4263-A72B-4767ED027512}"/>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0.24302899177977161</c:v>
                </c:pt>
                <c:pt idx="1">
                  <c:v>0.71081193265457798</c:v>
                </c:pt>
                <c:pt idx="2">
                  <c:v>0.8292540362542683</c:v>
                </c:pt>
                <c:pt idx="3">
                  <c:v>0.79629942977882451</c:v>
                </c:pt>
                <c:pt idx="4">
                  <c:v>0.81223864644641586</c:v>
                </c:pt>
                <c:pt idx="5">
                  <c:v>0.79549964869743939</c:v>
                </c:pt>
                <c:pt idx="6">
                  <c:v>0.83874032077081762</c:v>
                </c:pt>
                <c:pt idx="7">
                  <c:v>0.87792090891468222</c:v>
                </c:pt>
                <c:pt idx="8">
                  <c:v>0.87693177962350743</c:v>
                </c:pt>
                <c:pt idx="9">
                  <c:v>0.87693177962350743</c:v>
                </c:pt>
                <c:pt idx="10">
                  <c:v>0.88140763898358021</c:v>
                </c:pt>
              </c:numCache>
            </c:numRef>
          </c:yVal>
          <c:smooth val="0"/>
          <c:extLst>
            <c:ext xmlns:c16="http://schemas.microsoft.com/office/drawing/2014/chart" uri="{C3380CC4-5D6E-409C-BE32-E72D297353CC}">
              <c16:uniqueId val="{000000B5-FCC7-4263-A72B-4767ED027512}"/>
            </c:ext>
          </c:extLst>
        </c:ser>
        <c:ser>
          <c:idx val="17"/>
          <c:order val="68"/>
          <c:tx>
            <c:strRef>
              <c:f>'Motor CS'!$D$19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FCC7-4263-A72B-4767ED027512}"/>
              </c:ext>
            </c:extLst>
          </c:dPt>
          <c:dPt>
            <c:idx val="9"/>
            <c:bubble3D val="0"/>
            <c:spPr>
              <a:ln w="25400">
                <a:solidFill>
                  <a:srgbClr val="A29FCC"/>
                </a:solidFill>
                <a:prstDash val="dash"/>
              </a:ln>
            </c:spPr>
            <c:extLst>
              <c:ext xmlns:c16="http://schemas.microsoft.com/office/drawing/2014/chart" uri="{C3380CC4-5D6E-409C-BE32-E72D297353CC}">
                <c16:uniqueId val="{000000B8-FCC7-4263-A72B-4767ED027512}"/>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0.17684905708931251</c:v>
                </c:pt>
                <c:pt idx="1">
                  <c:v>0.65006041663513559</c:v>
                </c:pt>
                <c:pt idx="2">
                  <c:v>0.63285659947641193</c:v>
                </c:pt>
                <c:pt idx="3">
                  <c:v>0.59203371482088674</c:v>
                </c:pt>
                <c:pt idx="4">
                  <c:v>0.59250497529114987</c:v>
                </c:pt>
                <c:pt idx="5">
                  <c:v>0.58337019555706471</c:v>
                </c:pt>
                <c:pt idx="6">
                  <c:v>0.58954693314802009</c:v>
                </c:pt>
                <c:pt idx="7">
                  <c:v>0.58954693314802009</c:v>
                </c:pt>
                <c:pt idx="8">
                  <c:v>0.58954693314802009</c:v>
                </c:pt>
                <c:pt idx="9">
                  <c:v>0.59752202880812044</c:v>
                </c:pt>
              </c:numCache>
            </c:numRef>
          </c:yVal>
          <c:smooth val="0"/>
          <c:extLst>
            <c:ext xmlns:c16="http://schemas.microsoft.com/office/drawing/2014/chart" uri="{C3380CC4-5D6E-409C-BE32-E72D297353CC}">
              <c16:uniqueId val="{000000BA-FCC7-4263-A72B-4767ED027512}"/>
            </c:ext>
          </c:extLst>
        </c:ser>
        <c:ser>
          <c:idx val="18"/>
          <c:order val="69"/>
          <c:tx>
            <c:strRef>
              <c:f>'Motor CS'!$D$20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FCC7-4263-A72B-4767ED027512}"/>
              </c:ext>
            </c:extLst>
          </c:dPt>
          <c:dPt>
            <c:idx val="8"/>
            <c:bubble3D val="0"/>
            <c:spPr>
              <a:ln w="25400">
                <a:solidFill>
                  <a:srgbClr val="E0E086"/>
                </a:solidFill>
                <a:prstDash val="dash"/>
              </a:ln>
            </c:spPr>
            <c:extLst>
              <c:ext xmlns:c16="http://schemas.microsoft.com/office/drawing/2014/chart" uri="{C3380CC4-5D6E-409C-BE32-E72D297353CC}">
                <c16:uniqueId val="{000000BE-FCC7-4263-A72B-4767ED027512}"/>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0.18924621708144343</c:v>
                </c:pt>
                <c:pt idx="1">
                  <c:v>0.6640500953335523</c:v>
                </c:pt>
                <c:pt idx="2">
                  <c:v>0.66677000827962229</c:v>
                </c:pt>
                <c:pt idx="3">
                  <c:v>0.6749445858242451</c:v>
                </c:pt>
                <c:pt idx="4">
                  <c:v>0.6801070487473726</c:v>
                </c:pt>
                <c:pt idx="5">
                  <c:v>0.67510845932991803</c:v>
                </c:pt>
                <c:pt idx="6">
                  <c:v>0.67510845932991803</c:v>
                </c:pt>
                <c:pt idx="7">
                  <c:v>0.67510845932991803</c:v>
                </c:pt>
                <c:pt idx="8">
                  <c:v>0.69407807564551083</c:v>
                </c:pt>
              </c:numCache>
            </c:numRef>
          </c:yVal>
          <c:smooth val="0"/>
          <c:extLst>
            <c:ext xmlns:c16="http://schemas.microsoft.com/office/drawing/2014/chart" uri="{C3380CC4-5D6E-409C-BE32-E72D297353CC}">
              <c16:uniqueId val="{000000C0-FCC7-4263-A72B-4767ED027512}"/>
            </c:ext>
          </c:extLst>
        </c:ser>
        <c:ser>
          <c:idx val="19"/>
          <c:order val="70"/>
          <c:tx>
            <c:strRef>
              <c:f>'Motor CS'!$D$21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FCC7-4263-A72B-4767ED027512}"/>
              </c:ext>
            </c:extLst>
          </c:dPt>
          <c:dPt>
            <c:idx val="7"/>
            <c:bubble3D val="0"/>
            <c:spPr>
              <a:ln w="25400">
                <a:solidFill>
                  <a:srgbClr val="829A90"/>
                </a:solidFill>
                <a:prstDash val="dash"/>
              </a:ln>
            </c:spPr>
            <c:extLst>
              <c:ext xmlns:c16="http://schemas.microsoft.com/office/drawing/2014/chart" uri="{C3380CC4-5D6E-409C-BE32-E72D297353CC}">
                <c16:uniqueId val="{000000C3-FCC7-4263-A72B-4767ED027512}"/>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0.1283430380601614</c:v>
                </c:pt>
                <c:pt idx="1">
                  <c:v>0.42010847710719568</c:v>
                </c:pt>
                <c:pt idx="2">
                  <c:v>0.4255665425560769</c:v>
                </c:pt>
                <c:pt idx="3">
                  <c:v>0.42593916946449678</c:v>
                </c:pt>
                <c:pt idx="4">
                  <c:v>0.42206876926587739</c:v>
                </c:pt>
                <c:pt idx="5">
                  <c:v>0.42206876926587739</c:v>
                </c:pt>
                <c:pt idx="6">
                  <c:v>0.42206876926587739</c:v>
                </c:pt>
                <c:pt idx="7">
                  <c:v>0.45974535119116394</c:v>
                </c:pt>
              </c:numCache>
            </c:numRef>
          </c:yVal>
          <c:smooth val="0"/>
          <c:extLst>
            <c:ext xmlns:c16="http://schemas.microsoft.com/office/drawing/2014/chart" uri="{C3380CC4-5D6E-409C-BE32-E72D297353CC}">
              <c16:uniqueId val="{000000C5-FCC7-4263-A72B-4767ED027512}"/>
            </c:ext>
          </c:extLst>
        </c:ser>
        <c:ser>
          <c:idx val="20"/>
          <c:order val="71"/>
          <c:tx>
            <c:strRef>
              <c:f>'Motor CS'!$D$22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FCC7-4263-A72B-4767ED027512}"/>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0.16570133825963701</c:v>
                </c:pt>
                <c:pt idx="1">
                  <c:v>0.47169832655672239</c:v>
                </c:pt>
                <c:pt idx="2">
                  <c:v>0.48557064981121256</c:v>
                </c:pt>
                <c:pt idx="3">
                  <c:v>0.48370693363406814</c:v>
                </c:pt>
                <c:pt idx="4">
                  <c:v>0.47698930798480654</c:v>
                </c:pt>
                <c:pt idx="5">
                  <c:v>0.47726167956808241</c:v>
                </c:pt>
                <c:pt idx="6">
                  <c:v>0.59634147238044266</c:v>
                </c:pt>
              </c:numCache>
            </c:numRef>
          </c:yVal>
          <c:smooth val="0"/>
          <c:extLst>
            <c:ext xmlns:c16="http://schemas.microsoft.com/office/drawing/2014/chart" uri="{C3380CC4-5D6E-409C-BE32-E72D297353CC}">
              <c16:uniqueId val="{000000C8-FCC7-4263-A72B-4767ED027512}"/>
            </c:ext>
          </c:extLst>
        </c:ser>
        <c:ser>
          <c:idx val="0"/>
          <c:order val="72"/>
          <c:tx>
            <c:strRef>
              <c:f>'Motor CS'!$D$23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0.19410476402768478</c:v>
                </c:pt>
                <c:pt idx="1">
                  <c:v>0.63870766441331916</c:v>
                </c:pt>
                <c:pt idx="2">
                  <c:v>1.0628624886585749</c:v>
                </c:pt>
                <c:pt idx="3">
                  <c:v>0.97227194779896908</c:v>
                </c:pt>
                <c:pt idx="4">
                  <c:v>1.0062988266028792</c:v>
                </c:pt>
                <c:pt idx="5">
                  <c:v>1.0514344792365049</c:v>
                </c:pt>
              </c:numCache>
            </c:numRef>
          </c:yVal>
          <c:smooth val="0"/>
          <c:extLst>
            <c:ext xmlns:c16="http://schemas.microsoft.com/office/drawing/2014/chart" uri="{C3380CC4-5D6E-409C-BE32-E72D297353CC}">
              <c16:uniqueId val="{000000CA-FCC7-4263-A72B-4767ED027512}"/>
            </c:ext>
          </c:extLst>
        </c:ser>
        <c:ser>
          <c:idx val="2"/>
          <c:order val="73"/>
          <c:tx>
            <c:strRef>
              <c:f>'Motor CS'!$D$24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0.24020164123726712</c:v>
                </c:pt>
                <c:pt idx="1">
                  <c:v>0.68566285532666782</c:v>
                </c:pt>
                <c:pt idx="2">
                  <c:v>0.74993169284173566</c:v>
                </c:pt>
                <c:pt idx="3">
                  <c:v>0.72856404272579645</c:v>
                </c:pt>
                <c:pt idx="4">
                  <c:v>0.80007817271707726</c:v>
                </c:pt>
              </c:numCache>
            </c:numRef>
          </c:yVal>
          <c:smooth val="0"/>
          <c:extLst>
            <c:ext xmlns:c16="http://schemas.microsoft.com/office/drawing/2014/chart" uri="{C3380CC4-5D6E-409C-BE32-E72D297353CC}">
              <c16:uniqueId val="{000000CC-FCC7-4263-A72B-4767ED027512}"/>
            </c:ext>
          </c:extLst>
        </c:ser>
        <c:ser>
          <c:idx val="3"/>
          <c:order val="74"/>
          <c:tx>
            <c:strRef>
              <c:f>'Motor CS'!$D$25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0.19789798447633103</c:v>
                </c:pt>
                <c:pt idx="1">
                  <c:v>0.56639836674483124</c:v>
                </c:pt>
                <c:pt idx="2">
                  <c:v>0.79093828981832481</c:v>
                </c:pt>
                <c:pt idx="3">
                  <c:v>0.91988163732913286</c:v>
                </c:pt>
              </c:numCache>
            </c:numRef>
          </c:yVal>
          <c:smooth val="0"/>
          <c:extLst>
            <c:ext xmlns:c16="http://schemas.microsoft.com/office/drawing/2014/chart" uri="{C3380CC4-5D6E-409C-BE32-E72D297353CC}">
              <c16:uniqueId val="{000000CE-FCC7-4263-A72B-4767ED027512}"/>
            </c:ext>
          </c:extLst>
        </c:ser>
        <c:ser>
          <c:idx val="4"/>
          <c:order val="75"/>
          <c:tx>
            <c:strRef>
              <c:f>'Motor CS'!$D$26</c:f>
              <c:strCache>
                <c:ptCount val="1"/>
                <c:pt idx="0">
                  <c:v>2018</c:v>
                </c:pt>
              </c:strCache>
            </c:strRef>
          </c:tx>
          <c:dPt>
            <c:idx val="2"/>
            <c:bubble3D val="0"/>
            <c:spPr>
              <a:ln>
                <a:prstDash val="dash"/>
              </a:ln>
            </c:spPr>
            <c:extLst>
              <c:ext xmlns:c16="http://schemas.microsoft.com/office/drawing/2014/chart" uri="{C3380CC4-5D6E-409C-BE32-E72D297353CC}">
                <c16:uniqueId val="{000000D0-FCC7-4263-A72B-4767ED027512}"/>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FCC7-4263-A72B-4767ED0275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0.17983036383217571</c:v>
                </c:pt>
                <c:pt idx="1">
                  <c:v>0.62016413649456337</c:v>
                </c:pt>
                <c:pt idx="2">
                  <c:v>0.86060875637420919</c:v>
                </c:pt>
              </c:numCache>
            </c:numRef>
          </c:yVal>
          <c:smooth val="0"/>
          <c:extLst>
            <c:ext xmlns:c16="http://schemas.microsoft.com/office/drawing/2014/chart" uri="{C3380CC4-5D6E-409C-BE32-E72D297353CC}">
              <c16:uniqueId val="{000000D1-FCC7-4263-A72B-4767ED027512}"/>
            </c:ext>
          </c:extLst>
        </c:ser>
        <c:ser>
          <c:idx val="5"/>
          <c:order val="76"/>
          <c:tx>
            <c:strRef>
              <c:f>'Motor CS'!$D$27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FCC7-4263-A72B-4767ED027512}"/>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FCC7-4263-A72B-4767ED0275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 CS'!$H$11,'Motor CS'!$H$11)</c:f>
              <c:numCache>
                <c:formatCode>0</c:formatCode>
                <c:ptCount val="2"/>
                <c:pt idx="0">
                  <c:v>12</c:v>
                </c:pt>
                <c:pt idx="1">
                  <c:v>12</c:v>
                </c:pt>
              </c:numCache>
            </c:numRef>
          </c:xVal>
          <c:yVal>
            <c:numRef>
              <c:f>('Motor CS'!$H$27,'Motor CS'!$F$66)</c:f>
              <c:numCache>
                <c:formatCode>0%</c:formatCode>
                <c:ptCount val="2"/>
                <c:pt idx="0">
                  <c:v>0.98741997411367366</c:v>
                </c:pt>
                <c:pt idx="1">
                  <c:v>0.86855390312206626</c:v>
                </c:pt>
              </c:numCache>
            </c:numRef>
          </c:yVal>
          <c:smooth val="0"/>
          <c:extLst>
            <c:ext xmlns:c16="http://schemas.microsoft.com/office/drawing/2014/chart" uri="{C3380CC4-5D6E-409C-BE32-E72D297353CC}">
              <c16:uniqueId val="{000000D4-FCC7-4263-A72B-4767ED027512}"/>
            </c:ext>
          </c:extLst>
        </c:ser>
        <c:ser>
          <c:idx val="1"/>
          <c:order val="77"/>
          <c:tx>
            <c:strRef>
              <c:f>'Motor CS'!$AC$10</c:f>
              <c:strCache>
                <c:ptCount val="1"/>
                <c:pt idx="0">
                  <c:v>100% line</c:v>
                </c:pt>
              </c:strCache>
            </c:strRef>
          </c:tx>
          <c:spPr>
            <a:ln>
              <a:solidFill>
                <a:schemeClr val="bg1">
                  <a:lumMod val="65000"/>
                </a:schemeClr>
              </a:solidFill>
            </a:ln>
          </c:spPr>
          <c:marker>
            <c:symbol val="none"/>
          </c:marke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extLst>
            <c:ext xmlns:c16="http://schemas.microsoft.com/office/drawing/2014/chart" uri="{C3380CC4-5D6E-409C-BE32-E72D297353CC}">
              <c16:uniqueId val="{000000D5-FCC7-4263-A72B-4767ED02751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numRef>
              <c:f>'Motor CS'!$D$12:$D$28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CS'!$H$51:$H$66</c:f>
              <c:numCache>
                <c:formatCode>0%</c:formatCode>
                <c:ptCount val="16"/>
                <c:pt idx="0">
                  <c:v>0.73173967561944664</c:v>
                </c:pt>
                <c:pt idx="1">
                  <c:v>0.69474634435027705</c:v>
                </c:pt>
                <c:pt idx="2">
                  <c:v>0.86688686119506686</c:v>
                </c:pt>
                <c:pt idx="3">
                  <c:v>0.69185285799809881</c:v>
                </c:pt>
                <c:pt idx="4">
                  <c:v>0.51453340206137788</c:v>
                </c:pt>
                <c:pt idx="5">
                  <c:v>0.40639580539578141</c:v>
                </c:pt>
                <c:pt idx="6">
                  <c:v>0.87693180753907751</c:v>
                </c:pt>
                <c:pt idx="7">
                  <c:v>0.58954691582593732</c:v>
                </c:pt>
                <c:pt idx="8">
                  <c:v>0.67510848022459979</c:v>
                </c:pt>
                <c:pt idx="9">
                  <c:v>0.42206876596276943</c:v>
                </c:pt>
                <c:pt idx="10">
                  <c:v>0.47726167956808241</c:v>
                </c:pt>
                <c:pt idx="11">
                  <c:v>0.85534068695890375</c:v>
                </c:pt>
                <c:pt idx="12">
                  <c:v>0.66869123787917428</c:v>
                </c:pt>
                <c:pt idx="13">
                  <c:v>0.55168910843956342</c:v>
                </c:pt>
                <c:pt idx="14">
                  <c:v>0.48332230423443956</c:v>
                </c:pt>
                <c:pt idx="15">
                  <c:v>0.53248133665707276</c:v>
                </c:pt>
              </c:numCache>
            </c:numRef>
          </c:val>
          <c:extLst>
            <c:ext xmlns:c16="http://schemas.microsoft.com/office/drawing/2014/chart" uri="{C3380CC4-5D6E-409C-BE32-E72D297353CC}">
              <c16:uniqueId val="{00000000-FCDD-4270-B6EF-FDEE74961632}"/>
            </c:ext>
          </c:extLst>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numRef>
              <c:f>'Motor CS'!$D$12:$D$28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CS'!$I$51:$I$66</c:f>
              <c:numCache>
                <c:formatCode>0%</c:formatCode>
                <c:ptCount val="16"/>
                <c:pt idx="0">
                  <c:v>7.9381165999151335E-3</c:v>
                </c:pt>
                <c:pt idx="1">
                  <c:v>6.6116989728356133E-3</c:v>
                </c:pt>
                <c:pt idx="2">
                  <c:v>1.9859041767178492E-2</c:v>
                </c:pt>
                <c:pt idx="3">
                  <c:v>3.8138153347842506E-3</c:v>
                </c:pt>
                <c:pt idx="4">
                  <c:v>1.5736229393088427E-3</c:v>
                </c:pt>
                <c:pt idx="5">
                  <c:v>3.7645522102496277E-9</c:v>
                </c:pt>
                <c:pt idx="6">
                  <c:v>-2.7915570074949461E-8</c:v>
                </c:pt>
                <c:pt idx="7">
                  <c:v>1.7322082661443963E-8</c:v>
                </c:pt>
                <c:pt idx="8">
                  <c:v>-2.0894681614789533E-8</c:v>
                </c:pt>
                <c:pt idx="9">
                  <c:v>3.3031079306709186E-9</c:v>
                </c:pt>
                <c:pt idx="10">
                  <c:v>-3.9635281904468182E-18</c:v>
                </c:pt>
                <c:pt idx="11">
                  <c:v>0.15095813964397542</c:v>
                </c:pt>
                <c:pt idx="12">
                  <c:v>5.9872804846622205E-2</c:v>
                </c:pt>
                <c:pt idx="13">
                  <c:v>0.23924918137876117</c:v>
                </c:pt>
                <c:pt idx="14">
                  <c:v>0.13684183226012403</c:v>
                </c:pt>
                <c:pt idx="15">
                  <c:v>0.45493863745660107</c:v>
                </c:pt>
              </c:numCache>
            </c:numRef>
          </c:val>
          <c:extLst>
            <c:ext xmlns:c16="http://schemas.microsoft.com/office/drawing/2014/chart" uri="{C3380CC4-5D6E-409C-BE32-E72D297353CC}">
              <c16:uniqueId val="{00000001-FCDD-4270-B6EF-FDEE74961632}"/>
            </c:ext>
          </c:extLst>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numRef>
              <c:f>'Motor CS'!$D$12:$D$28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CS'!$J$51:$J$66</c:f>
              <c:numCache>
                <c:formatCode>0%</c:formatCode>
                <c:ptCount val="16"/>
                <c:pt idx="0">
                  <c:v>3.4637842329136967E-3</c:v>
                </c:pt>
                <c:pt idx="1">
                  <c:v>4.1383788339243157E-3</c:v>
                </c:pt>
                <c:pt idx="2">
                  <c:v>5.9661927151736854E-3</c:v>
                </c:pt>
                <c:pt idx="3">
                  <c:v>1.0816579890187934E-2</c:v>
                </c:pt>
                <c:pt idx="4">
                  <c:v>1.9553872611439142E-2</c:v>
                </c:pt>
                <c:pt idx="5">
                  <c:v>1.5132005081238648E-2</c:v>
                </c:pt>
                <c:pt idx="6">
                  <c:v>4.4758593600728071E-3</c:v>
                </c:pt>
                <c:pt idx="7">
                  <c:v>7.9750956601004983E-3</c:v>
                </c:pt>
                <c:pt idx="8">
                  <c:v>1.8969616315592661E-2</c:v>
                </c:pt>
                <c:pt idx="9">
                  <c:v>3.7676581925286605E-2</c:v>
                </c:pt>
                <c:pt idx="10">
                  <c:v>0.11907979281236017</c:v>
                </c:pt>
                <c:pt idx="11">
                  <c:v>4.5135652633625713E-2</c:v>
                </c:pt>
                <c:pt idx="12">
                  <c:v>7.1514129991280775E-2</c:v>
                </c:pt>
                <c:pt idx="13">
                  <c:v>0.1289433475108083</c:v>
                </c:pt>
                <c:pt idx="14">
                  <c:v>0.24044461987964555</c:v>
                </c:pt>
                <c:pt idx="15">
                  <c:v>-0.11886607099160744</c:v>
                </c:pt>
              </c:numCache>
            </c:numRef>
          </c:val>
          <c:extLst>
            <c:ext xmlns:c16="http://schemas.microsoft.com/office/drawing/2014/chart" uri="{C3380CC4-5D6E-409C-BE32-E72D297353CC}">
              <c16:uniqueId val="{00000002-FCDD-4270-B6EF-FDEE7496163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CS'!$D$12:$D$27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CS'!$F$12:$F$27</c:f>
              <c:numCache>
                <c:formatCode>#,##0</c:formatCode>
                <c:ptCount val="16"/>
                <c:pt idx="0">
                  <c:v>194.6057041384999</c:v>
                </c:pt>
                <c:pt idx="1">
                  <c:v>113.32617124258583</c:v>
                </c:pt>
                <c:pt idx="2">
                  <c:v>77.374774070900074</c:v>
                </c:pt>
                <c:pt idx="3">
                  <c:v>34.571338259999969</c:v>
                </c:pt>
                <c:pt idx="4">
                  <c:v>17.337969185790254</c:v>
                </c:pt>
                <c:pt idx="5">
                  <c:v>13.281792155170777</c:v>
                </c:pt>
                <c:pt idx="6">
                  <c:v>3.2240072440000005</c:v>
                </c:pt>
                <c:pt idx="7">
                  <c:v>3.4060569500000017</c:v>
                </c:pt>
                <c:pt idx="8">
                  <c:v>2.8715441099999985</c:v>
                </c:pt>
                <c:pt idx="9">
                  <c:v>3.0274517875902562</c:v>
                </c:pt>
                <c:pt idx="10">
                  <c:v>3.6714549585999992</c:v>
                </c:pt>
                <c:pt idx="11">
                  <c:v>3.1226781219730868</c:v>
                </c:pt>
                <c:pt idx="12">
                  <c:v>3.2986879520000025</c:v>
                </c:pt>
                <c:pt idx="13">
                  <c:v>4.0067125599999978</c:v>
                </c:pt>
                <c:pt idx="14">
                  <c:v>4.6723463829730845</c:v>
                </c:pt>
                <c:pt idx="15">
                  <c:v>1.4839820020000023</c:v>
                </c:pt>
              </c:numCache>
            </c:numRef>
          </c:val>
          <c:smooth val="0"/>
          <c:extLst>
            <c:ext xmlns:c16="http://schemas.microsoft.com/office/drawing/2014/chart" uri="{C3380CC4-5D6E-409C-BE32-E72D297353CC}">
              <c16:uniqueId val="{00000003-FCDD-4270-B6EF-FDEE74961632}"/>
            </c:ext>
          </c:extLst>
        </c:ser>
        <c:ser>
          <c:idx val="4"/>
          <c:order val="4"/>
          <c:tx>
            <c:strRef>
              <c:f>'Motor CS'!$B$9</c:f>
              <c:strCache>
                <c:ptCount val="1"/>
                <c:pt idx="0">
                  <c:v>Written Premium</c:v>
                </c:pt>
              </c:strCache>
            </c:strRef>
          </c:tx>
          <c:spPr>
            <a:ln w="25400">
              <a:solidFill>
                <a:schemeClr val="accent4">
                  <a:lumMod val="75000"/>
                </a:schemeClr>
              </a:solidFill>
              <a:prstDash val="solid"/>
            </a:ln>
          </c:spPr>
          <c:marker>
            <c:symbol val="star"/>
            <c:size val="7"/>
            <c:spPr>
              <a:noFill/>
              <a:ln>
                <a:solidFill>
                  <a:srgbClr val="A29FCC"/>
                </a:solidFill>
                <a:prstDash val="solid"/>
              </a:ln>
            </c:spPr>
          </c:marker>
          <c:cat>
            <c:numRef>
              <c:f>'Motor CS'!$D$12:$D$27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CS'!$B$12:$B$27</c:f>
              <c:numCache>
                <c:formatCode>###\ ###\ ###\ ###\ ##0</c:formatCode>
                <c:ptCount val="16"/>
                <c:pt idx="0">
                  <c:v>194.60570220849993</c:v>
                </c:pt>
                <c:pt idx="1">
                  <c:v>113.32616849258582</c:v>
                </c:pt>
                <c:pt idx="2">
                  <c:v>77.374775090900059</c:v>
                </c:pt>
                <c:pt idx="3">
                  <c:v>34.571338449999963</c:v>
                </c:pt>
                <c:pt idx="4">
                  <c:v>17.337969045790253</c:v>
                </c:pt>
                <c:pt idx="5">
                  <c:v>13.281791455170776</c:v>
                </c:pt>
                <c:pt idx="6">
                  <c:v>3.2240072840000003</c:v>
                </c:pt>
                <c:pt idx="7">
                  <c:v>3.4060570100000018</c:v>
                </c:pt>
                <c:pt idx="8">
                  <c:v>2.8715441899999989</c:v>
                </c:pt>
                <c:pt idx="9">
                  <c:v>3.031365538590256</c:v>
                </c:pt>
                <c:pt idx="10">
                  <c:v>3.6714548899999988</c:v>
                </c:pt>
                <c:pt idx="11">
                  <c:v>3.1226781529730867</c:v>
                </c:pt>
                <c:pt idx="12">
                  <c:v>3.2986883020000026</c:v>
                </c:pt>
                <c:pt idx="13">
                  <c:v>4.0081807499999975</c:v>
                </c:pt>
                <c:pt idx="14">
                  <c:v>4.6784506529730834</c:v>
                </c:pt>
                <c:pt idx="15">
                  <c:v>3.0655783320000012</c:v>
                </c:pt>
              </c:numCache>
            </c:numRef>
          </c:val>
          <c:smooth val="0"/>
          <c:extLst>
            <c:ext xmlns:c16="http://schemas.microsoft.com/office/drawing/2014/chart" uri="{C3380CC4-5D6E-409C-BE32-E72D297353CC}">
              <c16:uniqueId val="{00000004-FCDD-4270-B6EF-FDEE7496163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Prop &amp; Direct Reinsura'!$D$16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03-05F2-4695-B96E-98E4C8A75E81}"/>
              </c:ext>
            </c:extLst>
          </c:dPt>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04-05F2-4695-B96E-98E4C8A75E81}"/>
            </c:ext>
          </c:extLst>
        </c:ser>
        <c:ser>
          <c:idx val="40"/>
          <c:order val="1"/>
          <c:tx>
            <c:strRef>
              <c:f>'Motor - Prop &amp; Direct Reinsura'!$D$17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08-05F2-4695-B96E-98E4C8A75E81}"/>
              </c:ext>
            </c:extLst>
          </c:dPt>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09-05F2-4695-B96E-98E4C8A75E81}"/>
            </c:ext>
          </c:extLst>
        </c:ser>
        <c:ser>
          <c:idx val="41"/>
          <c:order val="2"/>
          <c:tx>
            <c:strRef>
              <c:f>'Motor - Prop &amp; Direct Reinsura'!$D$18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05F2-4695-B96E-98E4C8A75E81}"/>
              </c:ext>
            </c:extLst>
          </c:dPt>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0.16364169679628607</c:v>
                </c:pt>
                <c:pt idx="1">
                  <c:v>0.76956441048249791</c:v>
                </c:pt>
                <c:pt idx="2">
                  <c:v>0.91112508320894492</c:v>
                </c:pt>
                <c:pt idx="3">
                  <c:v>0.94341888223105375</c:v>
                </c:pt>
                <c:pt idx="4">
                  <c:v>1.0539108681724041</c:v>
                </c:pt>
                <c:pt idx="5">
                  <c:v>1.0580843174645691</c:v>
                </c:pt>
                <c:pt idx="6">
                  <c:v>1.0599490019525097</c:v>
                </c:pt>
                <c:pt idx="7">
                  <c:v>1.0570939388397325</c:v>
                </c:pt>
                <c:pt idx="8">
                  <c:v>1.0558655237130896</c:v>
                </c:pt>
                <c:pt idx="9">
                  <c:v>1.0551481411101702</c:v>
                </c:pt>
                <c:pt idx="10">
                  <c:v>1.0519540236413054</c:v>
                </c:pt>
              </c:numCache>
            </c:numRef>
          </c:yVal>
          <c:smooth val="0"/>
          <c:extLst>
            <c:ext xmlns:c16="http://schemas.microsoft.com/office/drawing/2014/chart" uri="{C3380CC4-5D6E-409C-BE32-E72D297353CC}">
              <c16:uniqueId val="{0000000C-05F2-4695-B96E-98E4C8A75E81}"/>
            </c:ext>
          </c:extLst>
        </c:ser>
        <c:ser>
          <c:idx val="42"/>
          <c:order val="3"/>
          <c:tx>
            <c:strRef>
              <c:f>'Motor - Prop &amp; Direct Reinsura'!$D$19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05F2-4695-B96E-98E4C8A75E81}"/>
              </c:ext>
            </c:extLst>
          </c:dPt>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0.18925228650235654</c:v>
                </c:pt>
                <c:pt idx="1">
                  <c:v>0.80853204345955421</c:v>
                </c:pt>
                <c:pt idx="2">
                  <c:v>0.9647721688226456</c:v>
                </c:pt>
                <c:pt idx="3">
                  <c:v>0.98567615208358794</c:v>
                </c:pt>
                <c:pt idx="4">
                  <c:v>0.99123808389625678</c:v>
                </c:pt>
                <c:pt idx="5">
                  <c:v>0.99708654539206409</c:v>
                </c:pt>
                <c:pt idx="6">
                  <c:v>0.99774134850889662</c:v>
                </c:pt>
                <c:pt idx="7">
                  <c:v>0.99744251751241786</c:v>
                </c:pt>
                <c:pt idx="8">
                  <c:v>0.9966526095045366</c:v>
                </c:pt>
                <c:pt idx="9">
                  <c:v>0.9955363864928497</c:v>
                </c:pt>
              </c:numCache>
            </c:numRef>
          </c:yVal>
          <c:smooth val="0"/>
          <c:extLst>
            <c:ext xmlns:c16="http://schemas.microsoft.com/office/drawing/2014/chart" uri="{C3380CC4-5D6E-409C-BE32-E72D297353CC}">
              <c16:uniqueId val="{0000000F-05F2-4695-B96E-98E4C8A75E81}"/>
            </c:ext>
          </c:extLst>
        </c:ser>
        <c:ser>
          <c:idx val="43"/>
          <c:order val="4"/>
          <c:tx>
            <c:strRef>
              <c:f>'Motor - Prop &amp; Direct Reinsura'!$D$20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05F2-4695-B96E-98E4C8A75E81}"/>
              </c:ext>
            </c:extLst>
          </c:dPt>
          <c:dPt>
            <c:idx val="8"/>
            <c:bubble3D val="0"/>
            <c:spPr>
              <a:ln w="25400">
                <a:solidFill>
                  <a:srgbClr val="E0E086"/>
                </a:solidFill>
                <a:prstDash val="dash"/>
              </a:ln>
            </c:spPr>
            <c:extLst>
              <c:ext xmlns:c16="http://schemas.microsoft.com/office/drawing/2014/chart" uri="{C3380CC4-5D6E-409C-BE32-E72D297353CC}">
                <c16:uniqueId val="{00000013-05F2-4695-B96E-98E4C8A75E81}"/>
              </c:ext>
            </c:extLst>
          </c:dPt>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0.14283123109681128</c:v>
                </c:pt>
                <c:pt idx="1">
                  <c:v>0.71868154402529705</c:v>
                </c:pt>
                <c:pt idx="2">
                  <c:v>0.86365721315374677</c:v>
                </c:pt>
                <c:pt idx="3">
                  <c:v>0.8963758991596551</c:v>
                </c:pt>
                <c:pt idx="4">
                  <c:v>0.9119152766964832</c:v>
                </c:pt>
                <c:pt idx="5">
                  <c:v>0.92301985110162443</c:v>
                </c:pt>
                <c:pt idx="6">
                  <c:v>0.92924441584082662</c:v>
                </c:pt>
                <c:pt idx="7">
                  <c:v>0.93400899670668669</c:v>
                </c:pt>
                <c:pt idx="8">
                  <c:v>0.95569339579131218</c:v>
                </c:pt>
              </c:numCache>
            </c:numRef>
          </c:yVal>
          <c:smooth val="0"/>
          <c:extLst>
            <c:ext xmlns:c16="http://schemas.microsoft.com/office/drawing/2014/chart" uri="{C3380CC4-5D6E-409C-BE32-E72D297353CC}">
              <c16:uniqueId val="{00000014-05F2-4695-B96E-98E4C8A75E81}"/>
            </c:ext>
          </c:extLst>
        </c:ser>
        <c:ser>
          <c:idx val="44"/>
          <c:order val="5"/>
          <c:tx>
            <c:strRef>
              <c:f>'Motor - Prop &amp; Direct Reinsura'!$D$21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05F2-4695-B96E-98E4C8A75E81}"/>
              </c:ext>
            </c:extLst>
          </c:dPt>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17-05F2-4695-B96E-98E4C8A75E81}"/>
            </c:ext>
          </c:extLst>
        </c:ser>
        <c:ser>
          <c:idx val="45"/>
          <c:order val="6"/>
          <c:tx>
            <c:strRef>
              <c:f>'Motor - Prop &amp; Direct Reinsura'!$D$22</c:f>
              <c:strCache>
                <c:ptCount val="1"/>
                <c:pt idx="0">
                  <c:v>2014</c:v>
                </c:pt>
              </c:strCache>
            </c:strRef>
          </c:tx>
          <c:spPr>
            <a:ln w="25400">
              <a:solidFill>
                <a:srgbClr val="B3B300"/>
              </a:solidFill>
              <a:prstDash val="solid"/>
            </a:ln>
          </c:spPr>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0.19360464132440619</c:v>
                </c:pt>
                <c:pt idx="1">
                  <c:v>0.78787796370178098</c:v>
                </c:pt>
                <c:pt idx="2">
                  <c:v>0.94934128502191151</c:v>
                </c:pt>
                <c:pt idx="3">
                  <c:v>0.99048821665955233</c:v>
                </c:pt>
                <c:pt idx="4">
                  <c:v>1.0025892725753178</c:v>
                </c:pt>
                <c:pt idx="5">
                  <c:v>1.0075164482279959</c:v>
                </c:pt>
                <c:pt idx="6">
                  <c:v>1.0127370336247983</c:v>
                </c:pt>
              </c:numCache>
            </c:numRef>
          </c:yVal>
          <c:smooth val="0"/>
          <c:extLst>
            <c:ext xmlns:c16="http://schemas.microsoft.com/office/drawing/2014/chart" uri="{C3380CC4-5D6E-409C-BE32-E72D297353CC}">
              <c16:uniqueId val="{00000018-05F2-4695-B96E-98E4C8A75E81}"/>
            </c:ext>
          </c:extLst>
        </c:ser>
        <c:ser>
          <c:idx val="46"/>
          <c:order val="7"/>
          <c:tx>
            <c:strRef>
              <c:f>'Motor - Prop &amp; Direct Reinsura'!$D$23</c:f>
              <c:strCache>
                <c:ptCount val="1"/>
                <c:pt idx="0">
                  <c:v>2015</c:v>
                </c:pt>
              </c:strCache>
            </c:strRef>
          </c:tx>
          <c:spPr>
            <a:ln w="25400">
              <a:solidFill>
                <a:srgbClr val="627C71"/>
              </a:solidFill>
              <a:prstDash val="solid"/>
            </a:ln>
          </c:spPr>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0.19455288847330032</c:v>
                </c:pt>
                <c:pt idx="1">
                  <c:v>0.74661557898392583</c:v>
                </c:pt>
                <c:pt idx="2">
                  <c:v>0.98889556798972245</c:v>
                </c:pt>
                <c:pt idx="3">
                  <c:v>1.0396364140182681</c:v>
                </c:pt>
                <c:pt idx="4">
                  <c:v>1.0573414189625834</c:v>
                </c:pt>
                <c:pt idx="5">
                  <c:v>1.0653361285003036</c:v>
                </c:pt>
              </c:numCache>
            </c:numRef>
          </c:yVal>
          <c:smooth val="0"/>
          <c:extLst>
            <c:ext xmlns:c16="http://schemas.microsoft.com/office/drawing/2014/chart" uri="{C3380CC4-5D6E-409C-BE32-E72D297353CC}">
              <c16:uniqueId val="{00000019-05F2-4695-B96E-98E4C8A75E81}"/>
            </c:ext>
          </c:extLst>
        </c:ser>
        <c:ser>
          <c:idx val="47"/>
          <c:order val="8"/>
          <c:tx>
            <c:strRef>
              <c:f>'Motor - Prop &amp; Direct Reinsura'!$D$24</c:f>
              <c:strCache>
                <c:ptCount val="1"/>
                <c:pt idx="0">
                  <c:v>2016</c:v>
                </c:pt>
              </c:strCache>
            </c:strRef>
          </c:tx>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0.16571767256274253</c:v>
                </c:pt>
                <c:pt idx="1">
                  <c:v>0.72885420708684412</c:v>
                </c:pt>
                <c:pt idx="2">
                  <c:v>0.92106986284822301</c:v>
                </c:pt>
                <c:pt idx="3">
                  <c:v>0.99571949058681741</c:v>
                </c:pt>
                <c:pt idx="4">
                  <c:v>1.0672607259862783</c:v>
                </c:pt>
              </c:numCache>
            </c:numRef>
          </c:yVal>
          <c:smooth val="0"/>
          <c:extLst>
            <c:ext xmlns:c16="http://schemas.microsoft.com/office/drawing/2014/chart" uri="{C3380CC4-5D6E-409C-BE32-E72D297353CC}">
              <c16:uniqueId val="{0000001A-05F2-4695-B96E-98E4C8A75E81}"/>
            </c:ext>
          </c:extLst>
        </c:ser>
        <c:ser>
          <c:idx val="48"/>
          <c:order val="9"/>
          <c:tx>
            <c:strRef>
              <c:f>'Motor - Prop &amp; Direct Reinsura'!$D$25</c:f>
              <c:strCache>
                <c:ptCount val="1"/>
                <c:pt idx="0">
                  <c:v>2017</c:v>
                </c:pt>
              </c:strCache>
            </c:strRef>
          </c:tx>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0.1335844679559374</c:v>
                </c:pt>
                <c:pt idx="1">
                  <c:v>0.63862023026816261</c:v>
                </c:pt>
                <c:pt idx="2">
                  <c:v>0.90413087651558288</c:v>
                </c:pt>
                <c:pt idx="3">
                  <c:v>1.0677800924617817</c:v>
                </c:pt>
              </c:numCache>
            </c:numRef>
          </c:yVal>
          <c:smooth val="0"/>
          <c:extLst>
            <c:ext xmlns:c16="http://schemas.microsoft.com/office/drawing/2014/chart" uri="{C3380CC4-5D6E-409C-BE32-E72D297353CC}">
              <c16:uniqueId val="{0000001B-05F2-4695-B96E-98E4C8A75E81}"/>
            </c:ext>
          </c:extLst>
        </c:ser>
        <c:ser>
          <c:idx val="49"/>
          <c:order val="10"/>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1D-05F2-4695-B96E-98E4C8A75E81}"/>
              </c:ext>
            </c:extLst>
          </c:dPt>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1E-05F2-4695-B96E-98E4C8A75E81}"/>
            </c:ext>
          </c:extLst>
        </c:ser>
        <c:ser>
          <c:idx val="50"/>
          <c:order val="11"/>
          <c:tx>
            <c:strRef>
              <c:f>'Motor - Prop &amp; Direct Reinsura'!$D$27</c:f>
              <c:strCache>
                <c:ptCount val="1"/>
                <c:pt idx="0">
                  <c:v>2019</c:v>
                </c:pt>
              </c:strCache>
            </c:strRef>
          </c:tx>
          <c:spPr>
            <a:ln>
              <a:prstDash val="dash"/>
            </a:ln>
          </c:spPr>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1F-05F2-4695-B96E-98E4C8A75E81}"/>
            </c:ext>
          </c:extLst>
        </c:ser>
        <c:ser>
          <c:idx val="51"/>
          <c:order val="12"/>
          <c:tx>
            <c:strRef>
              <c:f>'Motor - Prop &amp; Direct Reinsura'!$AC$10</c:f>
              <c:strCache>
                <c:ptCount val="1"/>
                <c:pt idx="0">
                  <c:v>100% line</c:v>
                </c:pt>
              </c:strCache>
            </c:strRef>
          </c:tx>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20-05F2-4695-B96E-98E4C8A75E81}"/>
            </c:ext>
          </c:extLst>
        </c:ser>
        <c:ser>
          <c:idx val="52"/>
          <c:order val="13"/>
          <c:tx>
            <c:strRef>
              <c:f>'Motor - Prop &amp; Direct Reinsura'!$D$16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24-05F2-4695-B96E-98E4C8A75E81}"/>
              </c:ext>
            </c:extLst>
          </c:dPt>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25-05F2-4695-B96E-98E4C8A75E81}"/>
            </c:ext>
          </c:extLst>
        </c:ser>
        <c:ser>
          <c:idx val="53"/>
          <c:order val="14"/>
          <c:tx>
            <c:strRef>
              <c:f>'Motor - Prop &amp; Direct Reinsura'!$D$17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29-05F2-4695-B96E-98E4C8A75E81}"/>
              </c:ext>
            </c:extLst>
          </c:dPt>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2A-05F2-4695-B96E-98E4C8A75E81}"/>
            </c:ext>
          </c:extLst>
        </c:ser>
        <c:ser>
          <c:idx val="54"/>
          <c:order val="15"/>
          <c:tx>
            <c:strRef>
              <c:f>'Motor - Prop &amp; Direct Reinsura'!$D$18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05F2-4695-B96E-98E4C8A75E81}"/>
              </c:ext>
            </c:extLst>
          </c:dPt>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0.16364169679628607</c:v>
                </c:pt>
                <c:pt idx="1">
                  <c:v>0.76956441048249791</c:v>
                </c:pt>
                <c:pt idx="2">
                  <c:v>0.91112508320894492</c:v>
                </c:pt>
                <c:pt idx="3">
                  <c:v>0.94341888223105375</c:v>
                </c:pt>
                <c:pt idx="4">
                  <c:v>1.0539108681724041</c:v>
                </c:pt>
                <c:pt idx="5">
                  <c:v>1.0580843174645691</c:v>
                </c:pt>
                <c:pt idx="6">
                  <c:v>1.0599490019525097</c:v>
                </c:pt>
                <c:pt idx="7">
                  <c:v>1.0570939388397325</c:v>
                </c:pt>
                <c:pt idx="8">
                  <c:v>1.0558655237130896</c:v>
                </c:pt>
                <c:pt idx="9">
                  <c:v>1.0551481411101702</c:v>
                </c:pt>
                <c:pt idx="10">
                  <c:v>1.0519540236413054</c:v>
                </c:pt>
              </c:numCache>
            </c:numRef>
          </c:yVal>
          <c:smooth val="0"/>
          <c:extLst>
            <c:ext xmlns:c16="http://schemas.microsoft.com/office/drawing/2014/chart" uri="{C3380CC4-5D6E-409C-BE32-E72D297353CC}">
              <c16:uniqueId val="{0000002D-05F2-4695-B96E-98E4C8A75E81}"/>
            </c:ext>
          </c:extLst>
        </c:ser>
        <c:ser>
          <c:idx val="55"/>
          <c:order val="16"/>
          <c:tx>
            <c:strRef>
              <c:f>'Motor - Prop &amp; Direct Reinsura'!$D$19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05F2-4695-B96E-98E4C8A75E81}"/>
              </c:ext>
            </c:extLst>
          </c:dPt>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0.18925228650235654</c:v>
                </c:pt>
                <c:pt idx="1">
                  <c:v>0.80853204345955421</c:v>
                </c:pt>
                <c:pt idx="2">
                  <c:v>0.9647721688226456</c:v>
                </c:pt>
                <c:pt idx="3">
                  <c:v>0.98567615208358794</c:v>
                </c:pt>
                <c:pt idx="4">
                  <c:v>0.99123808389625678</c:v>
                </c:pt>
                <c:pt idx="5">
                  <c:v>0.99708654539206409</c:v>
                </c:pt>
                <c:pt idx="6">
                  <c:v>0.99774134850889662</c:v>
                </c:pt>
                <c:pt idx="7">
                  <c:v>0.99744251751241786</c:v>
                </c:pt>
                <c:pt idx="8">
                  <c:v>0.9966526095045366</c:v>
                </c:pt>
                <c:pt idx="9">
                  <c:v>0.9955363864928497</c:v>
                </c:pt>
              </c:numCache>
            </c:numRef>
          </c:yVal>
          <c:smooth val="0"/>
          <c:extLst>
            <c:ext xmlns:c16="http://schemas.microsoft.com/office/drawing/2014/chart" uri="{C3380CC4-5D6E-409C-BE32-E72D297353CC}">
              <c16:uniqueId val="{00000030-05F2-4695-B96E-98E4C8A75E81}"/>
            </c:ext>
          </c:extLst>
        </c:ser>
        <c:ser>
          <c:idx val="56"/>
          <c:order val="17"/>
          <c:tx>
            <c:strRef>
              <c:f>'Motor - Prop &amp; Direct Reinsura'!$D$20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05F2-4695-B96E-98E4C8A75E81}"/>
              </c:ext>
            </c:extLst>
          </c:dPt>
          <c:dPt>
            <c:idx val="8"/>
            <c:bubble3D val="0"/>
            <c:spPr>
              <a:ln w="25400">
                <a:solidFill>
                  <a:srgbClr val="E0E086"/>
                </a:solidFill>
                <a:prstDash val="dash"/>
              </a:ln>
            </c:spPr>
            <c:extLst>
              <c:ext xmlns:c16="http://schemas.microsoft.com/office/drawing/2014/chart" uri="{C3380CC4-5D6E-409C-BE32-E72D297353CC}">
                <c16:uniqueId val="{00000034-05F2-4695-B96E-98E4C8A75E81}"/>
              </c:ext>
            </c:extLst>
          </c:dPt>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0.14283123109681128</c:v>
                </c:pt>
                <c:pt idx="1">
                  <c:v>0.71868154402529705</c:v>
                </c:pt>
                <c:pt idx="2">
                  <c:v>0.86365721315374677</c:v>
                </c:pt>
                <c:pt idx="3">
                  <c:v>0.8963758991596551</c:v>
                </c:pt>
                <c:pt idx="4">
                  <c:v>0.9119152766964832</c:v>
                </c:pt>
                <c:pt idx="5">
                  <c:v>0.92301985110162443</c:v>
                </c:pt>
                <c:pt idx="6">
                  <c:v>0.92924441584082662</c:v>
                </c:pt>
                <c:pt idx="7">
                  <c:v>0.93400899670668669</c:v>
                </c:pt>
                <c:pt idx="8">
                  <c:v>0.95569339579131218</c:v>
                </c:pt>
              </c:numCache>
            </c:numRef>
          </c:yVal>
          <c:smooth val="0"/>
          <c:extLst>
            <c:ext xmlns:c16="http://schemas.microsoft.com/office/drawing/2014/chart" uri="{C3380CC4-5D6E-409C-BE32-E72D297353CC}">
              <c16:uniqueId val="{00000035-05F2-4695-B96E-98E4C8A75E81}"/>
            </c:ext>
          </c:extLst>
        </c:ser>
        <c:ser>
          <c:idx val="57"/>
          <c:order val="18"/>
          <c:tx>
            <c:strRef>
              <c:f>'Motor - Prop &amp; Direct Reinsura'!$D$21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05F2-4695-B96E-98E4C8A75E81}"/>
              </c:ext>
            </c:extLst>
          </c:dPt>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38-05F2-4695-B96E-98E4C8A75E81}"/>
            </c:ext>
          </c:extLst>
        </c:ser>
        <c:ser>
          <c:idx val="58"/>
          <c:order val="19"/>
          <c:tx>
            <c:strRef>
              <c:f>'Motor - Prop &amp; Direct Reinsura'!$D$22</c:f>
              <c:strCache>
                <c:ptCount val="1"/>
                <c:pt idx="0">
                  <c:v>2014</c:v>
                </c:pt>
              </c:strCache>
            </c:strRef>
          </c:tx>
          <c:spPr>
            <a:ln w="25400">
              <a:solidFill>
                <a:srgbClr val="B3B300"/>
              </a:solidFill>
              <a:prstDash val="solid"/>
            </a:ln>
          </c:spPr>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0.19360464132440619</c:v>
                </c:pt>
                <c:pt idx="1">
                  <c:v>0.78787796370178098</c:v>
                </c:pt>
                <c:pt idx="2">
                  <c:v>0.94934128502191151</c:v>
                </c:pt>
                <c:pt idx="3">
                  <c:v>0.99048821665955233</c:v>
                </c:pt>
                <c:pt idx="4">
                  <c:v>1.0025892725753178</c:v>
                </c:pt>
                <c:pt idx="5">
                  <c:v>1.0075164482279959</c:v>
                </c:pt>
                <c:pt idx="6">
                  <c:v>1.0127370336247983</c:v>
                </c:pt>
              </c:numCache>
            </c:numRef>
          </c:yVal>
          <c:smooth val="0"/>
          <c:extLst>
            <c:ext xmlns:c16="http://schemas.microsoft.com/office/drawing/2014/chart" uri="{C3380CC4-5D6E-409C-BE32-E72D297353CC}">
              <c16:uniqueId val="{00000039-05F2-4695-B96E-98E4C8A75E81}"/>
            </c:ext>
          </c:extLst>
        </c:ser>
        <c:ser>
          <c:idx val="59"/>
          <c:order val="20"/>
          <c:tx>
            <c:strRef>
              <c:f>'Motor - Prop &amp; Direct Reinsura'!$D$23</c:f>
              <c:strCache>
                <c:ptCount val="1"/>
                <c:pt idx="0">
                  <c:v>2015</c:v>
                </c:pt>
              </c:strCache>
            </c:strRef>
          </c:tx>
          <c:spPr>
            <a:ln w="25400">
              <a:solidFill>
                <a:srgbClr val="627C71"/>
              </a:solidFill>
              <a:prstDash val="solid"/>
            </a:ln>
          </c:spPr>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0.19455288847330032</c:v>
                </c:pt>
                <c:pt idx="1">
                  <c:v>0.74661557898392583</c:v>
                </c:pt>
                <c:pt idx="2">
                  <c:v>0.98889556798972245</c:v>
                </c:pt>
                <c:pt idx="3">
                  <c:v>1.0396364140182681</c:v>
                </c:pt>
                <c:pt idx="4">
                  <c:v>1.0573414189625834</c:v>
                </c:pt>
                <c:pt idx="5">
                  <c:v>1.0653361285003036</c:v>
                </c:pt>
              </c:numCache>
            </c:numRef>
          </c:yVal>
          <c:smooth val="0"/>
          <c:extLst>
            <c:ext xmlns:c16="http://schemas.microsoft.com/office/drawing/2014/chart" uri="{C3380CC4-5D6E-409C-BE32-E72D297353CC}">
              <c16:uniqueId val="{0000003A-05F2-4695-B96E-98E4C8A75E81}"/>
            </c:ext>
          </c:extLst>
        </c:ser>
        <c:ser>
          <c:idx val="60"/>
          <c:order val="21"/>
          <c:tx>
            <c:strRef>
              <c:f>'Motor - Prop &amp; Direct Reinsura'!$D$24</c:f>
              <c:strCache>
                <c:ptCount val="1"/>
                <c:pt idx="0">
                  <c:v>2016</c:v>
                </c:pt>
              </c:strCache>
            </c:strRef>
          </c:tx>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0.16571767256274253</c:v>
                </c:pt>
                <c:pt idx="1">
                  <c:v>0.72885420708684412</c:v>
                </c:pt>
                <c:pt idx="2">
                  <c:v>0.92106986284822301</c:v>
                </c:pt>
                <c:pt idx="3">
                  <c:v>0.99571949058681741</c:v>
                </c:pt>
                <c:pt idx="4">
                  <c:v>1.0672607259862783</c:v>
                </c:pt>
              </c:numCache>
            </c:numRef>
          </c:yVal>
          <c:smooth val="0"/>
          <c:extLst>
            <c:ext xmlns:c16="http://schemas.microsoft.com/office/drawing/2014/chart" uri="{C3380CC4-5D6E-409C-BE32-E72D297353CC}">
              <c16:uniqueId val="{0000003B-05F2-4695-B96E-98E4C8A75E81}"/>
            </c:ext>
          </c:extLst>
        </c:ser>
        <c:ser>
          <c:idx val="61"/>
          <c:order val="22"/>
          <c:tx>
            <c:strRef>
              <c:f>'Motor - Prop &amp; Direct Reinsura'!$D$25</c:f>
              <c:strCache>
                <c:ptCount val="1"/>
                <c:pt idx="0">
                  <c:v>2017</c:v>
                </c:pt>
              </c:strCache>
            </c:strRef>
          </c:tx>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0.1335844679559374</c:v>
                </c:pt>
                <c:pt idx="1">
                  <c:v>0.63862023026816261</c:v>
                </c:pt>
                <c:pt idx="2">
                  <c:v>0.90413087651558288</c:v>
                </c:pt>
                <c:pt idx="3">
                  <c:v>1.0677800924617817</c:v>
                </c:pt>
              </c:numCache>
            </c:numRef>
          </c:yVal>
          <c:smooth val="0"/>
          <c:extLst>
            <c:ext xmlns:c16="http://schemas.microsoft.com/office/drawing/2014/chart" uri="{C3380CC4-5D6E-409C-BE32-E72D297353CC}">
              <c16:uniqueId val="{0000003C-05F2-4695-B96E-98E4C8A75E81}"/>
            </c:ext>
          </c:extLst>
        </c:ser>
        <c:ser>
          <c:idx val="62"/>
          <c:order val="23"/>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3E-05F2-4695-B96E-98E4C8A75E81}"/>
              </c:ext>
            </c:extLst>
          </c:dPt>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3F-05F2-4695-B96E-98E4C8A75E81}"/>
            </c:ext>
          </c:extLst>
        </c:ser>
        <c:ser>
          <c:idx val="63"/>
          <c:order val="24"/>
          <c:tx>
            <c:strRef>
              <c:f>'Motor - Prop &amp; Direct Reinsura'!$D$27</c:f>
              <c:strCache>
                <c:ptCount val="1"/>
                <c:pt idx="0">
                  <c:v>2019</c:v>
                </c:pt>
              </c:strCache>
            </c:strRef>
          </c:tx>
          <c:spPr>
            <a:ln>
              <a:prstDash val="dash"/>
            </a:ln>
          </c:spPr>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40-05F2-4695-B96E-98E4C8A75E81}"/>
            </c:ext>
          </c:extLst>
        </c:ser>
        <c:ser>
          <c:idx val="64"/>
          <c:order val="25"/>
          <c:tx>
            <c:strRef>
              <c:f>'Motor - Prop &amp; Direct Reinsura'!$AC$10</c:f>
              <c:strCache>
                <c:ptCount val="1"/>
                <c:pt idx="0">
                  <c:v>100% line</c:v>
                </c:pt>
              </c:strCache>
            </c:strRef>
          </c:tx>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41-05F2-4695-B96E-98E4C8A75E81}"/>
            </c:ext>
          </c:extLst>
        </c:ser>
        <c:ser>
          <c:idx val="65"/>
          <c:order val="26"/>
          <c:tx>
            <c:strRef>
              <c:f>'Motor - Prop &amp; Direct Reinsura'!$D$16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45-05F2-4695-B96E-98E4C8A75E81}"/>
              </c:ext>
            </c:extLst>
          </c:dPt>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46-05F2-4695-B96E-98E4C8A75E81}"/>
            </c:ext>
          </c:extLst>
        </c:ser>
        <c:ser>
          <c:idx val="66"/>
          <c:order val="27"/>
          <c:tx>
            <c:strRef>
              <c:f>'Motor - Prop &amp; Direct Reinsura'!$D$17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4A-05F2-4695-B96E-98E4C8A75E81}"/>
              </c:ext>
            </c:extLst>
          </c:dPt>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4B-05F2-4695-B96E-98E4C8A75E81}"/>
            </c:ext>
          </c:extLst>
        </c:ser>
        <c:ser>
          <c:idx val="67"/>
          <c:order val="28"/>
          <c:tx>
            <c:strRef>
              <c:f>'Motor - Prop &amp; Direct Reinsura'!$D$18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05F2-4695-B96E-98E4C8A75E81}"/>
              </c:ext>
            </c:extLst>
          </c:dPt>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0.16364169679628607</c:v>
                </c:pt>
                <c:pt idx="1">
                  <c:v>0.76956441048249791</c:v>
                </c:pt>
                <c:pt idx="2">
                  <c:v>0.91112508320894492</c:v>
                </c:pt>
                <c:pt idx="3">
                  <c:v>0.94341888223105375</c:v>
                </c:pt>
                <c:pt idx="4">
                  <c:v>1.0539108681724041</c:v>
                </c:pt>
                <c:pt idx="5">
                  <c:v>1.0580843174645691</c:v>
                </c:pt>
                <c:pt idx="6">
                  <c:v>1.0599490019525097</c:v>
                </c:pt>
                <c:pt idx="7">
                  <c:v>1.0570939388397325</c:v>
                </c:pt>
                <c:pt idx="8">
                  <c:v>1.0558655237130896</c:v>
                </c:pt>
                <c:pt idx="9">
                  <c:v>1.0551481411101702</c:v>
                </c:pt>
                <c:pt idx="10">
                  <c:v>1.0519540236413054</c:v>
                </c:pt>
              </c:numCache>
            </c:numRef>
          </c:yVal>
          <c:smooth val="0"/>
          <c:extLst>
            <c:ext xmlns:c16="http://schemas.microsoft.com/office/drawing/2014/chart" uri="{C3380CC4-5D6E-409C-BE32-E72D297353CC}">
              <c16:uniqueId val="{0000004E-05F2-4695-B96E-98E4C8A75E81}"/>
            </c:ext>
          </c:extLst>
        </c:ser>
        <c:ser>
          <c:idx val="68"/>
          <c:order val="29"/>
          <c:tx>
            <c:strRef>
              <c:f>'Motor - Prop &amp; Direct Reinsura'!$D$19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05F2-4695-B96E-98E4C8A75E81}"/>
              </c:ext>
            </c:extLst>
          </c:dPt>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0.18925228650235654</c:v>
                </c:pt>
                <c:pt idx="1">
                  <c:v>0.80853204345955421</c:v>
                </c:pt>
                <c:pt idx="2">
                  <c:v>0.9647721688226456</c:v>
                </c:pt>
                <c:pt idx="3">
                  <c:v>0.98567615208358794</c:v>
                </c:pt>
                <c:pt idx="4">
                  <c:v>0.99123808389625678</c:v>
                </c:pt>
                <c:pt idx="5">
                  <c:v>0.99708654539206409</c:v>
                </c:pt>
                <c:pt idx="6">
                  <c:v>0.99774134850889662</c:v>
                </c:pt>
                <c:pt idx="7">
                  <c:v>0.99744251751241786</c:v>
                </c:pt>
                <c:pt idx="8">
                  <c:v>0.9966526095045366</c:v>
                </c:pt>
                <c:pt idx="9">
                  <c:v>0.9955363864928497</c:v>
                </c:pt>
              </c:numCache>
            </c:numRef>
          </c:yVal>
          <c:smooth val="0"/>
          <c:extLst>
            <c:ext xmlns:c16="http://schemas.microsoft.com/office/drawing/2014/chart" uri="{C3380CC4-5D6E-409C-BE32-E72D297353CC}">
              <c16:uniqueId val="{00000051-05F2-4695-B96E-98E4C8A75E81}"/>
            </c:ext>
          </c:extLst>
        </c:ser>
        <c:ser>
          <c:idx val="69"/>
          <c:order val="30"/>
          <c:tx>
            <c:strRef>
              <c:f>'Motor - Prop &amp; Direct Reinsura'!$D$20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05F2-4695-B96E-98E4C8A75E81}"/>
              </c:ext>
            </c:extLst>
          </c:dPt>
          <c:dPt>
            <c:idx val="8"/>
            <c:bubble3D val="0"/>
            <c:spPr>
              <a:ln w="25400">
                <a:solidFill>
                  <a:srgbClr val="E0E086"/>
                </a:solidFill>
                <a:prstDash val="dash"/>
              </a:ln>
            </c:spPr>
            <c:extLst>
              <c:ext xmlns:c16="http://schemas.microsoft.com/office/drawing/2014/chart" uri="{C3380CC4-5D6E-409C-BE32-E72D297353CC}">
                <c16:uniqueId val="{00000055-05F2-4695-B96E-98E4C8A75E81}"/>
              </c:ext>
            </c:extLst>
          </c:dPt>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0.14283123109681128</c:v>
                </c:pt>
                <c:pt idx="1">
                  <c:v>0.71868154402529705</c:v>
                </c:pt>
                <c:pt idx="2">
                  <c:v>0.86365721315374677</c:v>
                </c:pt>
                <c:pt idx="3">
                  <c:v>0.8963758991596551</c:v>
                </c:pt>
                <c:pt idx="4">
                  <c:v>0.9119152766964832</c:v>
                </c:pt>
                <c:pt idx="5">
                  <c:v>0.92301985110162443</c:v>
                </c:pt>
                <c:pt idx="6">
                  <c:v>0.92924441584082662</c:v>
                </c:pt>
                <c:pt idx="7">
                  <c:v>0.93400899670668669</c:v>
                </c:pt>
                <c:pt idx="8">
                  <c:v>0.95569339579131218</c:v>
                </c:pt>
              </c:numCache>
            </c:numRef>
          </c:yVal>
          <c:smooth val="0"/>
          <c:extLst>
            <c:ext xmlns:c16="http://schemas.microsoft.com/office/drawing/2014/chart" uri="{C3380CC4-5D6E-409C-BE32-E72D297353CC}">
              <c16:uniqueId val="{00000056-05F2-4695-B96E-98E4C8A75E81}"/>
            </c:ext>
          </c:extLst>
        </c:ser>
        <c:ser>
          <c:idx val="70"/>
          <c:order val="31"/>
          <c:tx>
            <c:strRef>
              <c:f>'Motor - Prop &amp; Direct Reinsura'!$D$21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05F2-4695-B96E-98E4C8A75E81}"/>
              </c:ext>
            </c:extLst>
          </c:dPt>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59-05F2-4695-B96E-98E4C8A75E81}"/>
            </c:ext>
          </c:extLst>
        </c:ser>
        <c:ser>
          <c:idx val="71"/>
          <c:order val="32"/>
          <c:tx>
            <c:strRef>
              <c:f>'Motor - Prop &amp; Direct Reinsura'!$D$22</c:f>
              <c:strCache>
                <c:ptCount val="1"/>
                <c:pt idx="0">
                  <c:v>2014</c:v>
                </c:pt>
              </c:strCache>
            </c:strRef>
          </c:tx>
          <c:spPr>
            <a:ln w="25400">
              <a:solidFill>
                <a:srgbClr val="B3B300"/>
              </a:solidFill>
              <a:prstDash val="solid"/>
            </a:ln>
          </c:spPr>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0.19360464132440619</c:v>
                </c:pt>
                <c:pt idx="1">
                  <c:v>0.78787796370178098</c:v>
                </c:pt>
                <c:pt idx="2">
                  <c:v>0.94934128502191151</c:v>
                </c:pt>
                <c:pt idx="3">
                  <c:v>0.99048821665955233</c:v>
                </c:pt>
                <c:pt idx="4">
                  <c:v>1.0025892725753178</c:v>
                </c:pt>
                <c:pt idx="5">
                  <c:v>1.0075164482279959</c:v>
                </c:pt>
                <c:pt idx="6">
                  <c:v>1.0127370336247983</c:v>
                </c:pt>
              </c:numCache>
            </c:numRef>
          </c:yVal>
          <c:smooth val="0"/>
          <c:extLst>
            <c:ext xmlns:c16="http://schemas.microsoft.com/office/drawing/2014/chart" uri="{C3380CC4-5D6E-409C-BE32-E72D297353CC}">
              <c16:uniqueId val="{0000005A-05F2-4695-B96E-98E4C8A75E81}"/>
            </c:ext>
          </c:extLst>
        </c:ser>
        <c:ser>
          <c:idx val="72"/>
          <c:order val="33"/>
          <c:tx>
            <c:strRef>
              <c:f>'Motor - Prop &amp; Direct Reinsura'!$D$23</c:f>
              <c:strCache>
                <c:ptCount val="1"/>
                <c:pt idx="0">
                  <c:v>2015</c:v>
                </c:pt>
              </c:strCache>
            </c:strRef>
          </c:tx>
          <c:spPr>
            <a:ln w="25400">
              <a:solidFill>
                <a:srgbClr val="627C71"/>
              </a:solidFill>
              <a:prstDash val="solid"/>
            </a:ln>
          </c:spPr>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0.19455288847330032</c:v>
                </c:pt>
                <c:pt idx="1">
                  <c:v>0.74661557898392583</c:v>
                </c:pt>
                <c:pt idx="2">
                  <c:v>0.98889556798972245</c:v>
                </c:pt>
                <c:pt idx="3">
                  <c:v>1.0396364140182681</c:v>
                </c:pt>
                <c:pt idx="4">
                  <c:v>1.0573414189625834</c:v>
                </c:pt>
                <c:pt idx="5">
                  <c:v>1.0653361285003036</c:v>
                </c:pt>
              </c:numCache>
            </c:numRef>
          </c:yVal>
          <c:smooth val="0"/>
          <c:extLst>
            <c:ext xmlns:c16="http://schemas.microsoft.com/office/drawing/2014/chart" uri="{C3380CC4-5D6E-409C-BE32-E72D297353CC}">
              <c16:uniqueId val="{0000005B-05F2-4695-B96E-98E4C8A75E81}"/>
            </c:ext>
          </c:extLst>
        </c:ser>
        <c:ser>
          <c:idx val="73"/>
          <c:order val="34"/>
          <c:tx>
            <c:strRef>
              <c:f>'Motor - Prop &amp; Direct Reinsura'!$D$24</c:f>
              <c:strCache>
                <c:ptCount val="1"/>
                <c:pt idx="0">
                  <c:v>2016</c:v>
                </c:pt>
              </c:strCache>
            </c:strRef>
          </c:tx>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0.16571767256274253</c:v>
                </c:pt>
                <c:pt idx="1">
                  <c:v>0.72885420708684412</c:v>
                </c:pt>
                <c:pt idx="2">
                  <c:v>0.92106986284822301</c:v>
                </c:pt>
                <c:pt idx="3">
                  <c:v>0.99571949058681741</c:v>
                </c:pt>
                <c:pt idx="4">
                  <c:v>1.0672607259862783</c:v>
                </c:pt>
              </c:numCache>
            </c:numRef>
          </c:yVal>
          <c:smooth val="0"/>
          <c:extLst>
            <c:ext xmlns:c16="http://schemas.microsoft.com/office/drawing/2014/chart" uri="{C3380CC4-5D6E-409C-BE32-E72D297353CC}">
              <c16:uniqueId val="{0000005C-05F2-4695-B96E-98E4C8A75E81}"/>
            </c:ext>
          </c:extLst>
        </c:ser>
        <c:ser>
          <c:idx val="74"/>
          <c:order val="35"/>
          <c:tx>
            <c:strRef>
              <c:f>'Motor - Prop &amp; Direct Reinsura'!$D$25</c:f>
              <c:strCache>
                <c:ptCount val="1"/>
                <c:pt idx="0">
                  <c:v>2017</c:v>
                </c:pt>
              </c:strCache>
            </c:strRef>
          </c:tx>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0.1335844679559374</c:v>
                </c:pt>
                <c:pt idx="1">
                  <c:v>0.63862023026816261</c:v>
                </c:pt>
                <c:pt idx="2">
                  <c:v>0.90413087651558288</c:v>
                </c:pt>
                <c:pt idx="3">
                  <c:v>1.0677800924617817</c:v>
                </c:pt>
              </c:numCache>
            </c:numRef>
          </c:yVal>
          <c:smooth val="0"/>
          <c:extLst>
            <c:ext xmlns:c16="http://schemas.microsoft.com/office/drawing/2014/chart" uri="{C3380CC4-5D6E-409C-BE32-E72D297353CC}">
              <c16:uniqueId val="{0000005D-05F2-4695-B96E-98E4C8A75E81}"/>
            </c:ext>
          </c:extLst>
        </c:ser>
        <c:ser>
          <c:idx val="75"/>
          <c:order val="36"/>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5F-05F2-4695-B96E-98E4C8A75E81}"/>
              </c:ext>
            </c:extLst>
          </c:dPt>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60-05F2-4695-B96E-98E4C8A75E81}"/>
            </c:ext>
          </c:extLst>
        </c:ser>
        <c:ser>
          <c:idx val="76"/>
          <c:order val="37"/>
          <c:tx>
            <c:strRef>
              <c:f>'Motor - Prop &amp; Direct Reinsura'!$D$27</c:f>
              <c:strCache>
                <c:ptCount val="1"/>
                <c:pt idx="0">
                  <c:v>2019</c:v>
                </c:pt>
              </c:strCache>
            </c:strRef>
          </c:tx>
          <c:spPr>
            <a:ln>
              <a:prstDash val="dash"/>
            </a:ln>
          </c:spPr>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61-05F2-4695-B96E-98E4C8A75E81}"/>
            </c:ext>
          </c:extLst>
        </c:ser>
        <c:ser>
          <c:idx val="77"/>
          <c:order val="38"/>
          <c:tx>
            <c:strRef>
              <c:f>'Motor - Prop &amp; Direct Reinsura'!$AC$10</c:f>
              <c:strCache>
                <c:ptCount val="1"/>
                <c:pt idx="0">
                  <c:v>100% line</c:v>
                </c:pt>
              </c:strCache>
            </c:strRef>
          </c:tx>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62-05F2-4695-B96E-98E4C8A75E81}"/>
            </c:ext>
          </c:extLst>
        </c:ser>
        <c:ser>
          <c:idx val="6"/>
          <c:order val="39"/>
          <c:tx>
            <c:strRef>
              <c:f>'Motor - Prop &amp; Direct Reinsura'!$D$16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66-05F2-4695-B96E-98E4C8A75E81}"/>
              </c:ext>
            </c:extLst>
          </c:dPt>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67-05F2-4695-B96E-98E4C8A75E81}"/>
            </c:ext>
          </c:extLst>
        </c:ser>
        <c:ser>
          <c:idx val="7"/>
          <c:order val="40"/>
          <c:tx>
            <c:strRef>
              <c:f>'Motor - Prop &amp; Direct Reinsura'!$D$17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6B-05F2-4695-B96E-98E4C8A75E81}"/>
              </c:ext>
            </c:extLst>
          </c:dPt>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6C-05F2-4695-B96E-98E4C8A75E81}"/>
            </c:ext>
          </c:extLst>
        </c:ser>
        <c:ser>
          <c:idx val="8"/>
          <c:order val="41"/>
          <c:tx>
            <c:strRef>
              <c:f>'Motor - Prop &amp; Direct Reinsura'!$D$18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05F2-4695-B96E-98E4C8A75E81}"/>
              </c:ext>
            </c:extLst>
          </c:dPt>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0.16364169679628607</c:v>
                </c:pt>
                <c:pt idx="1">
                  <c:v>0.76956441048249791</c:v>
                </c:pt>
                <c:pt idx="2">
                  <c:v>0.91112508320894492</c:v>
                </c:pt>
                <c:pt idx="3">
                  <c:v>0.94341888223105375</c:v>
                </c:pt>
                <c:pt idx="4">
                  <c:v>1.0539108681724041</c:v>
                </c:pt>
                <c:pt idx="5">
                  <c:v>1.0580843174645691</c:v>
                </c:pt>
                <c:pt idx="6">
                  <c:v>1.0599490019525097</c:v>
                </c:pt>
                <c:pt idx="7">
                  <c:v>1.0570939388397325</c:v>
                </c:pt>
                <c:pt idx="8">
                  <c:v>1.0558655237130896</c:v>
                </c:pt>
                <c:pt idx="9">
                  <c:v>1.0551481411101702</c:v>
                </c:pt>
                <c:pt idx="10">
                  <c:v>1.0519540236413054</c:v>
                </c:pt>
              </c:numCache>
            </c:numRef>
          </c:yVal>
          <c:smooth val="0"/>
          <c:extLst>
            <c:ext xmlns:c16="http://schemas.microsoft.com/office/drawing/2014/chart" uri="{C3380CC4-5D6E-409C-BE32-E72D297353CC}">
              <c16:uniqueId val="{0000006F-05F2-4695-B96E-98E4C8A75E81}"/>
            </c:ext>
          </c:extLst>
        </c:ser>
        <c:ser>
          <c:idx val="9"/>
          <c:order val="42"/>
          <c:tx>
            <c:strRef>
              <c:f>'Motor - Prop &amp; Direct Reinsura'!$D$19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05F2-4695-B96E-98E4C8A75E81}"/>
              </c:ext>
            </c:extLst>
          </c:dPt>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0.18925228650235654</c:v>
                </c:pt>
                <c:pt idx="1">
                  <c:v>0.80853204345955421</c:v>
                </c:pt>
                <c:pt idx="2">
                  <c:v>0.9647721688226456</c:v>
                </c:pt>
                <c:pt idx="3">
                  <c:v>0.98567615208358794</c:v>
                </c:pt>
                <c:pt idx="4">
                  <c:v>0.99123808389625678</c:v>
                </c:pt>
                <c:pt idx="5">
                  <c:v>0.99708654539206409</c:v>
                </c:pt>
                <c:pt idx="6">
                  <c:v>0.99774134850889662</c:v>
                </c:pt>
                <c:pt idx="7">
                  <c:v>0.99744251751241786</c:v>
                </c:pt>
                <c:pt idx="8">
                  <c:v>0.9966526095045366</c:v>
                </c:pt>
                <c:pt idx="9">
                  <c:v>0.9955363864928497</c:v>
                </c:pt>
              </c:numCache>
            </c:numRef>
          </c:yVal>
          <c:smooth val="0"/>
          <c:extLst>
            <c:ext xmlns:c16="http://schemas.microsoft.com/office/drawing/2014/chart" uri="{C3380CC4-5D6E-409C-BE32-E72D297353CC}">
              <c16:uniqueId val="{00000072-05F2-4695-B96E-98E4C8A75E81}"/>
            </c:ext>
          </c:extLst>
        </c:ser>
        <c:ser>
          <c:idx val="10"/>
          <c:order val="43"/>
          <c:tx>
            <c:strRef>
              <c:f>'Motor - Prop &amp; Direct Reinsura'!$D$20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05F2-4695-B96E-98E4C8A75E81}"/>
              </c:ext>
            </c:extLst>
          </c:dPt>
          <c:dPt>
            <c:idx val="8"/>
            <c:bubble3D val="0"/>
            <c:spPr>
              <a:ln w="25400">
                <a:solidFill>
                  <a:srgbClr val="E0E086"/>
                </a:solidFill>
                <a:prstDash val="dash"/>
              </a:ln>
            </c:spPr>
            <c:extLst>
              <c:ext xmlns:c16="http://schemas.microsoft.com/office/drawing/2014/chart" uri="{C3380CC4-5D6E-409C-BE32-E72D297353CC}">
                <c16:uniqueId val="{00000076-05F2-4695-B96E-98E4C8A75E81}"/>
              </c:ext>
            </c:extLst>
          </c:dPt>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0.14283123109681128</c:v>
                </c:pt>
                <c:pt idx="1">
                  <c:v>0.71868154402529705</c:v>
                </c:pt>
                <c:pt idx="2">
                  <c:v>0.86365721315374677</c:v>
                </c:pt>
                <c:pt idx="3">
                  <c:v>0.8963758991596551</c:v>
                </c:pt>
                <c:pt idx="4">
                  <c:v>0.9119152766964832</c:v>
                </c:pt>
                <c:pt idx="5">
                  <c:v>0.92301985110162443</c:v>
                </c:pt>
                <c:pt idx="6">
                  <c:v>0.92924441584082662</c:v>
                </c:pt>
                <c:pt idx="7">
                  <c:v>0.93400899670668669</c:v>
                </c:pt>
                <c:pt idx="8">
                  <c:v>0.95569339579131218</c:v>
                </c:pt>
              </c:numCache>
            </c:numRef>
          </c:yVal>
          <c:smooth val="0"/>
          <c:extLst>
            <c:ext xmlns:c16="http://schemas.microsoft.com/office/drawing/2014/chart" uri="{C3380CC4-5D6E-409C-BE32-E72D297353CC}">
              <c16:uniqueId val="{00000077-05F2-4695-B96E-98E4C8A75E81}"/>
            </c:ext>
          </c:extLst>
        </c:ser>
        <c:ser>
          <c:idx val="11"/>
          <c:order val="44"/>
          <c:tx>
            <c:strRef>
              <c:f>'Motor - Prop &amp; Direct Reinsura'!$D$21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05F2-4695-B96E-98E4C8A75E81}"/>
              </c:ext>
            </c:extLst>
          </c:dPt>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7A-05F2-4695-B96E-98E4C8A75E81}"/>
            </c:ext>
          </c:extLst>
        </c:ser>
        <c:ser>
          <c:idx val="12"/>
          <c:order val="45"/>
          <c:tx>
            <c:strRef>
              <c:f>'Motor - Prop &amp; Direct Reinsura'!$D$22</c:f>
              <c:strCache>
                <c:ptCount val="1"/>
                <c:pt idx="0">
                  <c:v>2014</c:v>
                </c:pt>
              </c:strCache>
            </c:strRef>
          </c:tx>
          <c:spPr>
            <a:ln w="25400">
              <a:solidFill>
                <a:srgbClr val="B3B300"/>
              </a:solidFill>
              <a:prstDash val="solid"/>
            </a:ln>
          </c:spPr>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0.19360464132440619</c:v>
                </c:pt>
                <c:pt idx="1">
                  <c:v>0.78787796370178098</c:v>
                </c:pt>
                <c:pt idx="2">
                  <c:v>0.94934128502191151</c:v>
                </c:pt>
                <c:pt idx="3">
                  <c:v>0.99048821665955233</c:v>
                </c:pt>
                <c:pt idx="4">
                  <c:v>1.0025892725753178</c:v>
                </c:pt>
                <c:pt idx="5">
                  <c:v>1.0075164482279959</c:v>
                </c:pt>
                <c:pt idx="6">
                  <c:v>1.0127370336247983</c:v>
                </c:pt>
              </c:numCache>
            </c:numRef>
          </c:yVal>
          <c:smooth val="0"/>
          <c:extLst>
            <c:ext xmlns:c16="http://schemas.microsoft.com/office/drawing/2014/chart" uri="{C3380CC4-5D6E-409C-BE32-E72D297353CC}">
              <c16:uniqueId val="{0000007B-05F2-4695-B96E-98E4C8A75E81}"/>
            </c:ext>
          </c:extLst>
        </c:ser>
        <c:ser>
          <c:idx val="13"/>
          <c:order val="46"/>
          <c:tx>
            <c:strRef>
              <c:f>'Motor - Prop &amp; Direct Reinsura'!$D$23</c:f>
              <c:strCache>
                <c:ptCount val="1"/>
                <c:pt idx="0">
                  <c:v>2015</c:v>
                </c:pt>
              </c:strCache>
            </c:strRef>
          </c:tx>
          <c:spPr>
            <a:ln w="25400">
              <a:solidFill>
                <a:srgbClr val="627C71"/>
              </a:solidFill>
              <a:prstDash val="solid"/>
            </a:ln>
          </c:spPr>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0.19455288847330032</c:v>
                </c:pt>
                <c:pt idx="1">
                  <c:v>0.74661557898392583</c:v>
                </c:pt>
                <c:pt idx="2">
                  <c:v>0.98889556798972245</c:v>
                </c:pt>
                <c:pt idx="3">
                  <c:v>1.0396364140182681</c:v>
                </c:pt>
                <c:pt idx="4">
                  <c:v>1.0573414189625834</c:v>
                </c:pt>
                <c:pt idx="5">
                  <c:v>1.0653361285003036</c:v>
                </c:pt>
              </c:numCache>
            </c:numRef>
          </c:yVal>
          <c:smooth val="0"/>
          <c:extLst>
            <c:ext xmlns:c16="http://schemas.microsoft.com/office/drawing/2014/chart" uri="{C3380CC4-5D6E-409C-BE32-E72D297353CC}">
              <c16:uniqueId val="{0000007C-05F2-4695-B96E-98E4C8A75E81}"/>
            </c:ext>
          </c:extLst>
        </c:ser>
        <c:ser>
          <c:idx val="21"/>
          <c:order val="47"/>
          <c:tx>
            <c:strRef>
              <c:f>'Motor - Prop &amp; Direct Reinsura'!$D$24</c:f>
              <c:strCache>
                <c:ptCount val="1"/>
                <c:pt idx="0">
                  <c:v>2016</c:v>
                </c:pt>
              </c:strCache>
            </c:strRef>
          </c:tx>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0.16571767256274253</c:v>
                </c:pt>
                <c:pt idx="1">
                  <c:v>0.72885420708684412</c:v>
                </c:pt>
                <c:pt idx="2">
                  <c:v>0.92106986284822301</c:v>
                </c:pt>
                <c:pt idx="3">
                  <c:v>0.99571949058681741</c:v>
                </c:pt>
                <c:pt idx="4">
                  <c:v>1.0672607259862783</c:v>
                </c:pt>
              </c:numCache>
            </c:numRef>
          </c:yVal>
          <c:smooth val="0"/>
          <c:extLst>
            <c:ext xmlns:c16="http://schemas.microsoft.com/office/drawing/2014/chart" uri="{C3380CC4-5D6E-409C-BE32-E72D297353CC}">
              <c16:uniqueId val="{0000007D-05F2-4695-B96E-98E4C8A75E81}"/>
            </c:ext>
          </c:extLst>
        </c:ser>
        <c:ser>
          <c:idx val="22"/>
          <c:order val="48"/>
          <c:tx>
            <c:strRef>
              <c:f>'Motor - Prop &amp; Direct Reinsura'!$D$25</c:f>
              <c:strCache>
                <c:ptCount val="1"/>
                <c:pt idx="0">
                  <c:v>2017</c:v>
                </c:pt>
              </c:strCache>
            </c:strRef>
          </c:tx>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0.1335844679559374</c:v>
                </c:pt>
                <c:pt idx="1">
                  <c:v>0.63862023026816261</c:v>
                </c:pt>
                <c:pt idx="2">
                  <c:v>0.90413087651558288</c:v>
                </c:pt>
                <c:pt idx="3">
                  <c:v>1.0677800924617817</c:v>
                </c:pt>
              </c:numCache>
            </c:numRef>
          </c:yVal>
          <c:smooth val="0"/>
          <c:extLst>
            <c:ext xmlns:c16="http://schemas.microsoft.com/office/drawing/2014/chart" uri="{C3380CC4-5D6E-409C-BE32-E72D297353CC}">
              <c16:uniqueId val="{0000007E-05F2-4695-B96E-98E4C8A75E81}"/>
            </c:ext>
          </c:extLst>
        </c:ser>
        <c:ser>
          <c:idx val="23"/>
          <c:order val="49"/>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80-05F2-4695-B96E-98E4C8A75E81}"/>
              </c:ext>
            </c:extLst>
          </c:dPt>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81-05F2-4695-B96E-98E4C8A75E81}"/>
            </c:ext>
          </c:extLst>
        </c:ser>
        <c:ser>
          <c:idx val="24"/>
          <c:order val="50"/>
          <c:tx>
            <c:strRef>
              <c:f>'Motor - Prop &amp; Direct Reinsura'!$D$27</c:f>
              <c:strCache>
                <c:ptCount val="1"/>
                <c:pt idx="0">
                  <c:v>2019</c:v>
                </c:pt>
              </c:strCache>
            </c:strRef>
          </c:tx>
          <c:spPr>
            <a:ln>
              <a:prstDash val="dash"/>
            </a:ln>
          </c:spPr>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82-05F2-4695-B96E-98E4C8A75E81}"/>
            </c:ext>
          </c:extLst>
        </c:ser>
        <c:ser>
          <c:idx val="25"/>
          <c:order val="51"/>
          <c:tx>
            <c:strRef>
              <c:f>'Motor - Prop &amp; Direct Reinsura'!$AC$10</c:f>
              <c:strCache>
                <c:ptCount val="1"/>
                <c:pt idx="0">
                  <c:v>100% line</c:v>
                </c:pt>
              </c:strCache>
            </c:strRef>
          </c:tx>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83-05F2-4695-B96E-98E4C8A75E81}"/>
            </c:ext>
          </c:extLst>
        </c:ser>
        <c:ser>
          <c:idx val="26"/>
          <c:order val="52"/>
          <c:tx>
            <c:strRef>
              <c:f>'Motor - Prop &amp; Direct Reinsura'!$D$16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87-05F2-4695-B96E-98E4C8A75E81}"/>
              </c:ext>
            </c:extLst>
          </c:dPt>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88-05F2-4695-B96E-98E4C8A75E81}"/>
            </c:ext>
          </c:extLst>
        </c:ser>
        <c:ser>
          <c:idx val="27"/>
          <c:order val="53"/>
          <c:tx>
            <c:strRef>
              <c:f>'Motor - Prop &amp; Direct Reinsura'!$D$17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8C-05F2-4695-B96E-98E4C8A75E81}"/>
              </c:ext>
            </c:extLst>
          </c:dPt>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8D-05F2-4695-B96E-98E4C8A75E81}"/>
            </c:ext>
          </c:extLst>
        </c:ser>
        <c:ser>
          <c:idx val="28"/>
          <c:order val="54"/>
          <c:tx>
            <c:strRef>
              <c:f>'Motor - Prop &amp; Direct Reinsura'!$D$18</c:f>
              <c:strCache>
                <c:ptCount val="1"/>
                <c:pt idx="0">
                  <c:v>2010</c:v>
                </c:pt>
              </c:strCache>
            </c:strRef>
          </c:tx>
          <c:spPr>
            <a:ln w="25400">
              <a:solidFill>
                <a:srgbClr val="FD5F2B"/>
              </a:solidFill>
              <a:prstDash val="solid"/>
            </a:ln>
          </c:spPr>
          <c:dPt>
            <c:idx val="6"/>
            <c:bubble3D val="0"/>
            <c:extLst>
              <c:ext xmlns:c16="http://schemas.microsoft.com/office/drawing/2014/chart" uri="{C3380CC4-5D6E-409C-BE32-E72D297353CC}">
                <c16:uniqueId val="{00000058-2C62-410A-9026-3565F07F45D8}"/>
              </c:ext>
            </c:extLst>
          </c:dPt>
          <c:dPt>
            <c:idx val="10"/>
            <c:bubble3D val="0"/>
            <c:spPr>
              <a:ln w="25400">
                <a:solidFill>
                  <a:srgbClr val="FD5F2B"/>
                </a:solidFill>
                <a:prstDash val="dash"/>
              </a:ln>
            </c:spPr>
            <c:extLst>
              <c:ext xmlns:c16="http://schemas.microsoft.com/office/drawing/2014/chart" uri="{C3380CC4-5D6E-409C-BE32-E72D297353CC}">
                <c16:uniqueId val="{0000008F-05F2-4695-B96E-98E4C8A75E81}"/>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0.16364169679628607</c:v>
                </c:pt>
                <c:pt idx="1">
                  <c:v>0.76956441048249791</c:v>
                </c:pt>
                <c:pt idx="2">
                  <c:v>0.91112508320894492</c:v>
                </c:pt>
                <c:pt idx="3">
                  <c:v>0.94341888223105375</c:v>
                </c:pt>
                <c:pt idx="4">
                  <c:v>1.0539108681724041</c:v>
                </c:pt>
                <c:pt idx="5">
                  <c:v>1.0580843174645691</c:v>
                </c:pt>
                <c:pt idx="6">
                  <c:v>1.0599490019525097</c:v>
                </c:pt>
                <c:pt idx="7">
                  <c:v>1.0570939388397325</c:v>
                </c:pt>
                <c:pt idx="8">
                  <c:v>1.0558655237130896</c:v>
                </c:pt>
                <c:pt idx="9">
                  <c:v>1.0551481411101702</c:v>
                </c:pt>
                <c:pt idx="10">
                  <c:v>1.0519540236413054</c:v>
                </c:pt>
              </c:numCache>
            </c:numRef>
          </c:yVal>
          <c:smooth val="0"/>
          <c:extLst>
            <c:ext xmlns:c16="http://schemas.microsoft.com/office/drawing/2014/chart" uri="{C3380CC4-5D6E-409C-BE32-E72D297353CC}">
              <c16:uniqueId val="{00000090-05F2-4695-B96E-98E4C8A75E81}"/>
            </c:ext>
          </c:extLst>
        </c:ser>
        <c:ser>
          <c:idx val="29"/>
          <c:order val="55"/>
          <c:tx>
            <c:strRef>
              <c:f>'Motor - Prop &amp; Direct Reinsura'!$D$19</c:f>
              <c:strCache>
                <c:ptCount val="1"/>
                <c:pt idx="0">
                  <c:v>2011</c:v>
                </c:pt>
              </c:strCache>
            </c:strRef>
          </c:tx>
          <c:spPr>
            <a:ln w="25400">
              <a:solidFill>
                <a:srgbClr val="A29FCC"/>
              </a:solidFill>
              <a:prstDash val="solid"/>
            </a:ln>
          </c:spPr>
          <c:dPt>
            <c:idx val="5"/>
            <c:bubble3D val="0"/>
            <c:extLst>
              <c:ext xmlns:c16="http://schemas.microsoft.com/office/drawing/2014/chart" uri="{C3380CC4-5D6E-409C-BE32-E72D297353CC}">
                <c16:uniqueId val="{0000005C-2C62-410A-9026-3565F07F45D8}"/>
              </c:ext>
            </c:extLst>
          </c:dPt>
          <c:dPt>
            <c:idx val="9"/>
            <c:bubble3D val="0"/>
            <c:spPr>
              <a:ln w="25400">
                <a:solidFill>
                  <a:srgbClr val="A29FCC"/>
                </a:solidFill>
                <a:prstDash val="dash"/>
              </a:ln>
            </c:spPr>
            <c:extLst>
              <c:ext xmlns:c16="http://schemas.microsoft.com/office/drawing/2014/chart" uri="{C3380CC4-5D6E-409C-BE32-E72D297353CC}">
                <c16:uniqueId val="{00000092-05F2-4695-B96E-98E4C8A75E81}"/>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0.18925228650235654</c:v>
                </c:pt>
                <c:pt idx="1">
                  <c:v>0.80853204345955421</c:v>
                </c:pt>
                <c:pt idx="2">
                  <c:v>0.9647721688226456</c:v>
                </c:pt>
                <c:pt idx="3">
                  <c:v>0.98567615208358794</c:v>
                </c:pt>
                <c:pt idx="4">
                  <c:v>0.99123808389625678</c:v>
                </c:pt>
                <c:pt idx="5">
                  <c:v>0.99708654539206409</c:v>
                </c:pt>
                <c:pt idx="6">
                  <c:v>0.99774134850889662</c:v>
                </c:pt>
                <c:pt idx="7">
                  <c:v>0.99744251751241786</c:v>
                </c:pt>
                <c:pt idx="8">
                  <c:v>0.9966526095045366</c:v>
                </c:pt>
                <c:pt idx="9">
                  <c:v>0.9955363864928497</c:v>
                </c:pt>
              </c:numCache>
            </c:numRef>
          </c:yVal>
          <c:smooth val="0"/>
          <c:extLst>
            <c:ext xmlns:c16="http://schemas.microsoft.com/office/drawing/2014/chart" uri="{C3380CC4-5D6E-409C-BE32-E72D297353CC}">
              <c16:uniqueId val="{00000093-05F2-4695-B96E-98E4C8A75E81}"/>
            </c:ext>
          </c:extLst>
        </c:ser>
        <c:ser>
          <c:idx val="30"/>
          <c:order val="56"/>
          <c:tx>
            <c:strRef>
              <c:f>'Motor - Prop &amp; Direct Reinsura'!$D$20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05F2-4695-B96E-98E4C8A75E81}"/>
              </c:ext>
            </c:extLst>
          </c:dPt>
          <c:dPt>
            <c:idx val="8"/>
            <c:bubble3D val="0"/>
            <c:spPr>
              <a:ln w="25400">
                <a:solidFill>
                  <a:srgbClr val="E0E086"/>
                </a:solidFill>
                <a:prstDash val="dash"/>
              </a:ln>
            </c:spPr>
            <c:extLst>
              <c:ext xmlns:c16="http://schemas.microsoft.com/office/drawing/2014/chart" uri="{C3380CC4-5D6E-409C-BE32-E72D297353CC}">
                <c16:uniqueId val="{00000097-05F2-4695-B96E-98E4C8A75E81}"/>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0.14283123109681128</c:v>
                </c:pt>
                <c:pt idx="1">
                  <c:v>0.71868154402529705</c:v>
                </c:pt>
                <c:pt idx="2">
                  <c:v>0.86365721315374677</c:v>
                </c:pt>
                <c:pt idx="3">
                  <c:v>0.8963758991596551</c:v>
                </c:pt>
                <c:pt idx="4">
                  <c:v>0.9119152766964832</c:v>
                </c:pt>
                <c:pt idx="5">
                  <c:v>0.92301985110162443</c:v>
                </c:pt>
                <c:pt idx="6">
                  <c:v>0.92924441584082662</c:v>
                </c:pt>
                <c:pt idx="7">
                  <c:v>0.93400899670668669</c:v>
                </c:pt>
                <c:pt idx="8">
                  <c:v>0.95569339579131218</c:v>
                </c:pt>
              </c:numCache>
            </c:numRef>
          </c:yVal>
          <c:smooth val="0"/>
          <c:extLst>
            <c:ext xmlns:c16="http://schemas.microsoft.com/office/drawing/2014/chart" uri="{C3380CC4-5D6E-409C-BE32-E72D297353CC}">
              <c16:uniqueId val="{00000098-05F2-4695-B96E-98E4C8A75E81}"/>
            </c:ext>
          </c:extLst>
        </c:ser>
        <c:ser>
          <c:idx val="31"/>
          <c:order val="57"/>
          <c:tx>
            <c:strRef>
              <c:f>'Motor - Prop &amp; Direct Reinsura'!$D$21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05F2-4695-B96E-98E4C8A75E81}"/>
              </c:ext>
            </c:extLst>
          </c:dPt>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9B-05F2-4695-B96E-98E4C8A75E81}"/>
            </c:ext>
          </c:extLst>
        </c:ser>
        <c:ser>
          <c:idx val="32"/>
          <c:order val="58"/>
          <c:tx>
            <c:strRef>
              <c:f>'Motor - Prop &amp; Direct Reinsura'!$D$22</c:f>
              <c:strCache>
                <c:ptCount val="1"/>
                <c:pt idx="0">
                  <c:v>2014</c:v>
                </c:pt>
              </c:strCache>
            </c:strRef>
          </c:tx>
          <c:spPr>
            <a:ln w="25400">
              <a:solidFill>
                <a:srgbClr val="B3B300"/>
              </a:solidFill>
              <a:prstDash val="solid"/>
            </a:ln>
          </c:spPr>
          <c:dPt>
            <c:idx val="2"/>
            <c:bubble3D val="0"/>
            <c:extLst>
              <c:ext xmlns:c16="http://schemas.microsoft.com/office/drawing/2014/chart" uri="{C3380CC4-5D6E-409C-BE32-E72D297353CC}">
                <c16:uniqueId val="{00000067-2C62-410A-9026-3565F07F45D8}"/>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0.19360464132440619</c:v>
                </c:pt>
                <c:pt idx="1">
                  <c:v>0.78787796370178098</c:v>
                </c:pt>
                <c:pt idx="2">
                  <c:v>0.94934128502191151</c:v>
                </c:pt>
                <c:pt idx="3">
                  <c:v>0.99048821665955233</c:v>
                </c:pt>
                <c:pt idx="4">
                  <c:v>1.0025892725753178</c:v>
                </c:pt>
                <c:pt idx="5">
                  <c:v>1.0075164482279959</c:v>
                </c:pt>
                <c:pt idx="6">
                  <c:v>1.0127370336247983</c:v>
                </c:pt>
              </c:numCache>
            </c:numRef>
          </c:yVal>
          <c:smooth val="0"/>
          <c:extLst>
            <c:ext xmlns:c16="http://schemas.microsoft.com/office/drawing/2014/chart" uri="{C3380CC4-5D6E-409C-BE32-E72D297353CC}">
              <c16:uniqueId val="{0000009C-05F2-4695-B96E-98E4C8A75E81}"/>
            </c:ext>
          </c:extLst>
        </c:ser>
        <c:ser>
          <c:idx val="33"/>
          <c:order val="59"/>
          <c:tx>
            <c:strRef>
              <c:f>'Motor - Prop &amp; Direct Reinsura'!$D$23</c:f>
              <c:strCache>
                <c:ptCount val="1"/>
                <c:pt idx="0">
                  <c:v>2015</c:v>
                </c:pt>
              </c:strCache>
            </c:strRef>
          </c:tx>
          <c:spPr>
            <a:ln w="25400">
              <a:solidFill>
                <a:srgbClr val="627C71"/>
              </a:solidFill>
              <a:prstDash val="solid"/>
            </a:ln>
          </c:spPr>
          <c:dLbls>
            <c:dLbl>
              <c:idx val="4"/>
              <c:layout>
                <c:manualLayout>
                  <c:x val="-3.0524917840265769E-2"/>
                  <c:y val="-3.2991519110023008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0.19455288847330032</c:v>
                </c:pt>
                <c:pt idx="1">
                  <c:v>0.74661557898392583</c:v>
                </c:pt>
                <c:pt idx="2">
                  <c:v>0.98889556798972245</c:v>
                </c:pt>
                <c:pt idx="3">
                  <c:v>1.0396364140182681</c:v>
                </c:pt>
                <c:pt idx="4">
                  <c:v>1.0573414189625834</c:v>
                </c:pt>
                <c:pt idx="5">
                  <c:v>1.0653361285003036</c:v>
                </c:pt>
              </c:numCache>
            </c:numRef>
          </c:yVal>
          <c:smooth val="0"/>
          <c:extLst>
            <c:ext xmlns:c16="http://schemas.microsoft.com/office/drawing/2014/chart" uri="{C3380CC4-5D6E-409C-BE32-E72D297353CC}">
              <c16:uniqueId val="{0000009D-05F2-4695-B96E-98E4C8A75E81}"/>
            </c:ext>
          </c:extLst>
        </c:ser>
        <c:ser>
          <c:idx val="34"/>
          <c:order val="60"/>
          <c:tx>
            <c:strRef>
              <c:f>'Motor - Prop &amp; Direct Reinsura'!$D$24</c:f>
              <c:strCache>
                <c:ptCount val="1"/>
                <c:pt idx="0">
                  <c:v>2016</c:v>
                </c:pt>
              </c:strCache>
            </c:strRef>
          </c:tx>
          <c:dLbls>
            <c:dLbl>
              <c:idx val="3"/>
              <c:layout>
                <c:manualLayout>
                  <c:x val="-1.6203705672657928E-2"/>
                  <c:y val="-6.9776692606747404E-2"/>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0.16571767256274253</c:v>
                </c:pt>
                <c:pt idx="1">
                  <c:v>0.72885420708684412</c:v>
                </c:pt>
                <c:pt idx="2">
                  <c:v>0.92106986284822301</c:v>
                </c:pt>
                <c:pt idx="3">
                  <c:v>0.99571949058681741</c:v>
                </c:pt>
                <c:pt idx="4">
                  <c:v>1.0672607259862783</c:v>
                </c:pt>
              </c:numCache>
            </c:numRef>
          </c:yVal>
          <c:smooth val="0"/>
          <c:extLst>
            <c:ext xmlns:c16="http://schemas.microsoft.com/office/drawing/2014/chart" uri="{C3380CC4-5D6E-409C-BE32-E72D297353CC}">
              <c16:uniqueId val="{0000009E-05F2-4695-B96E-98E4C8A75E81}"/>
            </c:ext>
          </c:extLst>
        </c:ser>
        <c:ser>
          <c:idx val="35"/>
          <c:order val="61"/>
          <c:tx>
            <c:strRef>
              <c:f>'Motor - Prop &amp; Direct Reinsura'!$D$25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2C62-410A-9026-3565F07F45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0.1335844679559374</c:v>
                </c:pt>
                <c:pt idx="1">
                  <c:v>0.63862023026816261</c:v>
                </c:pt>
                <c:pt idx="2">
                  <c:v>0.90413087651558288</c:v>
                </c:pt>
                <c:pt idx="3">
                  <c:v>1.0677800924617817</c:v>
                </c:pt>
              </c:numCache>
            </c:numRef>
          </c:yVal>
          <c:smooth val="0"/>
          <c:extLst>
            <c:ext xmlns:c16="http://schemas.microsoft.com/office/drawing/2014/chart" uri="{C3380CC4-5D6E-409C-BE32-E72D297353CC}">
              <c16:uniqueId val="{0000009F-05F2-4695-B96E-98E4C8A75E81}"/>
            </c:ext>
          </c:extLst>
        </c:ser>
        <c:ser>
          <c:idx val="36"/>
          <c:order val="62"/>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A1-05F2-4695-B96E-98E4C8A75E81}"/>
              </c:ext>
            </c:extLst>
          </c:dPt>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A2-05F2-4695-B96E-98E4C8A75E81}"/>
            </c:ext>
          </c:extLst>
        </c:ser>
        <c:ser>
          <c:idx val="37"/>
          <c:order val="63"/>
          <c:tx>
            <c:strRef>
              <c:f>'Motor - Prop &amp; Direct Reinsura'!$D$27</c:f>
              <c:strCache>
                <c:ptCount val="1"/>
                <c:pt idx="0">
                  <c:v>2019</c:v>
                </c:pt>
              </c:strCache>
            </c:strRef>
          </c:tx>
          <c:spPr>
            <a:ln>
              <a:prstDash val="dash"/>
            </a:ln>
          </c:spPr>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A3-05F2-4695-B96E-98E4C8A75E81}"/>
            </c:ext>
          </c:extLst>
        </c:ser>
        <c:ser>
          <c:idx val="38"/>
          <c:order val="64"/>
          <c:tx>
            <c:strRef>
              <c:f>'Motor - Prop &amp; Direct Reinsura'!$AC$10</c:f>
              <c:strCache>
                <c:ptCount val="1"/>
                <c:pt idx="0">
                  <c:v>100% line</c:v>
                </c:pt>
              </c:strCache>
            </c:strRef>
          </c:tx>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A4-05F2-4695-B96E-98E4C8A75E81}"/>
            </c:ext>
          </c:extLst>
        </c:ser>
        <c:ser>
          <c:idx val="14"/>
          <c:order val="65"/>
          <c:tx>
            <c:strRef>
              <c:f>'Motor - Prop &amp; Direct Reinsura'!$D$16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05F2-4695-B96E-98E4C8A75E81}"/>
              </c:ext>
            </c:extLst>
          </c:dPt>
          <c:dPt>
            <c:idx val="12"/>
            <c:bubble3D val="0"/>
            <c:spPr>
              <a:ln w="25400">
                <a:solidFill>
                  <a:srgbClr val="DFF1F0"/>
                </a:solidFill>
                <a:prstDash val="dash"/>
              </a:ln>
            </c:spPr>
            <c:extLst>
              <c:ext xmlns:c16="http://schemas.microsoft.com/office/drawing/2014/chart" uri="{C3380CC4-5D6E-409C-BE32-E72D297353CC}">
                <c16:uniqueId val="{000000A8-05F2-4695-B96E-98E4C8A75E81}"/>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05F2-4695-B96E-98E4C8A75E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0.28539897424301258</c:v>
                </c:pt>
                <c:pt idx="1">
                  <c:v>0.88678528920153266</c:v>
                </c:pt>
                <c:pt idx="2">
                  <c:v>0.98977394815824749</c:v>
                </c:pt>
                <c:pt idx="3">
                  <c:v>1.0235634927805051</c:v>
                </c:pt>
                <c:pt idx="4">
                  <c:v>1.0276088749500829</c:v>
                </c:pt>
                <c:pt idx="5">
                  <c:v>1.0251992042899474</c:v>
                </c:pt>
                <c:pt idx="6">
                  <c:v>1.0298338273882104</c:v>
                </c:pt>
                <c:pt idx="7">
                  <c:v>1.0271174133760881</c:v>
                </c:pt>
                <c:pt idx="8">
                  <c:v>1.0258858179874197</c:v>
                </c:pt>
                <c:pt idx="9">
                  <c:v>1.0257300215704124</c:v>
                </c:pt>
                <c:pt idx="10">
                  <c:v>1.0273083522662119</c:v>
                </c:pt>
                <c:pt idx="11">
                  <c:v>1.0250133661373291</c:v>
                </c:pt>
                <c:pt idx="12">
                  <c:v>1.0208234072719815</c:v>
                </c:pt>
              </c:numCache>
            </c:numRef>
          </c:yVal>
          <c:smooth val="0"/>
          <c:extLst>
            <c:ext xmlns:c16="http://schemas.microsoft.com/office/drawing/2014/chart" uri="{C3380CC4-5D6E-409C-BE32-E72D297353CC}">
              <c16:uniqueId val="{000000AA-05F2-4695-B96E-98E4C8A75E81}"/>
            </c:ext>
          </c:extLst>
        </c:ser>
        <c:ser>
          <c:idx val="15"/>
          <c:order val="66"/>
          <c:tx>
            <c:strRef>
              <c:f>'Motor - Prop &amp; Direct Reinsura'!$D$17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05F2-4695-B96E-98E4C8A75E81}"/>
              </c:ext>
            </c:extLst>
          </c:dPt>
          <c:dPt>
            <c:idx val="11"/>
            <c:bubble3D val="0"/>
            <c:spPr>
              <a:ln w="25400">
                <a:solidFill>
                  <a:srgbClr val="DFDDED"/>
                </a:solidFill>
                <a:prstDash val="dash"/>
              </a:ln>
            </c:spPr>
            <c:extLst>
              <c:ext xmlns:c16="http://schemas.microsoft.com/office/drawing/2014/chart" uri="{C3380CC4-5D6E-409C-BE32-E72D297353CC}">
                <c16:uniqueId val="{000000AE-05F2-4695-B96E-98E4C8A75E81}"/>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05F2-4695-B96E-98E4C8A75E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0.23409688530276088</c:v>
                </c:pt>
                <c:pt idx="1">
                  <c:v>0.82346351855194222</c:v>
                </c:pt>
                <c:pt idx="2">
                  <c:v>0.97466188545600196</c:v>
                </c:pt>
                <c:pt idx="3">
                  <c:v>0.99624140180769527</c:v>
                </c:pt>
                <c:pt idx="4">
                  <c:v>0.99867455107419356</c:v>
                </c:pt>
                <c:pt idx="5">
                  <c:v>1.0309573494522721</c:v>
                </c:pt>
                <c:pt idx="6">
                  <c:v>1.0396834516555975</c:v>
                </c:pt>
                <c:pt idx="7">
                  <c:v>1.0393793212920155</c:v>
                </c:pt>
                <c:pt idx="8">
                  <c:v>1.0371344201662946</c:v>
                </c:pt>
                <c:pt idx="9">
                  <c:v>1.0349321327883887</c:v>
                </c:pt>
                <c:pt idx="10">
                  <c:v>1.0340861001821642</c:v>
                </c:pt>
                <c:pt idx="11">
                  <c:v>1.0324634576012333</c:v>
                </c:pt>
              </c:numCache>
            </c:numRef>
          </c:yVal>
          <c:smooth val="0"/>
          <c:extLst>
            <c:ext xmlns:c16="http://schemas.microsoft.com/office/drawing/2014/chart" uri="{C3380CC4-5D6E-409C-BE32-E72D297353CC}">
              <c16:uniqueId val="{000000B0-05F2-4695-B96E-98E4C8A75E81}"/>
            </c:ext>
          </c:extLst>
        </c:ser>
        <c:ser>
          <c:idx val="19"/>
          <c:order val="67"/>
          <c:tx>
            <c:strRef>
              <c:f>'Motor - Prop &amp; Direct Reinsura'!$D$21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05F2-4695-B96E-98E4C8A75E81}"/>
              </c:ext>
            </c:extLst>
          </c:dPt>
          <c:dPt>
            <c:idx val="7"/>
            <c:bubble3D val="0"/>
            <c:spPr>
              <a:ln w="25400">
                <a:solidFill>
                  <a:srgbClr val="829A90"/>
                </a:solidFill>
                <a:prstDash val="dash"/>
              </a:ln>
            </c:spPr>
            <c:extLst>
              <c:ext xmlns:c16="http://schemas.microsoft.com/office/drawing/2014/chart" uri="{C3380CC4-5D6E-409C-BE32-E72D297353CC}">
                <c16:uniqueId val="{000000C3-05F2-4695-B96E-98E4C8A75E81}"/>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05F2-4695-B96E-98E4C8A75E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0.14647966065625048</c:v>
                </c:pt>
                <c:pt idx="1">
                  <c:v>0.78328576457508314</c:v>
                </c:pt>
                <c:pt idx="2">
                  <c:v>0.95206600187676815</c:v>
                </c:pt>
                <c:pt idx="3">
                  <c:v>0.97027286159556936</c:v>
                </c:pt>
                <c:pt idx="4">
                  <c:v>0.97641751395699439</c:v>
                </c:pt>
                <c:pt idx="5">
                  <c:v>0.98049406428087849</c:v>
                </c:pt>
                <c:pt idx="6">
                  <c:v>0.98308535579698053</c:v>
                </c:pt>
                <c:pt idx="7">
                  <c:v>0.98284065174824853</c:v>
                </c:pt>
              </c:numCache>
            </c:numRef>
          </c:yVal>
          <c:smooth val="0"/>
          <c:extLst>
            <c:ext xmlns:c16="http://schemas.microsoft.com/office/drawing/2014/chart" uri="{C3380CC4-5D6E-409C-BE32-E72D297353CC}">
              <c16:uniqueId val="{000000C5-05F2-4695-B96E-98E4C8A75E81}"/>
            </c:ext>
          </c:extLst>
        </c:ser>
        <c:ser>
          <c:idx val="4"/>
          <c:order val="68"/>
          <c:tx>
            <c:strRef>
              <c:f>'Motor - Prop &amp; Direct Reinsura'!$D$26</c:f>
              <c:strCache>
                <c:ptCount val="1"/>
                <c:pt idx="0">
                  <c:v>2018</c:v>
                </c:pt>
              </c:strCache>
            </c:strRef>
          </c:tx>
          <c:dPt>
            <c:idx val="2"/>
            <c:bubble3D val="0"/>
            <c:spPr>
              <a:ln>
                <a:prstDash val="dash"/>
              </a:ln>
            </c:spPr>
            <c:extLst>
              <c:ext xmlns:c16="http://schemas.microsoft.com/office/drawing/2014/chart" uri="{C3380CC4-5D6E-409C-BE32-E72D297353CC}">
                <c16:uniqueId val="{000000D0-05F2-4695-B96E-98E4C8A75E81}"/>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05F2-4695-B96E-98E4C8A75E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0.12214190219240535</c:v>
                </c:pt>
                <c:pt idx="1">
                  <c:v>0.68038009591437998</c:v>
                </c:pt>
                <c:pt idx="2">
                  <c:v>1.0341113346509179</c:v>
                </c:pt>
              </c:numCache>
            </c:numRef>
          </c:yVal>
          <c:smooth val="0"/>
          <c:extLst>
            <c:ext xmlns:c16="http://schemas.microsoft.com/office/drawing/2014/chart" uri="{C3380CC4-5D6E-409C-BE32-E72D297353CC}">
              <c16:uniqueId val="{000000D1-05F2-4695-B96E-98E4C8A75E81}"/>
            </c:ext>
          </c:extLst>
        </c:ser>
        <c:ser>
          <c:idx val="5"/>
          <c:order val="69"/>
          <c:tx>
            <c:strRef>
              <c:f>'Motor - Prop &amp; Direct Reinsura'!$D$27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05F2-4695-B96E-98E4C8A75E81}"/>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05F2-4695-B96E-98E4C8A75E8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0.32806364457742265</c:v>
                </c:pt>
                <c:pt idx="1">
                  <c:v>0.97185701839057392</c:v>
                </c:pt>
              </c:numCache>
            </c:numRef>
          </c:yVal>
          <c:smooth val="0"/>
          <c:extLst>
            <c:ext xmlns:c16="http://schemas.microsoft.com/office/drawing/2014/chart" uri="{C3380CC4-5D6E-409C-BE32-E72D297353CC}">
              <c16:uniqueId val="{000000D4-05F2-4695-B96E-98E4C8A75E81}"/>
            </c:ext>
          </c:extLst>
        </c:ser>
        <c:ser>
          <c:idx val="1"/>
          <c:order val="70"/>
          <c:tx>
            <c:strRef>
              <c:f>'Motor - Prop &amp; Direct Reinsura'!$AC$10</c:f>
              <c:strCache>
                <c:ptCount val="1"/>
                <c:pt idx="0">
                  <c:v>100% line</c:v>
                </c:pt>
              </c:strCache>
            </c:strRef>
          </c:tx>
          <c:marker>
            <c:symbol val="none"/>
          </c:marker>
          <c:xVal>
            <c:numRef>
              <c:f>'Motor - Prop &amp; Direct Reinsura'!$AD$9:$AP$9</c:f>
            </c:numRef>
          </c:xVal>
          <c:yVal>
            <c:numRef>
              <c:f>'Motor - Prop &amp; Direct Reinsura'!$AD$10:$AP$10</c:f>
            </c:numRef>
          </c:yVal>
          <c:smooth val="0"/>
          <c:extLst>
            <c:ext xmlns:c16="http://schemas.microsoft.com/office/drawing/2014/chart" uri="{C3380CC4-5D6E-409C-BE32-E72D297353CC}">
              <c16:uniqueId val="{000000D5-05F2-4695-B96E-98E4C8A75E8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GROUP'!$H$50</c:f>
              <c:strCache>
                <c:ptCount val="1"/>
                <c:pt idx="0">
                  <c:v>Paid Losses</c:v>
                </c:pt>
              </c:strCache>
            </c:strRef>
          </c:tx>
          <c:spPr>
            <a:solidFill>
              <a:srgbClr val="C1BDDC"/>
            </a:solidFill>
            <a:ln w="3175">
              <a:solidFill>
                <a:srgbClr val="FFFFFF"/>
              </a:solidFill>
              <a:prstDash val="solid"/>
            </a:ln>
          </c:spPr>
          <c:invertIfNegative val="0"/>
          <c:cat>
            <c:numRef>
              <c:f>'SR GROUP'!$D$12:$D$28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GROUP'!$H$51:$H$66</c:f>
              <c:numCache>
                <c:formatCode>0%</c:formatCode>
                <c:ptCount val="16"/>
                <c:pt idx="0">
                  <c:v>0.6669398175028225</c:v>
                </c:pt>
                <c:pt idx="1">
                  <c:v>0.88517183706837599</c:v>
                </c:pt>
                <c:pt idx="2">
                  <c:v>0.51782943393328262</c:v>
                </c:pt>
                <c:pt idx="3">
                  <c:v>0.62313962324681282</c:v>
                </c:pt>
                <c:pt idx="4">
                  <c:v>0.67341819626909727</c:v>
                </c:pt>
                <c:pt idx="5">
                  <c:v>0.63471796954498594</c:v>
                </c:pt>
                <c:pt idx="6">
                  <c:v>0.77555968415399379</c:v>
                </c:pt>
                <c:pt idx="7">
                  <c:v>0.68856456885021733</c:v>
                </c:pt>
                <c:pt idx="8">
                  <c:v>0.62001154296879324</c:v>
                </c:pt>
                <c:pt idx="9">
                  <c:v>0.5759311668780962</c:v>
                </c:pt>
                <c:pt idx="10">
                  <c:v>0.55069862207133091</c:v>
                </c:pt>
                <c:pt idx="11">
                  <c:v>0.60179775271287661</c:v>
                </c:pt>
                <c:pt idx="12">
                  <c:v>0.5528578121184563</c:v>
                </c:pt>
                <c:pt idx="13">
                  <c:v>0.59278821875621179</c:v>
                </c:pt>
                <c:pt idx="14">
                  <c:v>0.37547892412504974</c:v>
                </c:pt>
                <c:pt idx="15">
                  <c:v>7.1275067423064067E-2</c:v>
                </c:pt>
              </c:numCache>
            </c:numRef>
          </c:val>
          <c:extLst>
            <c:ext xmlns:c16="http://schemas.microsoft.com/office/drawing/2014/chart" uri="{C3380CC4-5D6E-409C-BE32-E72D297353CC}">
              <c16:uniqueId val="{00000000-3A35-4EDD-915D-4A824AB7A953}"/>
            </c:ext>
          </c:extLst>
        </c:ser>
        <c:ser>
          <c:idx val="2"/>
          <c:order val="2"/>
          <c:tx>
            <c:strRef>
              <c:f>'SR GROUP'!$I$50</c:f>
              <c:strCache>
                <c:ptCount val="1"/>
                <c:pt idx="0">
                  <c:v>Case Reserves</c:v>
                </c:pt>
              </c:strCache>
            </c:strRef>
          </c:tx>
          <c:spPr>
            <a:solidFill>
              <a:srgbClr val="FCAF86"/>
            </a:solidFill>
            <a:ln w="12700">
              <a:solidFill>
                <a:srgbClr val="FFFFFF"/>
              </a:solidFill>
              <a:prstDash val="solid"/>
            </a:ln>
          </c:spPr>
          <c:invertIfNegative val="0"/>
          <c:cat>
            <c:numRef>
              <c:f>'SR GROUP'!$D$12:$D$28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GROUP'!$I$51:$I$66</c:f>
              <c:numCache>
                <c:formatCode>0%</c:formatCode>
                <c:ptCount val="16"/>
                <c:pt idx="0">
                  <c:v>2.361535731675999E-2</c:v>
                </c:pt>
                <c:pt idx="1">
                  <c:v>2.5935166090880063E-2</c:v>
                </c:pt>
                <c:pt idx="2">
                  <c:v>2.9294044952355297E-2</c:v>
                </c:pt>
                <c:pt idx="3">
                  <c:v>3.8229583264136446E-2</c:v>
                </c:pt>
                <c:pt idx="4">
                  <c:v>3.0328296515317973E-2</c:v>
                </c:pt>
                <c:pt idx="5">
                  <c:v>3.7483154111022557E-2</c:v>
                </c:pt>
                <c:pt idx="6">
                  <c:v>3.6451013175740066E-2</c:v>
                </c:pt>
                <c:pt idx="7">
                  <c:v>5.7883701575672922E-2</c:v>
                </c:pt>
                <c:pt idx="8">
                  <c:v>4.8542511706417164E-2</c:v>
                </c:pt>
                <c:pt idx="9">
                  <c:v>4.6340695606506721E-2</c:v>
                </c:pt>
                <c:pt idx="10">
                  <c:v>7.3720209008433207E-2</c:v>
                </c:pt>
                <c:pt idx="11">
                  <c:v>0.10235083721589644</c:v>
                </c:pt>
                <c:pt idx="12">
                  <c:v>0.15271728084725211</c:v>
                </c:pt>
                <c:pt idx="13">
                  <c:v>0.22475785287011296</c:v>
                </c:pt>
                <c:pt idx="14">
                  <c:v>0.22120347844954152</c:v>
                </c:pt>
                <c:pt idx="15">
                  <c:v>0.20847879471855818</c:v>
                </c:pt>
              </c:numCache>
            </c:numRef>
          </c:val>
          <c:extLst>
            <c:ext xmlns:c16="http://schemas.microsoft.com/office/drawing/2014/chart" uri="{C3380CC4-5D6E-409C-BE32-E72D297353CC}">
              <c16:uniqueId val="{00000001-3A35-4EDD-915D-4A824AB7A953}"/>
            </c:ext>
          </c:extLst>
        </c:ser>
        <c:ser>
          <c:idx val="3"/>
          <c:order val="3"/>
          <c:tx>
            <c:strRef>
              <c:f>'SR GROUP'!$J$50</c:f>
              <c:strCache>
                <c:ptCount val="1"/>
                <c:pt idx="0">
                  <c:v>IBNR</c:v>
                </c:pt>
              </c:strCache>
            </c:strRef>
          </c:tx>
          <c:spPr>
            <a:solidFill>
              <a:srgbClr val="A3D6D5"/>
            </a:solidFill>
            <a:ln w="12700">
              <a:solidFill>
                <a:srgbClr val="FFFFFF"/>
              </a:solidFill>
              <a:prstDash val="solid"/>
            </a:ln>
          </c:spPr>
          <c:invertIfNegative val="0"/>
          <c:cat>
            <c:numRef>
              <c:f>'SR GROUP'!$D$12:$D$28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GROUP'!$J$51:$J$66</c:f>
              <c:numCache>
                <c:formatCode>0%</c:formatCode>
                <c:ptCount val="16"/>
                <c:pt idx="0">
                  <c:v>1.6167136563537531E-2</c:v>
                </c:pt>
                <c:pt idx="1">
                  <c:v>1.5808474773277958E-2</c:v>
                </c:pt>
                <c:pt idx="2">
                  <c:v>1.6363860064293845E-2</c:v>
                </c:pt>
                <c:pt idx="3">
                  <c:v>1.9155700453025368E-2</c:v>
                </c:pt>
                <c:pt idx="4">
                  <c:v>1.5321208805019366E-2</c:v>
                </c:pt>
                <c:pt idx="5">
                  <c:v>2.0238836362283796E-2</c:v>
                </c:pt>
                <c:pt idx="6">
                  <c:v>2.1829010799492454E-2</c:v>
                </c:pt>
                <c:pt idx="7">
                  <c:v>2.2702498384311095E-2</c:v>
                </c:pt>
                <c:pt idx="8">
                  <c:v>3.3641422460739485E-2</c:v>
                </c:pt>
                <c:pt idx="9">
                  <c:v>3.8925697587487963E-2</c:v>
                </c:pt>
                <c:pt idx="10">
                  <c:v>7.5598851756661326E-2</c:v>
                </c:pt>
                <c:pt idx="11">
                  <c:v>9.0505846834643758E-2</c:v>
                </c:pt>
                <c:pt idx="12">
                  <c:v>0.16011248841052625</c:v>
                </c:pt>
                <c:pt idx="13">
                  <c:v>0.22907310557326202</c:v>
                </c:pt>
                <c:pt idx="14">
                  <c:v>0.34594483414835403</c:v>
                </c:pt>
                <c:pt idx="15">
                  <c:v>0.59833971370272332</c:v>
                </c:pt>
              </c:numCache>
            </c:numRef>
          </c:val>
          <c:extLst>
            <c:ext xmlns:c16="http://schemas.microsoft.com/office/drawing/2014/chart" uri="{C3380CC4-5D6E-409C-BE32-E72D297353CC}">
              <c16:uniqueId val="{00000002-3A35-4EDD-915D-4A824AB7A95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GROUP'!$D$12:$D$27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GROUP'!$F$12:$F$27</c:f>
              <c:numCache>
                <c:formatCode>#,##0</c:formatCode>
                <c:ptCount val="16"/>
                <c:pt idx="0">
                  <c:v>14726.582700949124</c:v>
                </c:pt>
                <c:pt idx="1">
                  <c:v>14188.50427039502</c:v>
                </c:pt>
                <c:pt idx="2">
                  <c:v>12901.247903504487</c:v>
                </c:pt>
                <c:pt idx="3">
                  <c:v>12019.412586126113</c:v>
                </c:pt>
                <c:pt idx="4">
                  <c:v>10889.006543850399</c:v>
                </c:pt>
                <c:pt idx="5">
                  <c:v>10450.649850274227</c:v>
                </c:pt>
                <c:pt idx="6">
                  <c:v>9623.4119289221107</c:v>
                </c:pt>
                <c:pt idx="7">
                  <c:v>11659.826759064685</c:v>
                </c:pt>
                <c:pt idx="8">
                  <c:v>14655.421581255378</c:v>
                </c:pt>
                <c:pt idx="9">
                  <c:v>13709.902217853789</c:v>
                </c:pt>
                <c:pt idx="10">
                  <c:v>13919.123150237974</c:v>
                </c:pt>
                <c:pt idx="11">
                  <c:v>14340.512669019741</c:v>
                </c:pt>
                <c:pt idx="12">
                  <c:v>16361.689505555149</c:v>
                </c:pt>
                <c:pt idx="13">
                  <c:v>15695.6477452952</c:v>
                </c:pt>
                <c:pt idx="14">
                  <c:v>15289.545576620421</c:v>
                </c:pt>
                <c:pt idx="15">
                  <c:v>11123.627416139965</c:v>
                </c:pt>
              </c:numCache>
            </c:numRef>
          </c:val>
          <c:smooth val="0"/>
          <c:extLst>
            <c:ext xmlns:c16="http://schemas.microsoft.com/office/drawing/2014/chart" uri="{C3380CC4-5D6E-409C-BE32-E72D297353CC}">
              <c16:uniqueId val="{00000003-3A35-4EDD-915D-4A824AB7A953}"/>
            </c:ext>
          </c:extLst>
        </c:ser>
        <c:ser>
          <c:idx val="4"/>
          <c:order val="4"/>
          <c:tx>
            <c:strRef>
              <c:f>'SR GROUP'!$B$9</c:f>
              <c:strCache>
                <c:ptCount val="1"/>
                <c:pt idx="0">
                  <c:v>Written Premium</c:v>
                </c:pt>
              </c:strCache>
            </c:strRef>
          </c:tx>
          <c:marker>
            <c:symbol val="star"/>
            <c:size val="7"/>
            <c:spPr>
              <a:noFill/>
              <a:ln>
                <a:solidFill>
                  <a:srgbClr val="A29FCC"/>
                </a:solidFill>
                <a:prstDash val="solid"/>
              </a:ln>
            </c:spPr>
          </c:marker>
          <c:cat>
            <c:numRef>
              <c:f>'SR GROUP'!$D$12:$D$27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GROUP'!$B$12:$B$27</c:f>
            </c:numRef>
          </c:val>
          <c:smooth val="0"/>
          <c:extLst>
            <c:ext xmlns:c16="http://schemas.microsoft.com/office/drawing/2014/chart" uri="{C3380CC4-5D6E-409C-BE32-E72D297353CC}">
              <c16:uniqueId val="{00000004-3A35-4EDD-915D-4A824AB7A95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Prop &amp; Direct Reinsura'!$H$50</c:f>
              <c:strCache>
                <c:ptCount val="1"/>
                <c:pt idx="0">
                  <c:v>Paid Losses</c:v>
                </c:pt>
              </c:strCache>
            </c:strRef>
          </c:tx>
          <c:spPr>
            <a:solidFill>
              <a:srgbClr val="C1BDDC"/>
            </a:solidFill>
            <a:ln w="3175">
              <a:solidFill>
                <a:srgbClr val="FFFFFF"/>
              </a:solidFill>
              <a:prstDash val="solid"/>
            </a:ln>
          </c:spPr>
          <c:invertIfNegative val="0"/>
          <c:cat>
            <c:numRef>
              <c:f>'Motor - Prop &amp; Direct Reinsura'!$D$12:$D$28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Prop &amp; Direct Reinsura'!$H$51:$H$66</c:f>
              <c:numCache>
                <c:formatCode>0%</c:formatCode>
                <c:ptCount val="16"/>
                <c:pt idx="0">
                  <c:v>0.961372588764832</c:v>
                </c:pt>
                <c:pt idx="1">
                  <c:v>0.85766361004077418</c:v>
                </c:pt>
                <c:pt idx="2">
                  <c:v>0.95649436557437595</c:v>
                </c:pt>
                <c:pt idx="3">
                  <c:v>0.99204597280869844</c:v>
                </c:pt>
                <c:pt idx="4">
                  <c:v>0.99863998940866883</c:v>
                </c:pt>
                <c:pt idx="5">
                  <c:v>1.0072668116692431</c:v>
                </c:pt>
                <c:pt idx="6">
                  <c:v>1.0275149741621401</c:v>
                </c:pt>
                <c:pt idx="7">
                  <c:v>0.97906189141486799</c:v>
                </c:pt>
                <c:pt idx="8">
                  <c:v>0.91904521803924588</c:v>
                </c:pt>
                <c:pt idx="9">
                  <c:v>0.9589819525273352</c:v>
                </c:pt>
                <c:pt idx="10">
                  <c:v>0.97681940053041705</c:v>
                </c:pt>
                <c:pt idx="11">
                  <c:v>0.99383810998574673</c:v>
                </c:pt>
                <c:pt idx="12">
                  <c:v>0.86362063854066029</c:v>
                </c:pt>
                <c:pt idx="13">
                  <c:v>0.73094454021560806</c:v>
                </c:pt>
                <c:pt idx="14">
                  <c:v>0.50803731555973131</c:v>
                </c:pt>
                <c:pt idx="15">
                  <c:v>0.2108517711304384</c:v>
                </c:pt>
              </c:numCache>
            </c:numRef>
          </c:val>
          <c:extLst>
            <c:ext xmlns:c16="http://schemas.microsoft.com/office/drawing/2014/chart" uri="{C3380CC4-5D6E-409C-BE32-E72D297353CC}">
              <c16:uniqueId val="{00000000-A93B-465F-9C90-1A9455D463FA}"/>
            </c:ext>
          </c:extLst>
        </c:ser>
        <c:ser>
          <c:idx val="2"/>
          <c:order val="2"/>
          <c:tx>
            <c:strRef>
              <c:f>'Motor - Prop &amp; Direct Reinsura'!$I$50</c:f>
              <c:strCache>
                <c:ptCount val="1"/>
                <c:pt idx="0">
                  <c:v>Case Reserves</c:v>
                </c:pt>
              </c:strCache>
            </c:strRef>
          </c:tx>
          <c:spPr>
            <a:solidFill>
              <a:srgbClr val="FCAF86"/>
            </a:solidFill>
            <a:ln w="12700">
              <a:solidFill>
                <a:srgbClr val="FFFFFF"/>
              </a:solidFill>
              <a:prstDash val="solid"/>
            </a:ln>
          </c:spPr>
          <c:invertIfNegative val="0"/>
          <c:cat>
            <c:numRef>
              <c:f>'Motor - Prop &amp; Direct Reinsura'!$D$12:$D$28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Prop &amp; Direct Reinsura'!$I$51:$I$66</c:f>
              <c:numCache>
                <c:formatCode>0%</c:formatCode>
                <c:ptCount val="16"/>
                <c:pt idx="0">
                  <c:v>2.0216331115875161E-2</c:v>
                </c:pt>
                <c:pt idx="1">
                  <c:v>2.5334979948612092E-2</c:v>
                </c:pt>
                <c:pt idx="2">
                  <c:v>3.910155532373133E-2</c:v>
                </c:pt>
                <c:pt idx="3">
                  <c:v>2.6152477516849043E-2</c:v>
                </c:pt>
                <c:pt idx="4">
                  <c:v>2.6373376728659834E-2</c:v>
                </c:pt>
                <c:pt idx="5">
                  <c:v>2.6819288512921174E-2</c:v>
                </c:pt>
                <c:pt idx="6">
                  <c:v>2.7633166948029909E-2</c:v>
                </c:pt>
                <c:pt idx="7">
                  <c:v>1.7590718089668802E-2</c:v>
                </c:pt>
                <c:pt idx="8">
                  <c:v>1.4963778667440827E-2</c:v>
                </c:pt>
                <c:pt idx="9">
                  <c:v>2.4103403269645201E-2</c:v>
                </c:pt>
                <c:pt idx="10">
                  <c:v>3.0697047697578892E-2</c:v>
                </c:pt>
                <c:pt idx="11">
                  <c:v>6.3503308976836759E-2</c:v>
                </c:pt>
                <c:pt idx="12">
                  <c:v>0.13209885204615715</c:v>
                </c:pt>
                <c:pt idx="13">
                  <c:v>0.17318633629997507</c:v>
                </c:pt>
                <c:pt idx="14">
                  <c:v>0.1723427803546487</c:v>
                </c:pt>
                <c:pt idx="15">
                  <c:v>0.11721187344698424</c:v>
                </c:pt>
              </c:numCache>
            </c:numRef>
          </c:val>
          <c:extLst>
            <c:ext xmlns:c16="http://schemas.microsoft.com/office/drawing/2014/chart" uri="{C3380CC4-5D6E-409C-BE32-E72D297353CC}">
              <c16:uniqueId val="{00000001-A93B-465F-9C90-1A9455D463FA}"/>
            </c:ext>
          </c:extLst>
        </c:ser>
        <c:ser>
          <c:idx val="3"/>
          <c:order val="3"/>
          <c:tx>
            <c:strRef>
              <c:f>'Motor - Prop &amp; Direct Reinsura'!$J$50</c:f>
              <c:strCache>
                <c:ptCount val="1"/>
                <c:pt idx="0">
                  <c:v>IBNR</c:v>
                </c:pt>
              </c:strCache>
            </c:strRef>
          </c:tx>
          <c:spPr>
            <a:solidFill>
              <a:srgbClr val="A3D6D5"/>
            </a:solidFill>
            <a:ln w="12700">
              <a:solidFill>
                <a:srgbClr val="FFFFFF"/>
              </a:solidFill>
              <a:prstDash val="solid"/>
            </a:ln>
          </c:spPr>
          <c:invertIfNegative val="0"/>
          <c:cat>
            <c:numRef>
              <c:f>'Motor - Prop &amp; Direct Reinsura'!$D$12:$D$28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Prop &amp; Direct Reinsura'!$J$51:$J$66</c:f>
              <c:numCache>
                <c:formatCode>0%</c:formatCode>
                <c:ptCount val="16"/>
                <c:pt idx="0">
                  <c:v>-3.9375797125108412E-3</c:v>
                </c:pt>
                <c:pt idx="1">
                  <c:v>-3.7206913023508487E-3</c:v>
                </c:pt>
                <c:pt idx="2">
                  <c:v>-6.4534930806962503E-3</c:v>
                </c:pt>
                <c:pt idx="3">
                  <c:v>-3.446918216926624E-3</c:v>
                </c:pt>
                <c:pt idx="4">
                  <c:v>-4.1899588653472441E-3</c:v>
                </c:pt>
                <c:pt idx="5">
                  <c:v>-1.6226425809310145E-3</c:v>
                </c:pt>
                <c:pt idx="6">
                  <c:v>-3.1941174688645078E-3</c:v>
                </c:pt>
                <c:pt idx="7">
                  <c:v>-1.11622301168712E-3</c:v>
                </c:pt>
                <c:pt idx="8">
                  <c:v>2.168439908462547E-2</c:v>
                </c:pt>
                <c:pt idx="9">
                  <c:v>-2.4470404873185394E-4</c:v>
                </c:pt>
                <c:pt idx="10">
                  <c:v>5.2205853968024032E-3</c:v>
                </c:pt>
                <c:pt idx="11">
                  <c:v>7.9947095377199805E-3</c:v>
                </c:pt>
                <c:pt idx="12">
                  <c:v>7.1541235399460792E-2</c:v>
                </c:pt>
                <c:pt idx="13">
                  <c:v>0.16364921594619861</c:v>
                </c:pt>
                <c:pt idx="14">
                  <c:v>0.35373123873653795</c:v>
                </c:pt>
                <c:pt idx="15">
                  <c:v>0.64379337381315127</c:v>
                </c:pt>
              </c:numCache>
            </c:numRef>
          </c:val>
          <c:extLst>
            <c:ext xmlns:c16="http://schemas.microsoft.com/office/drawing/2014/chart" uri="{C3380CC4-5D6E-409C-BE32-E72D297353CC}">
              <c16:uniqueId val="{00000002-A93B-465F-9C90-1A9455D463F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Prop &amp; Direct Reinsura'!$D$12:$D$27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Prop &amp; Direct Reinsura'!$F$12:$F$27</c:f>
              <c:numCache>
                <c:formatCode>#,##0</c:formatCode>
                <c:ptCount val="16"/>
                <c:pt idx="0">
                  <c:v>900.553211139513</c:v>
                </c:pt>
                <c:pt idx="1">
                  <c:v>652.03784526332026</c:v>
                </c:pt>
                <c:pt idx="2">
                  <c:v>582.04460876135693</c:v>
                </c:pt>
                <c:pt idx="3">
                  <c:v>822.61091897829476</c:v>
                </c:pt>
                <c:pt idx="4">
                  <c:v>851.34951159865875</c:v>
                </c:pt>
                <c:pt idx="5">
                  <c:v>972.38772050554655</c:v>
                </c:pt>
                <c:pt idx="6">
                  <c:v>746.40082950283931</c:v>
                </c:pt>
                <c:pt idx="7">
                  <c:v>1496.3637345827985</c:v>
                </c:pt>
                <c:pt idx="8">
                  <c:v>1999.5054302054239</c:v>
                </c:pt>
                <c:pt idx="9">
                  <c:v>1883.9778710207177</c:v>
                </c:pt>
                <c:pt idx="10">
                  <c:v>1680.1047084256811</c:v>
                </c:pt>
                <c:pt idx="11">
                  <c:v>2002.7499578885599</c:v>
                </c:pt>
                <c:pt idx="12">
                  <c:v>2497.3245971657702</c:v>
                </c:pt>
                <c:pt idx="13">
                  <c:v>2020.8619215524702</c:v>
                </c:pt>
                <c:pt idx="14">
                  <c:v>1795.7704670653002</c:v>
                </c:pt>
                <c:pt idx="15">
                  <c:v>895.79234058391796</c:v>
                </c:pt>
              </c:numCache>
            </c:numRef>
          </c:val>
          <c:smooth val="0"/>
          <c:extLst>
            <c:ext xmlns:c16="http://schemas.microsoft.com/office/drawing/2014/chart" uri="{C3380CC4-5D6E-409C-BE32-E72D297353CC}">
              <c16:uniqueId val="{00000003-A93B-465F-9C90-1A9455D463FA}"/>
            </c:ext>
          </c:extLst>
        </c:ser>
        <c:ser>
          <c:idx val="4"/>
          <c:order val="4"/>
          <c:tx>
            <c:strRef>
              <c:f>'Motor - Prop &amp; Direct Reinsura'!$B$9</c:f>
              <c:strCache>
                <c:ptCount val="1"/>
                <c:pt idx="0">
                  <c:v>Written Premium</c:v>
                </c:pt>
              </c:strCache>
            </c:strRef>
          </c:tx>
          <c:marker>
            <c:symbol val="star"/>
            <c:size val="7"/>
            <c:spPr>
              <a:noFill/>
              <a:ln>
                <a:solidFill>
                  <a:srgbClr val="A29FCC"/>
                </a:solidFill>
                <a:prstDash val="solid"/>
              </a:ln>
            </c:spPr>
          </c:marker>
          <c:cat>
            <c:numRef>
              <c:f>'Motor - Prop &amp; Direct Reinsura'!$D$12:$D$27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Prop &amp; Direct Reinsura'!$B$12:$B$27</c:f>
            </c:numRef>
          </c:val>
          <c:smooth val="0"/>
          <c:extLst>
            <c:ext xmlns:c16="http://schemas.microsoft.com/office/drawing/2014/chart" uri="{C3380CC4-5D6E-409C-BE32-E72D297353CC}">
              <c16:uniqueId val="{00000004-A93B-465F-9C90-1A9455D463F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NP &amp; Fac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03-6029-4009-91B4-1C4BE193ED08}"/>
              </c:ext>
            </c:extLst>
          </c:dPt>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04-6029-4009-91B4-1C4BE193ED08}"/>
            </c:ext>
          </c:extLst>
        </c:ser>
        <c:ser>
          <c:idx val="40"/>
          <c:order val="1"/>
          <c:tx>
            <c:strRef>
              <c:f>'Motor - NP &amp; Fac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08-6029-4009-91B4-1C4BE193ED08}"/>
              </c:ext>
            </c:extLst>
          </c:dPt>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09-6029-4009-91B4-1C4BE193ED08}"/>
            </c:ext>
          </c:extLst>
        </c:ser>
        <c:ser>
          <c:idx val="41"/>
          <c:order val="2"/>
          <c:tx>
            <c:strRef>
              <c:f>'Motor - NP &amp; Fac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6029-4009-91B4-1C4BE193ED08}"/>
              </c:ext>
            </c:extLst>
          </c:dPt>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0C-6029-4009-91B4-1C4BE193ED08}"/>
            </c:ext>
          </c:extLst>
        </c:ser>
        <c:ser>
          <c:idx val="42"/>
          <c:order val="3"/>
          <c:tx>
            <c:strRef>
              <c:f>'Motor - NP &amp; Fac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6029-4009-91B4-1C4BE193ED08}"/>
              </c:ext>
            </c:extLst>
          </c:dPt>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0F-6029-4009-91B4-1C4BE193ED08}"/>
            </c:ext>
          </c:extLst>
        </c:ser>
        <c:ser>
          <c:idx val="43"/>
          <c:order val="4"/>
          <c:tx>
            <c:strRef>
              <c:f>'Motor - NP &amp; Fac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13-6029-4009-91B4-1C4BE193ED08}"/>
              </c:ext>
            </c:extLst>
          </c:dPt>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14-6029-4009-91B4-1C4BE193ED08}"/>
            </c:ext>
          </c:extLst>
        </c:ser>
        <c:ser>
          <c:idx val="44"/>
          <c:order val="5"/>
          <c:tx>
            <c:strRef>
              <c:f>'Motor - NP &amp; Fac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6029-4009-91B4-1C4BE193ED08}"/>
              </c:ext>
            </c:extLst>
          </c:dPt>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17-6029-4009-91B4-1C4BE193ED08}"/>
            </c:ext>
          </c:extLst>
        </c:ser>
        <c:ser>
          <c:idx val="45"/>
          <c:order val="6"/>
          <c:tx>
            <c:strRef>
              <c:f>'Motor - NP &amp; Fac Reinsurance'!$D$22</c:f>
              <c:strCache>
                <c:ptCount val="1"/>
                <c:pt idx="0">
                  <c:v>2014</c:v>
                </c:pt>
              </c:strCache>
            </c:strRef>
          </c:tx>
          <c:spPr>
            <a:ln w="25400">
              <a:solidFill>
                <a:srgbClr val="B3B300"/>
              </a:solidFill>
              <a:prstDash val="solid"/>
            </a:ln>
          </c:spPr>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18-6029-4009-91B4-1C4BE193ED08}"/>
            </c:ext>
          </c:extLst>
        </c:ser>
        <c:ser>
          <c:idx val="46"/>
          <c:order val="7"/>
          <c:tx>
            <c:strRef>
              <c:f>'Motor - NP &amp; Fac Reinsurance'!$D$23</c:f>
              <c:strCache>
                <c:ptCount val="1"/>
                <c:pt idx="0">
                  <c:v>2015</c:v>
                </c:pt>
              </c:strCache>
            </c:strRef>
          </c:tx>
          <c:spPr>
            <a:ln w="25400">
              <a:solidFill>
                <a:srgbClr val="627C71"/>
              </a:solidFill>
              <a:prstDash val="solid"/>
            </a:ln>
          </c:spPr>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19-6029-4009-91B4-1C4BE193ED08}"/>
            </c:ext>
          </c:extLst>
        </c:ser>
        <c:ser>
          <c:idx val="47"/>
          <c:order val="8"/>
          <c:tx>
            <c:strRef>
              <c:f>'Motor - NP &amp; Fac Reinsurance'!$D$24</c:f>
              <c:strCache>
                <c:ptCount val="1"/>
                <c:pt idx="0">
                  <c:v>2016</c:v>
                </c:pt>
              </c:strCache>
            </c:strRef>
          </c:tx>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1A-6029-4009-91B4-1C4BE193ED08}"/>
            </c:ext>
          </c:extLst>
        </c:ser>
        <c:ser>
          <c:idx val="48"/>
          <c:order val="9"/>
          <c:tx>
            <c:strRef>
              <c:f>'Motor - NP &amp; Fac Reinsurance'!$D$25</c:f>
              <c:strCache>
                <c:ptCount val="1"/>
                <c:pt idx="0">
                  <c:v>2017</c:v>
                </c:pt>
              </c:strCache>
            </c:strRef>
          </c:tx>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1B-6029-4009-91B4-1C4BE193ED08}"/>
            </c:ext>
          </c:extLst>
        </c:ser>
        <c:ser>
          <c:idx val="49"/>
          <c:order val="10"/>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6029-4009-91B4-1C4BE193ED08}"/>
              </c:ext>
            </c:extLst>
          </c:dPt>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1E-6029-4009-91B4-1C4BE193ED08}"/>
            </c:ext>
          </c:extLst>
        </c:ser>
        <c:ser>
          <c:idx val="50"/>
          <c:order val="11"/>
          <c:tx>
            <c:strRef>
              <c:f>'Motor - NP &amp; Fac Reinsurance'!$D$27</c:f>
              <c:strCache>
                <c:ptCount val="1"/>
                <c:pt idx="0">
                  <c:v>2019</c:v>
                </c:pt>
              </c:strCache>
            </c:strRef>
          </c:tx>
          <c:spPr>
            <a:ln>
              <a:prstDash val="dash"/>
            </a:ln>
          </c:spPr>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1F-6029-4009-91B4-1C4BE193ED08}"/>
            </c:ext>
          </c:extLst>
        </c:ser>
        <c:ser>
          <c:idx val="51"/>
          <c:order val="12"/>
          <c:tx>
            <c:strRef>
              <c:f>'Motor - NP &amp; Fac Reinsurance'!$AC$10</c:f>
              <c:strCache>
                <c:ptCount val="1"/>
                <c:pt idx="0">
                  <c:v>100% line</c:v>
                </c:pt>
              </c:strCache>
            </c:strRef>
          </c:tx>
          <c:xVal>
            <c:numRef>
              <c:f>'Motor - NP &amp; Fac Reinsurance'!$AD$9:$AP$9</c:f>
            </c:numRef>
          </c:xVal>
          <c:yVal>
            <c:numRef>
              <c:f>'Motor - NP &amp; Fac Reinsurance'!$AD$10:$AP$10</c:f>
            </c:numRef>
          </c:yVal>
          <c:smooth val="0"/>
          <c:extLst>
            <c:ext xmlns:c16="http://schemas.microsoft.com/office/drawing/2014/chart" uri="{C3380CC4-5D6E-409C-BE32-E72D297353CC}">
              <c16:uniqueId val="{00000020-6029-4009-91B4-1C4BE193ED08}"/>
            </c:ext>
          </c:extLst>
        </c:ser>
        <c:ser>
          <c:idx val="52"/>
          <c:order val="13"/>
          <c:tx>
            <c:strRef>
              <c:f>'Motor - NP &amp; Fac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24-6029-4009-91B4-1C4BE193ED08}"/>
              </c:ext>
            </c:extLst>
          </c:dPt>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25-6029-4009-91B4-1C4BE193ED08}"/>
            </c:ext>
          </c:extLst>
        </c:ser>
        <c:ser>
          <c:idx val="53"/>
          <c:order val="14"/>
          <c:tx>
            <c:strRef>
              <c:f>'Motor - NP &amp; Fac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29-6029-4009-91B4-1C4BE193ED08}"/>
              </c:ext>
            </c:extLst>
          </c:dPt>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2A-6029-4009-91B4-1C4BE193ED08}"/>
            </c:ext>
          </c:extLst>
        </c:ser>
        <c:ser>
          <c:idx val="54"/>
          <c:order val="15"/>
          <c:tx>
            <c:strRef>
              <c:f>'Motor - NP &amp; Fac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6029-4009-91B4-1C4BE193ED08}"/>
              </c:ext>
            </c:extLst>
          </c:dPt>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2D-6029-4009-91B4-1C4BE193ED08}"/>
            </c:ext>
          </c:extLst>
        </c:ser>
        <c:ser>
          <c:idx val="55"/>
          <c:order val="16"/>
          <c:tx>
            <c:strRef>
              <c:f>'Motor - NP &amp; Fac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6029-4009-91B4-1C4BE193ED08}"/>
              </c:ext>
            </c:extLst>
          </c:dPt>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30-6029-4009-91B4-1C4BE193ED08}"/>
            </c:ext>
          </c:extLst>
        </c:ser>
        <c:ser>
          <c:idx val="56"/>
          <c:order val="17"/>
          <c:tx>
            <c:strRef>
              <c:f>'Motor - NP &amp; Fac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34-6029-4009-91B4-1C4BE193ED08}"/>
              </c:ext>
            </c:extLst>
          </c:dPt>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35-6029-4009-91B4-1C4BE193ED08}"/>
            </c:ext>
          </c:extLst>
        </c:ser>
        <c:ser>
          <c:idx val="57"/>
          <c:order val="18"/>
          <c:tx>
            <c:strRef>
              <c:f>'Motor - NP &amp; Fac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6029-4009-91B4-1C4BE193ED08}"/>
              </c:ext>
            </c:extLst>
          </c:dPt>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38-6029-4009-91B4-1C4BE193ED08}"/>
            </c:ext>
          </c:extLst>
        </c:ser>
        <c:ser>
          <c:idx val="58"/>
          <c:order val="19"/>
          <c:tx>
            <c:strRef>
              <c:f>'Motor - NP &amp; Fac Reinsurance'!$D$22</c:f>
              <c:strCache>
                <c:ptCount val="1"/>
                <c:pt idx="0">
                  <c:v>2014</c:v>
                </c:pt>
              </c:strCache>
            </c:strRef>
          </c:tx>
          <c:spPr>
            <a:ln w="25400">
              <a:solidFill>
                <a:srgbClr val="B3B300"/>
              </a:solidFill>
              <a:prstDash val="solid"/>
            </a:ln>
          </c:spPr>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39-6029-4009-91B4-1C4BE193ED08}"/>
            </c:ext>
          </c:extLst>
        </c:ser>
        <c:ser>
          <c:idx val="59"/>
          <c:order val="20"/>
          <c:tx>
            <c:strRef>
              <c:f>'Motor - NP &amp; Fac Reinsurance'!$D$23</c:f>
              <c:strCache>
                <c:ptCount val="1"/>
                <c:pt idx="0">
                  <c:v>2015</c:v>
                </c:pt>
              </c:strCache>
            </c:strRef>
          </c:tx>
          <c:spPr>
            <a:ln w="25400">
              <a:solidFill>
                <a:srgbClr val="627C71"/>
              </a:solidFill>
              <a:prstDash val="solid"/>
            </a:ln>
          </c:spPr>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3A-6029-4009-91B4-1C4BE193ED08}"/>
            </c:ext>
          </c:extLst>
        </c:ser>
        <c:ser>
          <c:idx val="60"/>
          <c:order val="21"/>
          <c:tx>
            <c:strRef>
              <c:f>'Motor - NP &amp; Fac Reinsurance'!$D$24</c:f>
              <c:strCache>
                <c:ptCount val="1"/>
                <c:pt idx="0">
                  <c:v>2016</c:v>
                </c:pt>
              </c:strCache>
            </c:strRef>
          </c:tx>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3B-6029-4009-91B4-1C4BE193ED08}"/>
            </c:ext>
          </c:extLst>
        </c:ser>
        <c:ser>
          <c:idx val="61"/>
          <c:order val="22"/>
          <c:tx>
            <c:strRef>
              <c:f>'Motor - NP &amp; Fac Reinsurance'!$D$25</c:f>
              <c:strCache>
                <c:ptCount val="1"/>
                <c:pt idx="0">
                  <c:v>2017</c:v>
                </c:pt>
              </c:strCache>
            </c:strRef>
          </c:tx>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3C-6029-4009-91B4-1C4BE193ED08}"/>
            </c:ext>
          </c:extLst>
        </c:ser>
        <c:ser>
          <c:idx val="62"/>
          <c:order val="23"/>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6029-4009-91B4-1C4BE193ED08}"/>
              </c:ext>
            </c:extLst>
          </c:dPt>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3F-6029-4009-91B4-1C4BE193ED08}"/>
            </c:ext>
          </c:extLst>
        </c:ser>
        <c:ser>
          <c:idx val="63"/>
          <c:order val="24"/>
          <c:tx>
            <c:strRef>
              <c:f>'Motor - NP &amp; Fac Reinsurance'!$D$27</c:f>
              <c:strCache>
                <c:ptCount val="1"/>
                <c:pt idx="0">
                  <c:v>2019</c:v>
                </c:pt>
              </c:strCache>
            </c:strRef>
          </c:tx>
          <c:spPr>
            <a:ln>
              <a:prstDash val="dash"/>
            </a:ln>
          </c:spPr>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40-6029-4009-91B4-1C4BE193ED08}"/>
            </c:ext>
          </c:extLst>
        </c:ser>
        <c:ser>
          <c:idx val="64"/>
          <c:order val="25"/>
          <c:tx>
            <c:strRef>
              <c:f>'Motor - NP &amp; Fac Reinsurance'!$AC$10</c:f>
              <c:strCache>
                <c:ptCount val="1"/>
                <c:pt idx="0">
                  <c:v>100% line</c:v>
                </c:pt>
              </c:strCache>
            </c:strRef>
          </c:tx>
          <c:xVal>
            <c:numRef>
              <c:f>'Motor - NP &amp; Fac Reinsurance'!$AD$9:$AP$9</c:f>
            </c:numRef>
          </c:xVal>
          <c:yVal>
            <c:numRef>
              <c:f>'Motor - NP &amp; Fac Reinsurance'!$AD$10:$AP$10</c:f>
            </c:numRef>
          </c:yVal>
          <c:smooth val="0"/>
          <c:extLst>
            <c:ext xmlns:c16="http://schemas.microsoft.com/office/drawing/2014/chart" uri="{C3380CC4-5D6E-409C-BE32-E72D297353CC}">
              <c16:uniqueId val="{00000041-6029-4009-91B4-1C4BE193ED08}"/>
            </c:ext>
          </c:extLst>
        </c:ser>
        <c:ser>
          <c:idx val="65"/>
          <c:order val="26"/>
          <c:tx>
            <c:strRef>
              <c:f>'Motor - NP &amp; Fac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45-6029-4009-91B4-1C4BE193ED08}"/>
              </c:ext>
            </c:extLst>
          </c:dPt>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46-6029-4009-91B4-1C4BE193ED08}"/>
            </c:ext>
          </c:extLst>
        </c:ser>
        <c:ser>
          <c:idx val="66"/>
          <c:order val="27"/>
          <c:tx>
            <c:strRef>
              <c:f>'Motor - NP &amp; Fac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4A-6029-4009-91B4-1C4BE193ED08}"/>
              </c:ext>
            </c:extLst>
          </c:dPt>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4B-6029-4009-91B4-1C4BE193ED08}"/>
            </c:ext>
          </c:extLst>
        </c:ser>
        <c:ser>
          <c:idx val="67"/>
          <c:order val="28"/>
          <c:tx>
            <c:strRef>
              <c:f>'Motor - NP &amp; Fac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6029-4009-91B4-1C4BE193ED08}"/>
              </c:ext>
            </c:extLst>
          </c:dPt>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4E-6029-4009-91B4-1C4BE193ED08}"/>
            </c:ext>
          </c:extLst>
        </c:ser>
        <c:ser>
          <c:idx val="68"/>
          <c:order val="29"/>
          <c:tx>
            <c:strRef>
              <c:f>'Motor - NP &amp; Fac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6029-4009-91B4-1C4BE193ED08}"/>
              </c:ext>
            </c:extLst>
          </c:dPt>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51-6029-4009-91B4-1C4BE193ED08}"/>
            </c:ext>
          </c:extLst>
        </c:ser>
        <c:ser>
          <c:idx val="69"/>
          <c:order val="30"/>
          <c:tx>
            <c:strRef>
              <c:f>'Motor - NP &amp; Fac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55-6029-4009-91B4-1C4BE193ED08}"/>
              </c:ext>
            </c:extLst>
          </c:dPt>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56-6029-4009-91B4-1C4BE193ED08}"/>
            </c:ext>
          </c:extLst>
        </c:ser>
        <c:ser>
          <c:idx val="70"/>
          <c:order val="31"/>
          <c:tx>
            <c:strRef>
              <c:f>'Motor - NP &amp; Fac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6029-4009-91B4-1C4BE193ED08}"/>
              </c:ext>
            </c:extLst>
          </c:dPt>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59-6029-4009-91B4-1C4BE193ED08}"/>
            </c:ext>
          </c:extLst>
        </c:ser>
        <c:ser>
          <c:idx val="71"/>
          <c:order val="32"/>
          <c:tx>
            <c:strRef>
              <c:f>'Motor - NP &amp; Fac Reinsurance'!$D$22</c:f>
              <c:strCache>
                <c:ptCount val="1"/>
                <c:pt idx="0">
                  <c:v>2014</c:v>
                </c:pt>
              </c:strCache>
            </c:strRef>
          </c:tx>
          <c:spPr>
            <a:ln w="25400">
              <a:solidFill>
                <a:srgbClr val="B3B300"/>
              </a:solidFill>
              <a:prstDash val="solid"/>
            </a:ln>
          </c:spPr>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5A-6029-4009-91B4-1C4BE193ED08}"/>
            </c:ext>
          </c:extLst>
        </c:ser>
        <c:ser>
          <c:idx val="72"/>
          <c:order val="33"/>
          <c:tx>
            <c:strRef>
              <c:f>'Motor - NP &amp; Fac Reinsurance'!$D$23</c:f>
              <c:strCache>
                <c:ptCount val="1"/>
                <c:pt idx="0">
                  <c:v>2015</c:v>
                </c:pt>
              </c:strCache>
            </c:strRef>
          </c:tx>
          <c:spPr>
            <a:ln w="25400">
              <a:solidFill>
                <a:srgbClr val="627C71"/>
              </a:solidFill>
              <a:prstDash val="solid"/>
            </a:ln>
          </c:spPr>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5B-6029-4009-91B4-1C4BE193ED08}"/>
            </c:ext>
          </c:extLst>
        </c:ser>
        <c:ser>
          <c:idx val="73"/>
          <c:order val="34"/>
          <c:tx>
            <c:strRef>
              <c:f>'Motor - NP &amp; Fac Reinsurance'!$D$24</c:f>
              <c:strCache>
                <c:ptCount val="1"/>
                <c:pt idx="0">
                  <c:v>2016</c:v>
                </c:pt>
              </c:strCache>
            </c:strRef>
          </c:tx>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5C-6029-4009-91B4-1C4BE193ED08}"/>
            </c:ext>
          </c:extLst>
        </c:ser>
        <c:ser>
          <c:idx val="74"/>
          <c:order val="35"/>
          <c:tx>
            <c:strRef>
              <c:f>'Motor - NP &amp; Fac Reinsurance'!$D$25</c:f>
              <c:strCache>
                <c:ptCount val="1"/>
                <c:pt idx="0">
                  <c:v>2017</c:v>
                </c:pt>
              </c:strCache>
            </c:strRef>
          </c:tx>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5D-6029-4009-91B4-1C4BE193ED08}"/>
            </c:ext>
          </c:extLst>
        </c:ser>
        <c:ser>
          <c:idx val="75"/>
          <c:order val="36"/>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6029-4009-91B4-1C4BE193ED08}"/>
              </c:ext>
            </c:extLst>
          </c:dPt>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60-6029-4009-91B4-1C4BE193ED08}"/>
            </c:ext>
          </c:extLst>
        </c:ser>
        <c:ser>
          <c:idx val="76"/>
          <c:order val="37"/>
          <c:tx>
            <c:strRef>
              <c:f>'Motor - NP &amp; Fac Reinsurance'!$D$27</c:f>
              <c:strCache>
                <c:ptCount val="1"/>
                <c:pt idx="0">
                  <c:v>2019</c:v>
                </c:pt>
              </c:strCache>
            </c:strRef>
          </c:tx>
          <c:spPr>
            <a:ln>
              <a:prstDash val="dash"/>
            </a:ln>
          </c:spPr>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61-6029-4009-91B4-1C4BE193ED08}"/>
            </c:ext>
          </c:extLst>
        </c:ser>
        <c:ser>
          <c:idx val="77"/>
          <c:order val="38"/>
          <c:tx>
            <c:strRef>
              <c:f>'Motor - NP &amp; Fac Reinsurance'!$AC$10</c:f>
              <c:strCache>
                <c:ptCount val="1"/>
                <c:pt idx="0">
                  <c:v>100% line</c:v>
                </c:pt>
              </c:strCache>
            </c:strRef>
          </c:tx>
          <c:xVal>
            <c:numRef>
              <c:f>'Motor - NP &amp; Fac Reinsurance'!$AD$9:$AP$9</c:f>
            </c:numRef>
          </c:xVal>
          <c:yVal>
            <c:numRef>
              <c:f>'Motor - NP &amp; Fac Reinsurance'!$AD$10:$AP$10</c:f>
            </c:numRef>
          </c:yVal>
          <c:smooth val="0"/>
          <c:extLst>
            <c:ext xmlns:c16="http://schemas.microsoft.com/office/drawing/2014/chart" uri="{C3380CC4-5D6E-409C-BE32-E72D297353CC}">
              <c16:uniqueId val="{00000062-6029-4009-91B4-1C4BE193ED08}"/>
            </c:ext>
          </c:extLst>
        </c:ser>
        <c:ser>
          <c:idx val="6"/>
          <c:order val="39"/>
          <c:tx>
            <c:strRef>
              <c:f>'Motor - NP &amp; Fac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66-6029-4009-91B4-1C4BE193ED08}"/>
              </c:ext>
            </c:extLst>
          </c:dPt>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67-6029-4009-91B4-1C4BE193ED08}"/>
            </c:ext>
          </c:extLst>
        </c:ser>
        <c:ser>
          <c:idx val="7"/>
          <c:order val="40"/>
          <c:tx>
            <c:strRef>
              <c:f>'Motor - NP &amp; Fac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6B-6029-4009-91B4-1C4BE193ED08}"/>
              </c:ext>
            </c:extLst>
          </c:dPt>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6C-6029-4009-91B4-1C4BE193ED08}"/>
            </c:ext>
          </c:extLst>
        </c:ser>
        <c:ser>
          <c:idx val="8"/>
          <c:order val="41"/>
          <c:tx>
            <c:strRef>
              <c:f>'Motor - NP &amp; Fac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6029-4009-91B4-1C4BE193ED08}"/>
              </c:ext>
            </c:extLst>
          </c:dPt>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6F-6029-4009-91B4-1C4BE193ED08}"/>
            </c:ext>
          </c:extLst>
        </c:ser>
        <c:ser>
          <c:idx val="9"/>
          <c:order val="42"/>
          <c:tx>
            <c:strRef>
              <c:f>'Motor - NP &amp; Fac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6029-4009-91B4-1C4BE193ED08}"/>
              </c:ext>
            </c:extLst>
          </c:dPt>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72-6029-4009-91B4-1C4BE193ED08}"/>
            </c:ext>
          </c:extLst>
        </c:ser>
        <c:ser>
          <c:idx val="10"/>
          <c:order val="43"/>
          <c:tx>
            <c:strRef>
              <c:f>'Motor - NP &amp; Fac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76-6029-4009-91B4-1C4BE193ED08}"/>
              </c:ext>
            </c:extLst>
          </c:dPt>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77-6029-4009-91B4-1C4BE193ED08}"/>
            </c:ext>
          </c:extLst>
        </c:ser>
        <c:ser>
          <c:idx val="11"/>
          <c:order val="44"/>
          <c:tx>
            <c:strRef>
              <c:f>'Motor - NP &amp; Fac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6029-4009-91B4-1C4BE193ED08}"/>
              </c:ext>
            </c:extLst>
          </c:dPt>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7A-6029-4009-91B4-1C4BE193ED08}"/>
            </c:ext>
          </c:extLst>
        </c:ser>
        <c:ser>
          <c:idx val="12"/>
          <c:order val="45"/>
          <c:tx>
            <c:strRef>
              <c:f>'Motor - NP &amp; Fac Reinsurance'!$D$22</c:f>
              <c:strCache>
                <c:ptCount val="1"/>
                <c:pt idx="0">
                  <c:v>2014</c:v>
                </c:pt>
              </c:strCache>
            </c:strRef>
          </c:tx>
          <c:spPr>
            <a:ln w="25400">
              <a:solidFill>
                <a:srgbClr val="B3B300"/>
              </a:solidFill>
              <a:prstDash val="solid"/>
            </a:ln>
          </c:spPr>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7B-6029-4009-91B4-1C4BE193ED08}"/>
            </c:ext>
          </c:extLst>
        </c:ser>
        <c:ser>
          <c:idx val="13"/>
          <c:order val="46"/>
          <c:tx>
            <c:strRef>
              <c:f>'Motor - NP &amp; Fac Reinsurance'!$D$23</c:f>
              <c:strCache>
                <c:ptCount val="1"/>
                <c:pt idx="0">
                  <c:v>2015</c:v>
                </c:pt>
              </c:strCache>
            </c:strRef>
          </c:tx>
          <c:spPr>
            <a:ln w="25400">
              <a:solidFill>
                <a:srgbClr val="627C71"/>
              </a:solidFill>
              <a:prstDash val="solid"/>
            </a:ln>
          </c:spPr>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7C-6029-4009-91B4-1C4BE193ED08}"/>
            </c:ext>
          </c:extLst>
        </c:ser>
        <c:ser>
          <c:idx val="21"/>
          <c:order val="47"/>
          <c:tx>
            <c:strRef>
              <c:f>'Motor - NP &amp; Fac Reinsurance'!$D$24</c:f>
              <c:strCache>
                <c:ptCount val="1"/>
                <c:pt idx="0">
                  <c:v>2016</c:v>
                </c:pt>
              </c:strCache>
            </c:strRef>
          </c:tx>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7D-6029-4009-91B4-1C4BE193ED08}"/>
            </c:ext>
          </c:extLst>
        </c:ser>
        <c:ser>
          <c:idx val="22"/>
          <c:order val="48"/>
          <c:tx>
            <c:strRef>
              <c:f>'Motor - NP &amp; Fac Reinsurance'!$D$25</c:f>
              <c:strCache>
                <c:ptCount val="1"/>
                <c:pt idx="0">
                  <c:v>2017</c:v>
                </c:pt>
              </c:strCache>
            </c:strRef>
          </c:tx>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7E-6029-4009-91B4-1C4BE193ED08}"/>
            </c:ext>
          </c:extLst>
        </c:ser>
        <c:ser>
          <c:idx val="23"/>
          <c:order val="49"/>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80-6029-4009-91B4-1C4BE193ED08}"/>
              </c:ext>
            </c:extLst>
          </c:dPt>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81-6029-4009-91B4-1C4BE193ED08}"/>
            </c:ext>
          </c:extLst>
        </c:ser>
        <c:ser>
          <c:idx val="24"/>
          <c:order val="50"/>
          <c:tx>
            <c:strRef>
              <c:f>'Motor - NP &amp; Fac Reinsurance'!$D$27</c:f>
              <c:strCache>
                <c:ptCount val="1"/>
                <c:pt idx="0">
                  <c:v>2019</c:v>
                </c:pt>
              </c:strCache>
            </c:strRef>
          </c:tx>
          <c:spPr>
            <a:ln>
              <a:prstDash val="dash"/>
            </a:ln>
          </c:spPr>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82-6029-4009-91B4-1C4BE193ED08}"/>
            </c:ext>
          </c:extLst>
        </c:ser>
        <c:ser>
          <c:idx val="25"/>
          <c:order val="51"/>
          <c:tx>
            <c:strRef>
              <c:f>'Motor - NP &amp; Fac Reinsurance'!$AC$10</c:f>
              <c:strCache>
                <c:ptCount val="1"/>
                <c:pt idx="0">
                  <c:v>100% line</c:v>
                </c:pt>
              </c:strCache>
            </c:strRef>
          </c:tx>
          <c:xVal>
            <c:numRef>
              <c:f>'Motor - NP &amp; Fac Reinsurance'!$AD$9:$AP$9</c:f>
            </c:numRef>
          </c:xVal>
          <c:yVal>
            <c:numRef>
              <c:f>'Motor - NP &amp; Fac Reinsurance'!$AD$10:$AP$10</c:f>
            </c:numRef>
          </c:yVal>
          <c:smooth val="0"/>
          <c:extLst>
            <c:ext xmlns:c16="http://schemas.microsoft.com/office/drawing/2014/chart" uri="{C3380CC4-5D6E-409C-BE32-E72D297353CC}">
              <c16:uniqueId val="{00000083-6029-4009-91B4-1C4BE193ED08}"/>
            </c:ext>
          </c:extLst>
        </c:ser>
        <c:ser>
          <c:idx val="26"/>
          <c:order val="52"/>
          <c:tx>
            <c:strRef>
              <c:f>'Motor - NP &amp; Fac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87-6029-4009-91B4-1C4BE193ED08}"/>
              </c:ext>
            </c:extLst>
          </c:dPt>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88-6029-4009-91B4-1C4BE193ED08}"/>
            </c:ext>
          </c:extLst>
        </c:ser>
        <c:ser>
          <c:idx val="27"/>
          <c:order val="53"/>
          <c:tx>
            <c:strRef>
              <c:f>'Motor - NP &amp; Fac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8C-6029-4009-91B4-1C4BE193ED08}"/>
              </c:ext>
            </c:extLst>
          </c:dPt>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8D-6029-4009-91B4-1C4BE193ED08}"/>
            </c:ext>
          </c:extLst>
        </c:ser>
        <c:ser>
          <c:idx val="28"/>
          <c:order val="54"/>
          <c:tx>
            <c:strRef>
              <c:f>'Motor - NP &amp; Fac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6029-4009-91B4-1C4BE193ED08}"/>
              </c:ext>
            </c:extLst>
          </c:dPt>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90-6029-4009-91B4-1C4BE193ED08}"/>
            </c:ext>
          </c:extLst>
        </c:ser>
        <c:ser>
          <c:idx val="29"/>
          <c:order val="55"/>
          <c:tx>
            <c:strRef>
              <c:f>'Motor - NP &amp; Fac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6029-4009-91B4-1C4BE193ED08}"/>
              </c:ext>
            </c:extLst>
          </c:dPt>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93-6029-4009-91B4-1C4BE193ED08}"/>
            </c:ext>
          </c:extLst>
        </c:ser>
        <c:ser>
          <c:idx val="30"/>
          <c:order val="56"/>
          <c:tx>
            <c:strRef>
              <c:f>'Motor - NP &amp; Fac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97-6029-4009-91B4-1C4BE193ED08}"/>
              </c:ext>
            </c:extLst>
          </c:dPt>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98-6029-4009-91B4-1C4BE193ED08}"/>
            </c:ext>
          </c:extLst>
        </c:ser>
        <c:ser>
          <c:idx val="31"/>
          <c:order val="57"/>
          <c:tx>
            <c:strRef>
              <c:f>'Motor - NP &amp; Fac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6029-4009-91B4-1C4BE193ED08}"/>
              </c:ext>
            </c:extLst>
          </c:dPt>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9B-6029-4009-91B4-1C4BE193ED08}"/>
            </c:ext>
          </c:extLst>
        </c:ser>
        <c:ser>
          <c:idx val="32"/>
          <c:order val="58"/>
          <c:tx>
            <c:strRef>
              <c:f>'Motor - NP &amp; Fac Reinsurance'!$D$22</c:f>
              <c:strCache>
                <c:ptCount val="1"/>
                <c:pt idx="0">
                  <c:v>2014</c:v>
                </c:pt>
              </c:strCache>
            </c:strRef>
          </c:tx>
          <c:spPr>
            <a:ln w="25400">
              <a:solidFill>
                <a:srgbClr val="B3B300"/>
              </a:solidFill>
              <a:prstDash val="solid"/>
            </a:ln>
          </c:spPr>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9C-6029-4009-91B4-1C4BE193ED08}"/>
            </c:ext>
          </c:extLst>
        </c:ser>
        <c:ser>
          <c:idx val="33"/>
          <c:order val="59"/>
          <c:tx>
            <c:strRef>
              <c:f>'Motor - NP &amp; Fac Reinsurance'!$D$23</c:f>
              <c:strCache>
                <c:ptCount val="1"/>
                <c:pt idx="0">
                  <c:v>2015</c:v>
                </c:pt>
              </c:strCache>
            </c:strRef>
          </c:tx>
          <c:spPr>
            <a:ln w="25400">
              <a:solidFill>
                <a:srgbClr val="627C71"/>
              </a:solidFill>
              <a:prstDash val="solid"/>
            </a:ln>
          </c:spPr>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9D-6029-4009-91B4-1C4BE193ED08}"/>
            </c:ext>
          </c:extLst>
        </c:ser>
        <c:ser>
          <c:idx val="34"/>
          <c:order val="60"/>
          <c:tx>
            <c:strRef>
              <c:f>'Motor - NP &amp; Fac Reinsurance'!$D$24</c:f>
              <c:strCache>
                <c:ptCount val="1"/>
                <c:pt idx="0">
                  <c:v>2016</c:v>
                </c:pt>
              </c:strCache>
            </c:strRef>
          </c:tx>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9E-6029-4009-91B4-1C4BE193ED08}"/>
            </c:ext>
          </c:extLst>
        </c:ser>
        <c:ser>
          <c:idx val="35"/>
          <c:order val="61"/>
          <c:tx>
            <c:strRef>
              <c:f>'Motor - NP &amp; Fac Reinsurance'!$D$25</c:f>
              <c:strCache>
                <c:ptCount val="1"/>
                <c:pt idx="0">
                  <c:v>2017</c:v>
                </c:pt>
              </c:strCache>
            </c:strRef>
          </c:tx>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9F-6029-4009-91B4-1C4BE193ED08}"/>
            </c:ext>
          </c:extLst>
        </c:ser>
        <c:ser>
          <c:idx val="36"/>
          <c:order val="62"/>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A1-6029-4009-91B4-1C4BE193ED08}"/>
              </c:ext>
            </c:extLst>
          </c:dPt>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A2-6029-4009-91B4-1C4BE193ED08}"/>
            </c:ext>
          </c:extLst>
        </c:ser>
        <c:ser>
          <c:idx val="37"/>
          <c:order val="63"/>
          <c:tx>
            <c:strRef>
              <c:f>'Motor - NP &amp; Fac Reinsurance'!$D$27</c:f>
              <c:strCache>
                <c:ptCount val="1"/>
                <c:pt idx="0">
                  <c:v>2019</c:v>
                </c:pt>
              </c:strCache>
            </c:strRef>
          </c:tx>
          <c:spPr>
            <a:ln>
              <a:prstDash val="dash"/>
            </a:ln>
          </c:spPr>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A3-6029-4009-91B4-1C4BE193ED08}"/>
            </c:ext>
          </c:extLst>
        </c:ser>
        <c:ser>
          <c:idx val="38"/>
          <c:order val="64"/>
          <c:tx>
            <c:strRef>
              <c:f>'Motor - NP &amp; Fac Reinsurance'!$AC$10</c:f>
              <c:strCache>
                <c:ptCount val="1"/>
                <c:pt idx="0">
                  <c:v>100% line</c:v>
                </c:pt>
              </c:strCache>
            </c:strRef>
          </c:tx>
          <c:xVal>
            <c:numRef>
              <c:f>'Motor - NP &amp; Fac Reinsurance'!$AD$9:$AP$9</c:f>
            </c:numRef>
          </c:xVal>
          <c:yVal>
            <c:numRef>
              <c:f>'Motor - NP &amp; Fac Reinsurance'!$AD$10:$AP$10</c:f>
            </c:numRef>
          </c:yVal>
          <c:smooth val="0"/>
          <c:extLst>
            <c:ext xmlns:c16="http://schemas.microsoft.com/office/drawing/2014/chart" uri="{C3380CC4-5D6E-409C-BE32-E72D297353CC}">
              <c16:uniqueId val="{000000A4-6029-4009-91B4-1C4BE193ED08}"/>
            </c:ext>
          </c:extLst>
        </c:ser>
        <c:ser>
          <c:idx val="14"/>
          <c:order val="65"/>
          <c:tx>
            <c:strRef>
              <c:f>'Motor - NP &amp; Fac Reinsurance'!$D$16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6029-4009-91B4-1C4BE193ED08}"/>
              </c:ext>
            </c:extLst>
          </c:dPt>
          <c:dPt>
            <c:idx val="12"/>
            <c:bubble3D val="0"/>
            <c:spPr>
              <a:ln w="25400">
                <a:solidFill>
                  <a:srgbClr val="DFF1F0"/>
                </a:solidFill>
                <a:prstDash val="dash"/>
              </a:ln>
            </c:spPr>
            <c:extLst>
              <c:ext xmlns:c16="http://schemas.microsoft.com/office/drawing/2014/chart" uri="{C3380CC4-5D6E-409C-BE32-E72D297353CC}">
                <c16:uniqueId val="{000000A8-6029-4009-91B4-1C4BE193ED08}"/>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0.10515201049648179</c:v>
                </c:pt>
                <c:pt idx="1">
                  <c:v>0.3556816987920719</c:v>
                </c:pt>
                <c:pt idx="2">
                  <c:v>0.43737667466453684</c:v>
                </c:pt>
                <c:pt idx="3">
                  <c:v>0.44953893554568769</c:v>
                </c:pt>
                <c:pt idx="4">
                  <c:v>0.49951564663689546</c:v>
                </c:pt>
                <c:pt idx="5">
                  <c:v>0.53075770944116096</c:v>
                </c:pt>
                <c:pt idx="6">
                  <c:v>0.53098311418572253</c:v>
                </c:pt>
                <c:pt idx="7">
                  <c:v>0.54020210643539335</c:v>
                </c:pt>
                <c:pt idx="8">
                  <c:v>0.55347493391979197</c:v>
                </c:pt>
                <c:pt idx="9">
                  <c:v>0.56403150889370079</c:v>
                </c:pt>
                <c:pt idx="10">
                  <c:v>0.57336485207476695</c:v>
                </c:pt>
                <c:pt idx="11">
                  <c:v>0.56320544117049931</c:v>
                </c:pt>
                <c:pt idx="12">
                  <c:v>0.657257596110845</c:v>
                </c:pt>
              </c:numCache>
            </c:numRef>
          </c:yVal>
          <c:smooth val="0"/>
          <c:extLst>
            <c:ext xmlns:c16="http://schemas.microsoft.com/office/drawing/2014/chart" uri="{C3380CC4-5D6E-409C-BE32-E72D297353CC}">
              <c16:uniqueId val="{000000AA-6029-4009-91B4-1C4BE193ED08}"/>
            </c:ext>
          </c:extLst>
        </c:ser>
        <c:ser>
          <c:idx val="15"/>
          <c:order val="66"/>
          <c:tx>
            <c:strRef>
              <c:f>'Motor - NP &amp; Fac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6029-4009-91B4-1C4BE193ED08}"/>
              </c:ext>
            </c:extLst>
          </c:dPt>
          <c:dPt>
            <c:idx val="11"/>
            <c:bubble3D val="0"/>
            <c:spPr>
              <a:ln w="25400">
                <a:solidFill>
                  <a:srgbClr val="DFDDED"/>
                </a:solidFill>
                <a:prstDash val="dash"/>
              </a:ln>
            </c:spPr>
            <c:extLst>
              <c:ext xmlns:c16="http://schemas.microsoft.com/office/drawing/2014/chart" uri="{C3380CC4-5D6E-409C-BE32-E72D297353CC}">
                <c16:uniqueId val="{000000AE-6029-4009-91B4-1C4BE193ED08}"/>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0.12151553540250466</c:v>
                </c:pt>
                <c:pt idx="1">
                  <c:v>0.3079011795604642</c:v>
                </c:pt>
                <c:pt idx="2">
                  <c:v>0.38794453319137168</c:v>
                </c:pt>
                <c:pt idx="3">
                  <c:v>0.46747640245837346</c:v>
                </c:pt>
                <c:pt idx="4">
                  <c:v>0.51102161025736159</c:v>
                </c:pt>
                <c:pt idx="5">
                  <c:v>0.54498447201865741</c:v>
                </c:pt>
                <c:pt idx="6">
                  <c:v>0.57932018793574069</c:v>
                </c:pt>
                <c:pt idx="7">
                  <c:v>0.58483361124708189</c:v>
                </c:pt>
                <c:pt idx="8">
                  <c:v>0.5869670496039564</c:v>
                </c:pt>
                <c:pt idx="9">
                  <c:v>0.61586930095580428</c:v>
                </c:pt>
                <c:pt idx="10">
                  <c:v>0.61939602446492426</c:v>
                </c:pt>
                <c:pt idx="11">
                  <c:v>0.77302368447546721</c:v>
                </c:pt>
              </c:numCache>
            </c:numRef>
          </c:yVal>
          <c:smooth val="0"/>
          <c:extLst>
            <c:ext xmlns:c16="http://schemas.microsoft.com/office/drawing/2014/chart" uri="{C3380CC4-5D6E-409C-BE32-E72D297353CC}">
              <c16:uniqueId val="{000000B0-6029-4009-91B4-1C4BE193ED08}"/>
            </c:ext>
          </c:extLst>
        </c:ser>
        <c:ser>
          <c:idx val="16"/>
          <c:order val="67"/>
          <c:tx>
            <c:strRef>
              <c:f>'Motor - NP &amp; Fac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6029-4009-91B4-1C4BE193ED08}"/>
              </c:ext>
            </c:extLst>
          </c:dPt>
          <c:dPt>
            <c:idx val="10"/>
            <c:bubble3D val="0"/>
            <c:spPr>
              <a:ln w="25400">
                <a:solidFill>
                  <a:srgbClr val="FD5F2B"/>
                </a:solidFill>
                <a:prstDash val="dash"/>
              </a:ln>
            </c:spPr>
            <c:extLst>
              <c:ext xmlns:c16="http://schemas.microsoft.com/office/drawing/2014/chart" uri="{C3380CC4-5D6E-409C-BE32-E72D297353CC}">
                <c16:uniqueId val="{000000B3-6029-4009-91B4-1C4BE193ED08}"/>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6.5479725913874978E-2</c:v>
                </c:pt>
                <c:pt idx="1">
                  <c:v>0.24228506885258588</c:v>
                </c:pt>
                <c:pt idx="2">
                  <c:v>0.34089457113206856</c:v>
                </c:pt>
                <c:pt idx="3">
                  <c:v>0.39801184222554403</c:v>
                </c:pt>
                <c:pt idx="4">
                  <c:v>0.44571008948439378</c:v>
                </c:pt>
                <c:pt idx="5">
                  <c:v>0.48735089427331002</c:v>
                </c:pt>
                <c:pt idx="6">
                  <c:v>0.49274248329280601</c:v>
                </c:pt>
                <c:pt idx="7">
                  <c:v>0.51186426582701083</c:v>
                </c:pt>
                <c:pt idx="8">
                  <c:v>0.53086369803517153</c:v>
                </c:pt>
                <c:pt idx="9">
                  <c:v>0.53741380110385628</c:v>
                </c:pt>
                <c:pt idx="10">
                  <c:v>0.62595897806329615</c:v>
                </c:pt>
              </c:numCache>
            </c:numRef>
          </c:yVal>
          <c:smooth val="0"/>
          <c:extLst>
            <c:ext xmlns:c16="http://schemas.microsoft.com/office/drawing/2014/chart" uri="{C3380CC4-5D6E-409C-BE32-E72D297353CC}">
              <c16:uniqueId val="{000000B5-6029-4009-91B4-1C4BE193ED08}"/>
            </c:ext>
          </c:extLst>
        </c:ser>
        <c:ser>
          <c:idx val="17"/>
          <c:order val="68"/>
          <c:tx>
            <c:strRef>
              <c:f>'Motor - NP &amp; Fac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6029-4009-91B4-1C4BE193ED08}"/>
              </c:ext>
            </c:extLst>
          </c:dPt>
          <c:dPt>
            <c:idx val="9"/>
            <c:bubble3D val="0"/>
            <c:spPr>
              <a:ln w="25400">
                <a:solidFill>
                  <a:srgbClr val="A29FCC"/>
                </a:solidFill>
                <a:prstDash val="dash"/>
              </a:ln>
            </c:spPr>
            <c:extLst>
              <c:ext xmlns:c16="http://schemas.microsoft.com/office/drawing/2014/chart" uri="{C3380CC4-5D6E-409C-BE32-E72D297353CC}">
                <c16:uniqueId val="{000000B8-6029-4009-91B4-1C4BE193ED08}"/>
              </c:ext>
            </c:extLst>
          </c:dPt>
          <c:dLbls>
            <c:dLbl>
              <c:idx val="8"/>
              <c:layout>
                <c:manualLayout>
                  <c:x val="0"/>
                  <c:y val="-0.10606057276225603"/>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0.12346237083208947</c:v>
                </c:pt>
                <c:pt idx="1">
                  <c:v>0.31537328613088</c:v>
                </c:pt>
                <c:pt idx="2">
                  <c:v>0.39380669931649565</c:v>
                </c:pt>
                <c:pt idx="3">
                  <c:v>0.47515025946085082</c:v>
                </c:pt>
                <c:pt idx="4">
                  <c:v>0.51303952780531237</c:v>
                </c:pt>
                <c:pt idx="5">
                  <c:v>0.56168747223126103</c:v>
                </c:pt>
                <c:pt idx="6">
                  <c:v>0.59239446169482413</c:v>
                </c:pt>
                <c:pt idx="7">
                  <c:v>0.63210644624518719</c:v>
                </c:pt>
                <c:pt idx="8">
                  <c:v>0.63563564369042047</c:v>
                </c:pt>
                <c:pt idx="9">
                  <c:v>0.73383774712770944</c:v>
                </c:pt>
              </c:numCache>
            </c:numRef>
          </c:yVal>
          <c:smooth val="0"/>
          <c:extLst>
            <c:ext xmlns:c16="http://schemas.microsoft.com/office/drawing/2014/chart" uri="{C3380CC4-5D6E-409C-BE32-E72D297353CC}">
              <c16:uniqueId val="{000000BA-6029-4009-91B4-1C4BE193ED08}"/>
            </c:ext>
          </c:extLst>
        </c:ser>
        <c:ser>
          <c:idx val="18"/>
          <c:order val="69"/>
          <c:tx>
            <c:strRef>
              <c:f>'Motor - NP &amp; Fac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6029-4009-91B4-1C4BE193ED08}"/>
              </c:ext>
            </c:extLst>
          </c:dPt>
          <c:dPt>
            <c:idx val="8"/>
            <c:bubble3D val="0"/>
            <c:spPr>
              <a:ln w="25400">
                <a:solidFill>
                  <a:srgbClr val="E0E086"/>
                </a:solidFill>
                <a:prstDash val="dash"/>
              </a:ln>
            </c:spPr>
            <c:extLst>
              <c:ext xmlns:c16="http://schemas.microsoft.com/office/drawing/2014/chart" uri="{C3380CC4-5D6E-409C-BE32-E72D297353CC}">
                <c16:uniqueId val="{000000BE-6029-4009-91B4-1C4BE193ED08}"/>
              </c:ext>
            </c:extLst>
          </c:dPt>
          <c:dLbls>
            <c:dLbl>
              <c:idx val="7"/>
              <c:layout>
                <c:manualLayout>
                  <c:x val="-7.2016469656257451E-3"/>
                  <c:y val="-0.14788659034818025"/>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0.10796929808558067</c:v>
                </c:pt>
                <c:pt idx="1">
                  <c:v>0.34132058611370975</c:v>
                </c:pt>
                <c:pt idx="2">
                  <c:v>0.42628578074036388</c:v>
                </c:pt>
                <c:pt idx="3">
                  <c:v>0.58551866353439808</c:v>
                </c:pt>
                <c:pt idx="4">
                  <c:v>0.67380624911783082</c:v>
                </c:pt>
                <c:pt idx="5">
                  <c:v>0.76236550845298068</c:v>
                </c:pt>
                <c:pt idx="6">
                  <c:v>0.77617308788452621</c:v>
                </c:pt>
                <c:pt idx="7">
                  <c:v>0.78788766140020028</c:v>
                </c:pt>
                <c:pt idx="8">
                  <c:v>0.98396660407364467</c:v>
                </c:pt>
              </c:numCache>
            </c:numRef>
          </c:yVal>
          <c:smooth val="0"/>
          <c:extLst>
            <c:ext xmlns:c16="http://schemas.microsoft.com/office/drawing/2014/chart" uri="{C3380CC4-5D6E-409C-BE32-E72D297353CC}">
              <c16:uniqueId val="{000000C0-6029-4009-91B4-1C4BE193ED08}"/>
            </c:ext>
          </c:extLst>
        </c:ser>
        <c:ser>
          <c:idx val="19"/>
          <c:order val="70"/>
          <c:tx>
            <c:strRef>
              <c:f>'Motor - NP &amp; Fac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6029-4009-91B4-1C4BE193ED08}"/>
              </c:ext>
            </c:extLst>
          </c:dPt>
          <c:dPt>
            <c:idx val="7"/>
            <c:bubble3D val="0"/>
            <c:spPr>
              <a:ln w="25400">
                <a:solidFill>
                  <a:srgbClr val="829A90"/>
                </a:solidFill>
                <a:prstDash val="dash"/>
              </a:ln>
            </c:spPr>
            <c:extLst>
              <c:ext xmlns:c16="http://schemas.microsoft.com/office/drawing/2014/chart" uri="{C3380CC4-5D6E-409C-BE32-E72D297353CC}">
                <c16:uniqueId val="{000000C3-6029-4009-91B4-1C4BE193ED08}"/>
              </c:ext>
            </c:extLst>
          </c:dPt>
          <c:dLbls>
            <c:dLbl>
              <c:idx val="6"/>
              <c:layout>
                <c:manualLayout>
                  <c:x val="-1.0802470448438749E-2"/>
                  <c:y val="-0.13118018210068505"/>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0.24480290267819182</c:v>
                </c:pt>
                <c:pt idx="1">
                  <c:v>0.48226938209383236</c:v>
                </c:pt>
                <c:pt idx="2">
                  <c:v>0.62096945844124196</c:v>
                </c:pt>
                <c:pt idx="3">
                  <c:v>0.73580509224740209</c:v>
                </c:pt>
                <c:pt idx="4">
                  <c:v>0.89092228887564262</c:v>
                </c:pt>
                <c:pt idx="5">
                  <c:v>0.92848243868661251</c:v>
                </c:pt>
                <c:pt idx="6">
                  <c:v>0.93425105056481306</c:v>
                </c:pt>
                <c:pt idx="7">
                  <c:v>1.0792360142625435</c:v>
                </c:pt>
              </c:numCache>
            </c:numRef>
          </c:yVal>
          <c:smooth val="0"/>
          <c:extLst>
            <c:ext xmlns:c16="http://schemas.microsoft.com/office/drawing/2014/chart" uri="{C3380CC4-5D6E-409C-BE32-E72D297353CC}">
              <c16:uniqueId val="{000000C5-6029-4009-91B4-1C4BE193ED08}"/>
            </c:ext>
          </c:extLst>
        </c:ser>
        <c:ser>
          <c:idx val="20"/>
          <c:order val="71"/>
          <c:tx>
            <c:strRef>
              <c:f>'Motor - NP &amp; Fac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6029-4009-91B4-1C4BE193ED08}"/>
              </c:ext>
            </c:extLst>
          </c:dPt>
          <c:dLbls>
            <c:dLbl>
              <c:idx val="5"/>
              <c:layout>
                <c:manualLayout>
                  <c:x val="-2.1604940896877301E-2"/>
                  <c:y val="-0.1423444529177646"/>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0.17857880596054593</c:v>
                </c:pt>
                <c:pt idx="1">
                  <c:v>0.41740305688392676</c:v>
                </c:pt>
                <c:pt idx="2">
                  <c:v>0.52651210492091582</c:v>
                </c:pt>
                <c:pt idx="3">
                  <c:v>0.62790582638056569</c:v>
                </c:pt>
                <c:pt idx="4">
                  <c:v>0.73628740966838335</c:v>
                </c:pt>
                <c:pt idx="5">
                  <c:v>0.76696702267514361</c:v>
                </c:pt>
                <c:pt idx="6">
                  <c:v>0.94698192179681084</c:v>
                </c:pt>
              </c:numCache>
            </c:numRef>
          </c:yVal>
          <c:smooth val="0"/>
          <c:extLst>
            <c:ext xmlns:c16="http://schemas.microsoft.com/office/drawing/2014/chart" uri="{C3380CC4-5D6E-409C-BE32-E72D297353CC}">
              <c16:uniqueId val="{000000C8-6029-4009-91B4-1C4BE193ED08}"/>
            </c:ext>
          </c:extLst>
        </c:ser>
        <c:ser>
          <c:idx val="0"/>
          <c:order val="72"/>
          <c:tx>
            <c:strRef>
              <c:f>'Motor - NP &amp; Fac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534605757269E-3"/>
                  <c:y val="-0.1976645136619468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0.11357218795300832</c:v>
                </c:pt>
                <c:pt idx="1">
                  <c:v>0.37366846396593711</c:v>
                </c:pt>
                <c:pt idx="2">
                  <c:v>0.63340880894076146</c:v>
                </c:pt>
                <c:pt idx="3">
                  <c:v>0.73090000722819948</c:v>
                </c:pt>
                <c:pt idx="4">
                  <c:v>0.79707534923163981</c:v>
                </c:pt>
                <c:pt idx="5">
                  <c:v>1.0567082243218122</c:v>
                </c:pt>
              </c:numCache>
            </c:numRef>
          </c:yVal>
          <c:smooth val="0"/>
          <c:extLst>
            <c:ext xmlns:c16="http://schemas.microsoft.com/office/drawing/2014/chart" uri="{C3380CC4-5D6E-409C-BE32-E72D297353CC}">
              <c16:uniqueId val="{000000CA-6029-4009-91B4-1C4BE193ED08}"/>
            </c:ext>
          </c:extLst>
        </c:ser>
        <c:ser>
          <c:idx val="2"/>
          <c:order val="73"/>
          <c:tx>
            <c:strRef>
              <c:f>'Motor - NP &amp; Fac Reinsurance'!$D$24</c:f>
              <c:strCache>
                <c:ptCount val="1"/>
                <c:pt idx="0">
                  <c:v>2016</c:v>
                </c:pt>
              </c:strCache>
            </c:strRef>
          </c:tx>
          <c:dLbls>
            <c:dLbl>
              <c:idx val="3"/>
              <c:layout>
                <c:manualLayout>
                  <c:x val="-3.6008234828128725E-3"/>
                  <c:y val="-0.21212114552451194"/>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0.13899711029089995</c:v>
                </c:pt>
                <c:pt idx="1">
                  <c:v>0.52242330351899025</c:v>
                </c:pt>
                <c:pt idx="2">
                  <c:v>0.6491581660666782</c:v>
                </c:pt>
                <c:pt idx="3">
                  <c:v>0.80107628196244551</c:v>
                </c:pt>
                <c:pt idx="4">
                  <c:v>1.1377928369890864</c:v>
                </c:pt>
              </c:numCache>
            </c:numRef>
          </c:yVal>
          <c:smooth val="0"/>
          <c:extLst>
            <c:ext xmlns:c16="http://schemas.microsoft.com/office/drawing/2014/chart" uri="{C3380CC4-5D6E-409C-BE32-E72D297353CC}">
              <c16:uniqueId val="{000000CC-6029-4009-91B4-1C4BE193ED08}"/>
            </c:ext>
          </c:extLst>
        </c:ser>
        <c:ser>
          <c:idx val="3"/>
          <c:order val="74"/>
          <c:tx>
            <c:strRef>
              <c:f>'Motor - NP &amp; Fac Reinsurance'!$D$25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0.15661349716902939</c:v>
                </c:pt>
                <c:pt idx="1">
                  <c:v>0.38724417544299566</c:v>
                </c:pt>
                <c:pt idx="2">
                  <c:v>0.48870738351195953</c:v>
                </c:pt>
                <c:pt idx="3">
                  <c:v>0.93059483043620572</c:v>
                </c:pt>
              </c:numCache>
            </c:numRef>
          </c:yVal>
          <c:smooth val="0"/>
          <c:extLst>
            <c:ext xmlns:c16="http://schemas.microsoft.com/office/drawing/2014/chart" uri="{C3380CC4-5D6E-409C-BE32-E72D297353CC}">
              <c16:uniqueId val="{000000CE-6029-4009-91B4-1C4BE193ED08}"/>
            </c:ext>
          </c:extLst>
        </c:ser>
        <c:ser>
          <c:idx val="4"/>
          <c:order val="75"/>
          <c:tx>
            <c:strRef>
              <c:f>'Motor - NP &amp; Fac Reinsurance'!$D$26</c:f>
              <c:strCache>
                <c:ptCount val="1"/>
                <c:pt idx="0">
                  <c:v>2018</c:v>
                </c:pt>
              </c:strCache>
            </c:strRef>
          </c:tx>
          <c:dPt>
            <c:idx val="2"/>
            <c:bubble3D val="0"/>
            <c:spPr>
              <a:ln>
                <a:prstDash val="dash"/>
              </a:ln>
            </c:spPr>
            <c:extLst>
              <c:ext xmlns:c16="http://schemas.microsoft.com/office/drawing/2014/chart" uri="{C3380CC4-5D6E-409C-BE32-E72D297353CC}">
                <c16:uniqueId val="{000000D0-6029-4009-91B4-1C4BE193ED08}"/>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6029-4009-91B4-1C4BE193ED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9.6387471052438237E-2</c:v>
                </c:pt>
                <c:pt idx="1">
                  <c:v>0.39885640837666014</c:v>
                </c:pt>
                <c:pt idx="2">
                  <c:v>0.91691696250091126</c:v>
                </c:pt>
              </c:numCache>
            </c:numRef>
          </c:yVal>
          <c:smooth val="0"/>
          <c:extLst>
            <c:ext xmlns:c16="http://schemas.microsoft.com/office/drawing/2014/chart" uri="{C3380CC4-5D6E-409C-BE32-E72D297353CC}">
              <c16:uniqueId val="{000000D1-6029-4009-91B4-1C4BE193ED08}"/>
            </c:ext>
          </c:extLst>
        </c:ser>
        <c:ser>
          <c:idx val="5"/>
          <c:order val="76"/>
          <c:tx>
            <c:strRef>
              <c:f>'Motor - NP &amp; Fac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6029-4009-91B4-1C4BE193ED08}"/>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6029-4009-91B4-1C4BE193ED0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0.1455338138600813</c:v>
                </c:pt>
                <c:pt idx="1">
                  <c:v>0.87328890750911059</c:v>
                </c:pt>
              </c:numCache>
            </c:numRef>
          </c:yVal>
          <c:smooth val="0"/>
          <c:extLst>
            <c:ext xmlns:c16="http://schemas.microsoft.com/office/drawing/2014/chart" uri="{C3380CC4-5D6E-409C-BE32-E72D297353CC}">
              <c16:uniqueId val="{000000D4-6029-4009-91B4-1C4BE193ED08}"/>
            </c:ext>
          </c:extLst>
        </c:ser>
        <c:ser>
          <c:idx val="1"/>
          <c:order val="77"/>
          <c:tx>
            <c:strRef>
              <c:f>'Motor - NP &amp; Fac Reinsurance'!$AC$10</c:f>
              <c:strCache>
                <c:ptCount val="1"/>
                <c:pt idx="0">
                  <c:v>100% line</c:v>
                </c:pt>
              </c:strCache>
            </c:strRef>
          </c:tx>
          <c:marker>
            <c:symbol val="none"/>
          </c:marker>
          <c:xVal>
            <c:numRef>
              <c:f>'Motor - NP &amp; Fac Reinsurance'!$AD$9:$AP$9</c:f>
            </c:numRef>
          </c:xVal>
          <c:yVal>
            <c:numRef>
              <c:f>'Motor - NP &amp; Fac Reinsurance'!$AD$10:$AP$10</c:f>
            </c:numRef>
          </c:yVal>
          <c:smooth val="0"/>
          <c:extLst>
            <c:ext xmlns:c16="http://schemas.microsoft.com/office/drawing/2014/chart" uri="{C3380CC4-5D6E-409C-BE32-E72D297353CC}">
              <c16:uniqueId val="{000000D5-6029-4009-91B4-1C4BE193ED08}"/>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NP &amp; Fac Reinsurance'!$H$50</c:f>
              <c:strCache>
                <c:ptCount val="1"/>
                <c:pt idx="0">
                  <c:v>Paid Losses</c:v>
                </c:pt>
              </c:strCache>
            </c:strRef>
          </c:tx>
          <c:spPr>
            <a:solidFill>
              <a:srgbClr val="C1BDDC"/>
            </a:solidFill>
            <a:ln w="3175">
              <a:solidFill>
                <a:srgbClr val="FFFFFF"/>
              </a:solidFill>
              <a:prstDash val="solid"/>
            </a:ln>
          </c:spPr>
          <c:invertIfNegative val="0"/>
          <c:cat>
            <c:numRef>
              <c:f>'Motor - NP &amp; Fac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NP &amp; Fac Reinsurance'!$H$51:$H$66</c:f>
              <c:numCache>
                <c:formatCode>0%</c:formatCode>
                <c:ptCount val="16"/>
                <c:pt idx="0">
                  <c:v>0.47036794158808654</c:v>
                </c:pt>
                <c:pt idx="1">
                  <c:v>0.42347102164530676</c:v>
                </c:pt>
                <c:pt idx="2">
                  <c:v>0.33731733994579088</c:v>
                </c:pt>
                <c:pt idx="3">
                  <c:v>0.39985595337505436</c:v>
                </c:pt>
                <c:pt idx="4">
                  <c:v>0.44317403668933292</c:v>
                </c:pt>
                <c:pt idx="5">
                  <c:v>0.43396915465933578</c:v>
                </c:pt>
                <c:pt idx="6">
                  <c:v>0.35001157004296923</c:v>
                </c:pt>
                <c:pt idx="7">
                  <c:v>0.45569697486744187</c:v>
                </c:pt>
                <c:pt idx="8">
                  <c:v>0.48771266856410855</c:v>
                </c:pt>
                <c:pt idx="9">
                  <c:v>0.64687353047108176</c:v>
                </c:pt>
                <c:pt idx="10">
                  <c:v>0.48319959481584279</c:v>
                </c:pt>
                <c:pt idx="11">
                  <c:v>0.45155848924322933</c:v>
                </c:pt>
                <c:pt idx="12">
                  <c:v>0.31307792310410404</c:v>
                </c:pt>
                <c:pt idx="13">
                  <c:v>0.1275820875500287</c:v>
                </c:pt>
                <c:pt idx="14">
                  <c:v>4.7582618537826367E-2</c:v>
                </c:pt>
                <c:pt idx="15">
                  <c:v>4.470175395860033E-3</c:v>
                </c:pt>
              </c:numCache>
            </c:numRef>
          </c:val>
          <c:extLst>
            <c:ext xmlns:c16="http://schemas.microsoft.com/office/drawing/2014/chart" uri="{C3380CC4-5D6E-409C-BE32-E72D297353CC}">
              <c16:uniqueId val="{00000000-526B-483C-873B-6C3171CA90D3}"/>
            </c:ext>
          </c:extLst>
        </c:ser>
        <c:ser>
          <c:idx val="2"/>
          <c:order val="2"/>
          <c:tx>
            <c:strRef>
              <c:f>'Motor - NP &amp; Fac Reinsurance'!$I$50</c:f>
              <c:strCache>
                <c:ptCount val="1"/>
                <c:pt idx="0">
                  <c:v>Case Reserves</c:v>
                </c:pt>
              </c:strCache>
            </c:strRef>
          </c:tx>
          <c:spPr>
            <a:solidFill>
              <a:srgbClr val="FCAF86"/>
            </a:solidFill>
            <a:ln w="12700">
              <a:solidFill>
                <a:srgbClr val="FFFFFF"/>
              </a:solidFill>
              <a:prstDash val="solid"/>
            </a:ln>
          </c:spPr>
          <c:invertIfNegative val="0"/>
          <c:cat>
            <c:numRef>
              <c:f>'Motor - NP &amp; Fac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NP &amp; Fac Reinsurance'!$I$51:$I$66</c:f>
              <c:numCache>
                <c:formatCode>0%</c:formatCode>
                <c:ptCount val="16"/>
                <c:pt idx="0">
                  <c:v>0.16410821630674211</c:v>
                </c:pt>
                <c:pt idx="1">
                  <c:v>0.18588503309980434</c:v>
                </c:pt>
                <c:pt idx="2">
                  <c:v>0.1720446318491215</c:v>
                </c:pt>
                <c:pt idx="3">
                  <c:v>0.16313063320570018</c:v>
                </c:pt>
                <c:pt idx="4">
                  <c:v>0.12003140448116636</c:v>
                </c:pt>
                <c:pt idx="5">
                  <c:v>0.18542686980558834</c:v>
                </c:pt>
                <c:pt idx="6">
                  <c:v>0.18740223106088688</c:v>
                </c:pt>
                <c:pt idx="7">
                  <c:v>0.17993866882297843</c:v>
                </c:pt>
                <c:pt idx="8">
                  <c:v>0.3001749928360915</c:v>
                </c:pt>
                <c:pt idx="9">
                  <c:v>0.28737752009373146</c:v>
                </c:pt>
                <c:pt idx="10">
                  <c:v>0.28376742785930098</c:v>
                </c:pt>
                <c:pt idx="11">
                  <c:v>0.3455168599884107</c:v>
                </c:pt>
                <c:pt idx="12">
                  <c:v>0.48799835885834142</c:v>
                </c:pt>
                <c:pt idx="13">
                  <c:v>0.36112529596193094</c:v>
                </c:pt>
                <c:pt idx="14">
                  <c:v>0.35127378983883373</c:v>
                </c:pt>
                <c:pt idx="15">
                  <c:v>0.14106363846422124</c:v>
                </c:pt>
              </c:numCache>
            </c:numRef>
          </c:val>
          <c:extLst>
            <c:ext xmlns:c16="http://schemas.microsoft.com/office/drawing/2014/chart" uri="{C3380CC4-5D6E-409C-BE32-E72D297353CC}">
              <c16:uniqueId val="{00000001-526B-483C-873B-6C3171CA90D3}"/>
            </c:ext>
          </c:extLst>
        </c:ser>
        <c:ser>
          <c:idx val="3"/>
          <c:order val="3"/>
          <c:tx>
            <c:strRef>
              <c:f>'Motor - NP &amp; Fac Reinsurance'!$J$50</c:f>
              <c:strCache>
                <c:ptCount val="1"/>
                <c:pt idx="0">
                  <c:v>IBNR</c:v>
                </c:pt>
              </c:strCache>
            </c:strRef>
          </c:tx>
          <c:spPr>
            <a:solidFill>
              <a:srgbClr val="A3D6D5"/>
            </a:solidFill>
            <a:ln w="12700">
              <a:solidFill>
                <a:srgbClr val="FFFFFF"/>
              </a:solidFill>
              <a:prstDash val="solid"/>
            </a:ln>
          </c:spPr>
          <c:invertIfNegative val="0"/>
          <c:cat>
            <c:numRef>
              <c:f>'Motor - NP &amp; Fac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NP &amp; Fac Reinsurance'!$J$51:$J$66</c:f>
              <c:numCache>
                <c:formatCode>0%</c:formatCode>
                <c:ptCount val="16"/>
                <c:pt idx="0">
                  <c:v>0.15659058979746551</c:v>
                </c:pt>
                <c:pt idx="1">
                  <c:v>0.12796919394331721</c:v>
                </c:pt>
                <c:pt idx="2">
                  <c:v>0.17638434287933913</c:v>
                </c:pt>
                <c:pt idx="3">
                  <c:v>0.1382391134076241</c:v>
                </c:pt>
                <c:pt idx="4">
                  <c:v>9.4052154940345786E-2</c:v>
                </c:pt>
                <c:pt idx="5">
                  <c:v>0.15362766001054298</c:v>
                </c:pt>
                <c:pt idx="6">
                  <c:v>8.8545176959440058E-2</c:v>
                </c:pt>
                <c:pt idx="7">
                  <c:v>9.8202103437289148E-2</c:v>
                </c:pt>
                <c:pt idx="8">
                  <c:v>0.19607894267344458</c:v>
                </c:pt>
                <c:pt idx="9">
                  <c:v>0.1449849636977302</c:v>
                </c:pt>
                <c:pt idx="10">
                  <c:v>0.1800148991216671</c:v>
                </c:pt>
                <c:pt idx="11">
                  <c:v>0.25963287509017213</c:v>
                </c:pt>
                <c:pt idx="12">
                  <c:v>0.33671655502664088</c:v>
                </c:pt>
                <c:pt idx="13">
                  <c:v>0.44188744692424609</c:v>
                </c:pt>
                <c:pt idx="14">
                  <c:v>0.51806055412425112</c:v>
                </c:pt>
                <c:pt idx="15">
                  <c:v>0.72775509364902935</c:v>
                </c:pt>
              </c:numCache>
            </c:numRef>
          </c:val>
          <c:extLst>
            <c:ext xmlns:c16="http://schemas.microsoft.com/office/drawing/2014/chart" uri="{C3380CC4-5D6E-409C-BE32-E72D297353CC}">
              <c16:uniqueId val="{00000002-526B-483C-873B-6C3171CA90D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NP &amp; Fac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NP &amp; Fac Reinsurance'!$F$12:$F$27</c:f>
              <c:numCache>
                <c:formatCode>#,##0</c:formatCode>
                <c:ptCount val="16"/>
                <c:pt idx="0">
                  <c:v>666.166940030197</c:v>
                </c:pt>
                <c:pt idx="1">
                  <c:v>644.10516028652785</c:v>
                </c:pt>
                <c:pt idx="2">
                  <c:v>563.24593810933027</c:v>
                </c:pt>
                <c:pt idx="3">
                  <c:v>511.40266937862219</c:v>
                </c:pt>
                <c:pt idx="4">
                  <c:v>491.61645029063146</c:v>
                </c:pt>
                <c:pt idx="5">
                  <c:v>411.32596584867423</c:v>
                </c:pt>
                <c:pt idx="6">
                  <c:v>362.18396740531722</c:v>
                </c:pt>
                <c:pt idx="7">
                  <c:v>386.97882648777107</c:v>
                </c:pt>
                <c:pt idx="8">
                  <c:v>421.0497925434903</c:v>
                </c:pt>
                <c:pt idx="9">
                  <c:v>411.48691221369972</c:v>
                </c:pt>
                <c:pt idx="10">
                  <c:v>416.52345456623533</c:v>
                </c:pt>
                <c:pt idx="11">
                  <c:v>454.53051765771346</c:v>
                </c:pt>
                <c:pt idx="12">
                  <c:v>554.82516274116347</c:v>
                </c:pt>
                <c:pt idx="13">
                  <c:v>511.59989776311915</c:v>
                </c:pt>
                <c:pt idx="14">
                  <c:v>547.38963161504523</c:v>
                </c:pt>
                <c:pt idx="15">
                  <c:v>441.62902955179999</c:v>
                </c:pt>
              </c:numCache>
            </c:numRef>
          </c:val>
          <c:smooth val="0"/>
          <c:extLst>
            <c:ext xmlns:c16="http://schemas.microsoft.com/office/drawing/2014/chart" uri="{C3380CC4-5D6E-409C-BE32-E72D297353CC}">
              <c16:uniqueId val="{00000003-526B-483C-873B-6C3171CA90D3}"/>
            </c:ext>
          </c:extLst>
        </c:ser>
        <c:ser>
          <c:idx val="4"/>
          <c:order val="4"/>
          <c:tx>
            <c:strRef>
              <c:f>'Motor - NP &amp; Fac Reinsurance'!$B$9</c:f>
              <c:strCache>
                <c:ptCount val="1"/>
                <c:pt idx="0">
                  <c:v>Written Premium</c:v>
                </c:pt>
              </c:strCache>
            </c:strRef>
          </c:tx>
          <c:marker>
            <c:symbol val="star"/>
            <c:size val="7"/>
            <c:spPr>
              <a:noFill/>
              <a:ln>
                <a:solidFill>
                  <a:srgbClr val="A29FCC"/>
                </a:solidFill>
                <a:prstDash val="solid"/>
              </a:ln>
            </c:spPr>
          </c:marker>
          <c:cat>
            <c:numRef>
              <c:f>'Motor - NP &amp; Fac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'Motor - NP &amp; Fac Reinsurance'!$B$12:$B$27</c:f>
            </c:numRef>
          </c:val>
          <c:smooth val="0"/>
          <c:extLst>
            <c:ext xmlns:c16="http://schemas.microsoft.com/office/drawing/2014/chart" uri="{C3380CC4-5D6E-409C-BE32-E72D297353CC}">
              <c16:uniqueId val="{00000004-526B-483C-873B-6C3171CA90D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03-7143-4892-B4C6-DAF2516AE1EF}"/>
              </c:ext>
            </c:extLst>
          </c:dPt>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04-7143-4892-B4C6-DAF2516AE1EF}"/>
            </c:ext>
          </c:extLst>
        </c:ser>
        <c:ser>
          <c:idx val="40"/>
          <c:order val="1"/>
          <c:tx>
            <c:strRef>
              <c:f>Liability!$D$17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08-7143-4892-B4C6-DAF2516AE1EF}"/>
              </c:ext>
            </c:extLst>
          </c:dPt>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09-7143-4892-B4C6-DAF2516AE1EF}"/>
            </c:ext>
          </c:extLst>
        </c:ser>
        <c:ser>
          <c:idx val="41"/>
          <c:order val="2"/>
          <c:tx>
            <c:strRef>
              <c:f>Liability!$D$18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7143-4892-B4C6-DAF2516AE1EF}"/>
              </c:ext>
            </c:extLst>
          </c:dPt>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0C-7143-4892-B4C6-DAF2516AE1EF}"/>
            </c:ext>
          </c:extLst>
        </c:ser>
        <c:ser>
          <c:idx val="42"/>
          <c:order val="3"/>
          <c:tx>
            <c:strRef>
              <c:f>Liability!$D$19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7143-4892-B4C6-DAF2516AE1EF}"/>
              </c:ext>
            </c:extLst>
          </c:dPt>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0F-7143-4892-B4C6-DAF2516AE1EF}"/>
            </c:ext>
          </c:extLst>
        </c:ser>
        <c:ser>
          <c:idx val="43"/>
          <c:order val="4"/>
          <c:tx>
            <c:strRef>
              <c:f>Liability!$D$20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13-7143-4892-B4C6-DAF2516AE1EF}"/>
              </c:ext>
            </c:extLst>
          </c:dPt>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14-7143-4892-B4C6-DAF2516AE1EF}"/>
            </c:ext>
          </c:extLst>
        </c:ser>
        <c:ser>
          <c:idx val="44"/>
          <c:order val="5"/>
          <c:tx>
            <c:strRef>
              <c:f>Liability!$D$21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7143-4892-B4C6-DAF2516AE1EF}"/>
              </c:ext>
            </c:extLst>
          </c:dPt>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17-7143-4892-B4C6-DAF2516AE1EF}"/>
            </c:ext>
          </c:extLst>
        </c:ser>
        <c:ser>
          <c:idx val="45"/>
          <c:order val="6"/>
          <c:tx>
            <c:strRef>
              <c:f>Liability!$D$22</c:f>
              <c:strCache>
                <c:ptCount val="1"/>
                <c:pt idx="0">
                  <c:v>2014</c:v>
                </c:pt>
              </c:strCache>
            </c:strRef>
          </c:tx>
          <c:spPr>
            <a:ln w="25400">
              <a:solidFill>
                <a:srgbClr val="B3B300"/>
              </a:solidFill>
              <a:prstDash val="solid"/>
            </a:ln>
          </c:spPr>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2.1671037656433013E-2</c:v>
                </c:pt>
                <c:pt idx="1">
                  <c:v>0.13291490458881994</c:v>
                </c:pt>
                <c:pt idx="2">
                  <c:v>0.28031030726841444</c:v>
                </c:pt>
                <c:pt idx="3">
                  <c:v>0.42965039939074956</c:v>
                </c:pt>
                <c:pt idx="4">
                  <c:v>0.56163214624504609</c:v>
                </c:pt>
                <c:pt idx="5">
                  <c:v>0.72198055964932051</c:v>
                </c:pt>
                <c:pt idx="6">
                  <c:v>1.0251522397410462</c:v>
                </c:pt>
              </c:numCache>
            </c:numRef>
          </c:yVal>
          <c:smooth val="0"/>
          <c:extLst>
            <c:ext xmlns:c16="http://schemas.microsoft.com/office/drawing/2014/chart" uri="{C3380CC4-5D6E-409C-BE32-E72D297353CC}">
              <c16:uniqueId val="{00000018-7143-4892-B4C6-DAF2516AE1EF}"/>
            </c:ext>
          </c:extLst>
        </c:ser>
        <c:ser>
          <c:idx val="46"/>
          <c:order val="7"/>
          <c:tx>
            <c:strRef>
              <c:f>Liability!$D$23</c:f>
              <c:strCache>
                <c:ptCount val="1"/>
                <c:pt idx="0">
                  <c:v>2015</c:v>
                </c:pt>
              </c:strCache>
            </c:strRef>
          </c:tx>
          <c:spPr>
            <a:ln w="25400">
              <a:solidFill>
                <a:srgbClr val="627C71"/>
              </a:solidFill>
              <a:prstDash val="solid"/>
            </a:ln>
          </c:spPr>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19-7143-4892-B4C6-DAF2516AE1EF}"/>
            </c:ext>
          </c:extLst>
        </c:ser>
        <c:ser>
          <c:idx val="47"/>
          <c:order val="8"/>
          <c:tx>
            <c:strRef>
              <c:f>Liability!$D$24</c:f>
              <c:strCache>
                <c:ptCount val="1"/>
                <c:pt idx="0">
                  <c:v>2016</c:v>
                </c:pt>
              </c:strCache>
            </c:strRef>
          </c:tx>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1A-7143-4892-B4C6-DAF2516AE1EF}"/>
            </c:ext>
          </c:extLst>
        </c:ser>
        <c:ser>
          <c:idx val="48"/>
          <c:order val="9"/>
          <c:tx>
            <c:strRef>
              <c:f>Liability!$D$25</c:f>
              <c:strCache>
                <c:ptCount val="1"/>
                <c:pt idx="0">
                  <c:v>2017</c:v>
                </c:pt>
              </c:strCache>
            </c:strRef>
          </c:tx>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1B-7143-4892-B4C6-DAF2516AE1EF}"/>
            </c:ext>
          </c:extLst>
        </c:ser>
        <c:ser>
          <c:idx val="49"/>
          <c:order val="10"/>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1D-7143-4892-B4C6-DAF2516AE1EF}"/>
              </c:ext>
            </c:extLst>
          </c:dPt>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1E-7143-4892-B4C6-DAF2516AE1EF}"/>
            </c:ext>
          </c:extLst>
        </c:ser>
        <c:ser>
          <c:idx val="50"/>
          <c:order val="11"/>
          <c:tx>
            <c:strRef>
              <c:f>Liability!$D$27</c:f>
              <c:strCache>
                <c:ptCount val="1"/>
                <c:pt idx="0">
                  <c:v>2019</c:v>
                </c:pt>
              </c:strCache>
            </c:strRef>
          </c:tx>
          <c:spPr>
            <a:ln>
              <a:prstDash val="dash"/>
            </a:ln>
          </c:spPr>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1F-7143-4892-B4C6-DAF2516AE1EF}"/>
            </c:ext>
          </c:extLst>
        </c:ser>
        <c:ser>
          <c:idx val="51"/>
          <c:order val="12"/>
          <c:tx>
            <c:strRef>
              <c:f>Liability!$AC$10</c:f>
              <c:strCache>
                <c:ptCount val="1"/>
                <c:pt idx="0">
                  <c:v>100% line</c:v>
                </c:pt>
              </c:strCache>
            </c:strRef>
          </c:tx>
          <c:xVal>
            <c:numRef>
              <c:f>Liability!$AD$9:$AP$9</c:f>
            </c:numRef>
          </c:xVal>
          <c:yVal>
            <c:numRef>
              <c:f>Liability!$AD$10:$AP$10</c:f>
            </c:numRef>
          </c:yVal>
          <c:smooth val="0"/>
          <c:extLst>
            <c:ext xmlns:c16="http://schemas.microsoft.com/office/drawing/2014/chart" uri="{C3380CC4-5D6E-409C-BE32-E72D297353CC}">
              <c16:uniqueId val="{00000020-7143-4892-B4C6-DAF2516AE1EF}"/>
            </c:ext>
          </c:extLst>
        </c:ser>
        <c:ser>
          <c:idx val="52"/>
          <c:order val="13"/>
          <c:tx>
            <c:strRef>
              <c:f>Liability!$D$16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24-7143-4892-B4C6-DAF2516AE1EF}"/>
              </c:ext>
            </c:extLst>
          </c:dPt>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25-7143-4892-B4C6-DAF2516AE1EF}"/>
            </c:ext>
          </c:extLst>
        </c:ser>
        <c:ser>
          <c:idx val="53"/>
          <c:order val="14"/>
          <c:tx>
            <c:strRef>
              <c:f>Liability!$D$17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29-7143-4892-B4C6-DAF2516AE1EF}"/>
              </c:ext>
            </c:extLst>
          </c:dPt>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2A-7143-4892-B4C6-DAF2516AE1EF}"/>
            </c:ext>
          </c:extLst>
        </c:ser>
        <c:ser>
          <c:idx val="54"/>
          <c:order val="15"/>
          <c:tx>
            <c:strRef>
              <c:f>Liability!$D$18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7143-4892-B4C6-DAF2516AE1EF}"/>
              </c:ext>
            </c:extLst>
          </c:dPt>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2D-7143-4892-B4C6-DAF2516AE1EF}"/>
            </c:ext>
          </c:extLst>
        </c:ser>
        <c:ser>
          <c:idx val="55"/>
          <c:order val="16"/>
          <c:tx>
            <c:strRef>
              <c:f>Liability!$D$19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7143-4892-B4C6-DAF2516AE1EF}"/>
              </c:ext>
            </c:extLst>
          </c:dPt>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30-7143-4892-B4C6-DAF2516AE1EF}"/>
            </c:ext>
          </c:extLst>
        </c:ser>
        <c:ser>
          <c:idx val="56"/>
          <c:order val="17"/>
          <c:tx>
            <c:strRef>
              <c:f>Liability!$D$20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34-7143-4892-B4C6-DAF2516AE1EF}"/>
              </c:ext>
            </c:extLst>
          </c:dPt>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35-7143-4892-B4C6-DAF2516AE1EF}"/>
            </c:ext>
          </c:extLst>
        </c:ser>
        <c:ser>
          <c:idx val="57"/>
          <c:order val="18"/>
          <c:tx>
            <c:strRef>
              <c:f>Liability!$D$21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7143-4892-B4C6-DAF2516AE1EF}"/>
              </c:ext>
            </c:extLst>
          </c:dPt>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38-7143-4892-B4C6-DAF2516AE1EF}"/>
            </c:ext>
          </c:extLst>
        </c:ser>
        <c:ser>
          <c:idx val="58"/>
          <c:order val="19"/>
          <c:tx>
            <c:strRef>
              <c:f>Liability!$D$22</c:f>
              <c:strCache>
                <c:ptCount val="1"/>
                <c:pt idx="0">
                  <c:v>2014</c:v>
                </c:pt>
              </c:strCache>
            </c:strRef>
          </c:tx>
          <c:spPr>
            <a:ln w="25400">
              <a:solidFill>
                <a:srgbClr val="B3B300"/>
              </a:solidFill>
              <a:prstDash val="solid"/>
            </a:ln>
          </c:spPr>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2.1671037656433013E-2</c:v>
                </c:pt>
                <c:pt idx="1">
                  <c:v>0.13291490458881994</c:v>
                </c:pt>
                <c:pt idx="2">
                  <c:v>0.28031030726841444</c:v>
                </c:pt>
                <c:pt idx="3">
                  <c:v>0.42965039939074956</c:v>
                </c:pt>
                <c:pt idx="4">
                  <c:v>0.56163214624504609</c:v>
                </c:pt>
                <c:pt idx="5">
                  <c:v>0.72198055964932051</c:v>
                </c:pt>
                <c:pt idx="6">
                  <c:v>1.0251522397410462</c:v>
                </c:pt>
              </c:numCache>
            </c:numRef>
          </c:yVal>
          <c:smooth val="0"/>
          <c:extLst>
            <c:ext xmlns:c16="http://schemas.microsoft.com/office/drawing/2014/chart" uri="{C3380CC4-5D6E-409C-BE32-E72D297353CC}">
              <c16:uniqueId val="{00000039-7143-4892-B4C6-DAF2516AE1EF}"/>
            </c:ext>
          </c:extLst>
        </c:ser>
        <c:ser>
          <c:idx val="59"/>
          <c:order val="20"/>
          <c:tx>
            <c:strRef>
              <c:f>Liability!$D$23</c:f>
              <c:strCache>
                <c:ptCount val="1"/>
                <c:pt idx="0">
                  <c:v>2015</c:v>
                </c:pt>
              </c:strCache>
            </c:strRef>
          </c:tx>
          <c:spPr>
            <a:ln w="25400">
              <a:solidFill>
                <a:srgbClr val="627C71"/>
              </a:solidFill>
              <a:prstDash val="solid"/>
            </a:ln>
          </c:spPr>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3A-7143-4892-B4C6-DAF2516AE1EF}"/>
            </c:ext>
          </c:extLst>
        </c:ser>
        <c:ser>
          <c:idx val="60"/>
          <c:order val="21"/>
          <c:tx>
            <c:strRef>
              <c:f>Liability!$D$24</c:f>
              <c:strCache>
                <c:ptCount val="1"/>
                <c:pt idx="0">
                  <c:v>2016</c:v>
                </c:pt>
              </c:strCache>
            </c:strRef>
          </c:tx>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3B-7143-4892-B4C6-DAF2516AE1EF}"/>
            </c:ext>
          </c:extLst>
        </c:ser>
        <c:ser>
          <c:idx val="61"/>
          <c:order val="22"/>
          <c:tx>
            <c:strRef>
              <c:f>Liability!$D$25</c:f>
              <c:strCache>
                <c:ptCount val="1"/>
                <c:pt idx="0">
                  <c:v>2017</c:v>
                </c:pt>
              </c:strCache>
            </c:strRef>
          </c:tx>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3C-7143-4892-B4C6-DAF2516AE1EF}"/>
            </c:ext>
          </c:extLst>
        </c:ser>
        <c:ser>
          <c:idx val="62"/>
          <c:order val="23"/>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3E-7143-4892-B4C6-DAF2516AE1EF}"/>
              </c:ext>
            </c:extLst>
          </c:dPt>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3F-7143-4892-B4C6-DAF2516AE1EF}"/>
            </c:ext>
          </c:extLst>
        </c:ser>
        <c:ser>
          <c:idx val="63"/>
          <c:order val="24"/>
          <c:tx>
            <c:strRef>
              <c:f>Liability!$D$27</c:f>
              <c:strCache>
                <c:ptCount val="1"/>
                <c:pt idx="0">
                  <c:v>2019</c:v>
                </c:pt>
              </c:strCache>
            </c:strRef>
          </c:tx>
          <c:spPr>
            <a:ln>
              <a:prstDash val="dash"/>
            </a:ln>
          </c:spPr>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40-7143-4892-B4C6-DAF2516AE1EF}"/>
            </c:ext>
          </c:extLst>
        </c:ser>
        <c:ser>
          <c:idx val="64"/>
          <c:order val="25"/>
          <c:tx>
            <c:strRef>
              <c:f>Liability!$AC$10</c:f>
              <c:strCache>
                <c:ptCount val="1"/>
                <c:pt idx="0">
                  <c:v>100% line</c:v>
                </c:pt>
              </c:strCache>
            </c:strRef>
          </c:tx>
          <c:xVal>
            <c:numRef>
              <c:f>Liability!$AD$9:$AP$9</c:f>
            </c:numRef>
          </c:xVal>
          <c:yVal>
            <c:numRef>
              <c:f>Liability!$AD$10:$AP$10</c:f>
            </c:numRef>
          </c:yVal>
          <c:smooth val="0"/>
          <c:extLst>
            <c:ext xmlns:c16="http://schemas.microsoft.com/office/drawing/2014/chart" uri="{C3380CC4-5D6E-409C-BE32-E72D297353CC}">
              <c16:uniqueId val="{00000041-7143-4892-B4C6-DAF2516AE1EF}"/>
            </c:ext>
          </c:extLst>
        </c:ser>
        <c:ser>
          <c:idx val="65"/>
          <c:order val="26"/>
          <c:tx>
            <c:strRef>
              <c:f>Liability!$D$16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45-7143-4892-B4C6-DAF2516AE1EF}"/>
              </c:ext>
            </c:extLst>
          </c:dPt>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46-7143-4892-B4C6-DAF2516AE1EF}"/>
            </c:ext>
          </c:extLst>
        </c:ser>
        <c:ser>
          <c:idx val="66"/>
          <c:order val="27"/>
          <c:tx>
            <c:strRef>
              <c:f>Liability!$D$17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4A-7143-4892-B4C6-DAF2516AE1EF}"/>
              </c:ext>
            </c:extLst>
          </c:dPt>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4B-7143-4892-B4C6-DAF2516AE1EF}"/>
            </c:ext>
          </c:extLst>
        </c:ser>
        <c:ser>
          <c:idx val="67"/>
          <c:order val="28"/>
          <c:tx>
            <c:strRef>
              <c:f>Liability!$D$18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7143-4892-B4C6-DAF2516AE1EF}"/>
              </c:ext>
            </c:extLst>
          </c:dPt>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4E-7143-4892-B4C6-DAF2516AE1EF}"/>
            </c:ext>
          </c:extLst>
        </c:ser>
        <c:ser>
          <c:idx val="68"/>
          <c:order val="29"/>
          <c:tx>
            <c:strRef>
              <c:f>Liability!$D$19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7143-4892-B4C6-DAF2516AE1EF}"/>
              </c:ext>
            </c:extLst>
          </c:dPt>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51-7143-4892-B4C6-DAF2516AE1EF}"/>
            </c:ext>
          </c:extLst>
        </c:ser>
        <c:ser>
          <c:idx val="69"/>
          <c:order val="30"/>
          <c:tx>
            <c:strRef>
              <c:f>Liability!$D$20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55-7143-4892-B4C6-DAF2516AE1EF}"/>
              </c:ext>
            </c:extLst>
          </c:dPt>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56-7143-4892-B4C6-DAF2516AE1EF}"/>
            </c:ext>
          </c:extLst>
        </c:ser>
        <c:ser>
          <c:idx val="70"/>
          <c:order val="31"/>
          <c:tx>
            <c:strRef>
              <c:f>Liability!$D$21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7143-4892-B4C6-DAF2516AE1EF}"/>
              </c:ext>
            </c:extLst>
          </c:dPt>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59-7143-4892-B4C6-DAF2516AE1EF}"/>
            </c:ext>
          </c:extLst>
        </c:ser>
        <c:ser>
          <c:idx val="71"/>
          <c:order val="32"/>
          <c:tx>
            <c:strRef>
              <c:f>Liability!$D$22</c:f>
              <c:strCache>
                <c:ptCount val="1"/>
                <c:pt idx="0">
                  <c:v>2014</c:v>
                </c:pt>
              </c:strCache>
            </c:strRef>
          </c:tx>
          <c:spPr>
            <a:ln w="25400">
              <a:solidFill>
                <a:srgbClr val="B3B300"/>
              </a:solidFill>
              <a:prstDash val="solid"/>
            </a:ln>
          </c:spPr>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2.1671037656433013E-2</c:v>
                </c:pt>
                <c:pt idx="1">
                  <c:v>0.13291490458881994</c:v>
                </c:pt>
                <c:pt idx="2">
                  <c:v>0.28031030726841444</c:v>
                </c:pt>
                <c:pt idx="3">
                  <c:v>0.42965039939074956</c:v>
                </c:pt>
                <c:pt idx="4">
                  <c:v>0.56163214624504609</c:v>
                </c:pt>
                <c:pt idx="5">
                  <c:v>0.72198055964932051</c:v>
                </c:pt>
                <c:pt idx="6">
                  <c:v>1.0251522397410462</c:v>
                </c:pt>
              </c:numCache>
            </c:numRef>
          </c:yVal>
          <c:smooth val="0"/>
          <c:extLst>
            <c:ext xmlns:c16="http://schemas.microsoft.com/office/drawing/2014/chart" uri="{C3380CC4-5D6E-409C-BE32-E72D297353CC}">
              <c16:uniqueId val="{0000005A-7143-4892-B4C6-DAF2516AE1EF}"/>
            </c:ext>
          </c:extLst>
        </c:ser>
        <c:ser>
          <c:idx val="72"/>
          <c:order val="33"/>
          <c:tx>
            <c:strRef>
              <c:f>Liability!$D$23</c:f>
              <c:strCache>
                <c:ptCount val="1"/>
                <c:pt idx="0">
                  <c:v>2015</c:v>
                </c:pt>
              </c:strCache>
            </c:strRef>
          </c:tx>
          <c:spPr>
            <a:ln w="25400">
              <a:solidFill>
                <a:srgbClr val="627C71"/>
              </a:solidFill>
              <a:prstDash val="solid"/>
            </a:ln>
          </c:spPr>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5B-7143-4892-B4C6-DAF2516AE1EF}"/>
            </c:ext>
          </c:extLst>
        </c:ser>
        <c:ser>
          <c:idx val="73"/>
          <c:order val="34"/>
          <c:tx>
            <c:strRef>
              <c:f>Liability!$D$24</c:f>
              <c:strCache>
                <c:ptCount val="1"/>
                <c:pt idx="0">
                  <c:v>2016</c:v>
                </c:pt>
              </c:strCache>
            </c:strRef>
          </c:tx>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5C-7143-4892-B4C6-DAF2516AE1EF}"/>
            </c:ext>
          </c:extLst>
        </c:ser>
        <c:ser>
          <c:idx val="74"/>
          <c:order val="35"/>
          <c:tx>
            <c:strRef>
              <c:f>Liability!$D$25</c:f>
              <c:strCache>
                <c:ptCount val="1"/>
                <c:pt idx="0">
                  <c:v>2017</c:v>
                </c:pt>
              </c:strCache>
            </c:strRef>
          </c:tx>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5D-7143-4892-B4C6-DAF2516AE1EF}"/>
            </c:ext>
          </c:extLst>
        </c:ser>
        <c:ser>
          <c:idx val="75"/>
          <c:order val="36"/>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5F-7143-4892-B4C6-DAF2516AE1EF}"/>
              </c:ext>
            </c:extLst>
          </c:dPt>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60-7143-4892-B4C6-DAF2516AE1EF}"/>
            </c:ext>
          </c:extLst>
        </c:ser>
        <c:ser>
          <c:idx val="76"/>
          <c:order val="37"/>
          <c:tx>
            <c:strRef>
              <c:f>Liability!$D$27</c:f>
              <c:strCache>
                <c:ptCount val="1"/>
                <c:pt idx="0">
                  <c:v>2019</c:v>
                </c:pt>
              </c:strCache>
            </c:strRef>
          </c:tx>
          <c:spPr>
            <a:ln>
              <a:prstDash val="dash"/>
            </a:ln>
          </c:spPr>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61-7143-4892-B4C6-DAF2516AE1EF}"/>
            </c:ext>
          </c:extLst>
        </c:ser>
        <c:ser>
          <c:idx val="77"/>
          <c:order val="38"/>
          <c:tx>
            <c:strRef>
              <c:f>Liability!$AC$10</c:f>
              <c:strCache>
                <c:ptCount val="1"/>
                <c:pt idx="0">
                  <c:v>100% line</c:v>
                </c:pt>
              </c:strCache>
            </c:strRef>
          </c:tx>
          <c:xVal>
            <c:numRef>
              <c:f>Liability!$AD$9:$AP$9</c:f>
            </c:numRef>
          </c:xVal>
          <c:yVal>
            <c:numRef>
              <c:f>Liability!$AD$10:$AP$10</c:f>
            </c:numRef>
          </c:yVal>
          <c:smooth val="0"/>
          <c:extLst>
            <c:ext xmlns:c16="http://schemas.microsoft.com/office/drawing/2014/chart" uri="{C3380CC4-5D6E-409C-BE32-E72D297353CC}">
              <c16:uniqueId val="{00000062-7143-4892-B4C6-DAF2516AE1EF}"/>
            </c:ext>
          </c:extLst>
        </c:ser>
        <c:ser>
          <c:idx val="6"/>
          <c:order val="39"/>
          <c:tx>
            <c:strRef>
              <c:f>Liability!$D$16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66-7143-4892-B4C6-DAF2516AE1EF}"/>
              </c:ext>
            </c:extLst>
          </c:dPt>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67-7143-4892-B4C6-DAF2516AE1EF}"/>
            </c:ext>
          </c:extLst>
        </c:ser>
        <c:ser>
          <c:idx val="7"/>
          <c:order val="40"/>
          <c:tx>
            <c:strRef>
              <c:f>Liability!$D$17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6B-7143-4892-B4C6-DAF2516AE1EF}"/>
              </c:ext>
            </c:extLst>
          </c:dPt>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6C-7143-4892-B4C6-DAF2516AE1EF}"/>
            </c:ext>
          </c:extLst>
        </c:ser>
        <c:ser>
          <c:idx val="8"/>
          <c:order val="41"/>
          <c:tx>
            <c:strRef>
              <c:f>Liability!$D$18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7143-4892-B4C6-DAF2516AE1EF}"/>
              </c:ext>
            </c:extLst>
          </c:dPt>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6F-7143-4892-B4C6-DAF2516AE1EF}"/>
            </c:ext>
          </c:extLst>
        </c:ser>
        <c:ser>
          <c:idx val="9"/>
          <c:order val="42"/>
          <c:tx>
            <c:strRef>
              <c:f>Liability!$D$19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7143-4892-B4C6-DAF2516AE1EF}"/>
              </c:ext>
            </c:extLst>
          </c:dPt>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72-7143-4892-B4C6-DAF2516AE1EF}"/>
            </c:ext>
          </c:extLst>
        </c:ser>
        <c:ser>
          <c:idx val="10"/>
          <c:order val="43"/>
          <c:tx>
            <c:strRef>
              <c:f>Liability!$D$20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76-7143-4892-B4C6-DAF2516AE1EF}"/>
              </c:ext>
            </c:extLst>
          </c:dPt>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77-7143-4892-B4C6-DAF2516AE1EF}"/>
            </c:ext>
          </c:extLst>
        </c:ser>
        <c:ser>
          <c:idx val="11"/>
          <c:order val="44"/>
          <c:tx>
            <c:strRef>
              <c:f>Liability!$D$21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7143-4892-B4C6-DAF2516AE1EF}"/>
              </c:ext>
            </c:extLst>
          </c:dPt>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7A-7143-4892-B4C6-DAF2516AE1EF}"/>
            </c:ext>
          </c:extLst>
        </c:ser>
        <c:ser>
          <c:idx val="12"/>
          <c:order val="45"/>
          <c:tx>
            <c:strRef>
              <c:f>Liability!$D$22</c:f>
              <c:strCache>
                <c:ptCount val="1"/>
                <c:pt idx="0">
                  <c:v>2014</c:v>
                </c:pt>
              </c:strCache>
            </c:strRef>
          </c:tx>
          <c:spPr>
            <a:ln w="25400">
              <a:solidFill>
                <a:srgbClr val="B3B300"/>
              </a:solidFill>
              <a:prstDash val="solid"/>
            </a:ln>
          </c:spPr>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2.1671037656433013E-2</c:v>
                </c:pt>
                <c:pt idx="1">
                  <c:v>0.13291490458881994</c:v>
                </c:pt>
                <c:pt idx="2">
                  <c:v>0.28031030726841444</c:v>
                </c:pt>
                <c:pt idx="3">
                  <c:v>0.42965039939074956</c:v>
                </c:pt>
                <c:pt idx="4">
                  <c:v>0.56163214624504609</c:v>
                </c:pt>
                <c:pt idx="5">
                  <c:v>0.72198055964932051</c:v>
                </c:pt>
                <c:pt idx="6">
                  <c:v>1.0251522397410462</c:v>
                </c:pt>
              </c:numCache>
            </c:numRef>
          </c:yVal>
          <c:smooth val="0"/>
          <c:extLst>
            <c:ext xmlns:c16="http://schemas.microsoft.com/office/drawing/2014/chart" uri="{C3380CC4-5D6E-409C-BE32-E72D297353CC}">
              <c16:uniqueId val="{0000007B-7143-4892-B4C6-DAF2516AE1EF}"/>
            </c:ext>
          </c:extLst>
        </c:ser>
        <c:ser>
          <c:idx val="13"/>
          <c:order val="46"/>
          <c:tx>
            <c:strRef>
              <c:f>Liability!$D$23</c:f>
              <c:strCache>
                <c:ptCount val="1"/>
                <c:pt idx="0">
                  <c:v>2015</c:v>
                </c:pt>
              </c:strCache>
            </c:strRef>
          </c:tx>
          <c:spPr>
            <a:ln w="25400">
              <a:solidFill>
                <a:srgbClr val="627C71"/>
              </a:solidFill>
              <a:prstDash val="solid"/>
            </a:ln>
          </c:spPr>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7C-7143-4892-B4C6-DAF2516AE1EF}"/>
            </c:ext>
          </c:extLst>
        </c:ser>
        <c:ser>
          <c:idx val="21"/>
          <c:order val="47"/>
          <c:tx>
            <c:strRef>
              <c:f>Liability!$D$24</c:f>
              <c:strCache>
                <c:ptCount val="1"/>
                <c:pt idx="0">
                  <c:v>2016</c:v>
                </c:pt>
              </c:strCache>
            </c:strRef>
          </c:tx>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7D-7143-4892-B4C6-DAF2516AE1EF}"/>
            </c:ext>
          </c:extLst>
        </c:ser>
        <c:ser>
          <c:idx val="22"/>
          <c:order val="48"/>
          <c:tx>
            <c:strRef>
              <c:f>Liability!$D$25</c:f>
              <c:strCache>
                <c:ptCount val="1"/>
                <c:pt idx="0">
                  <c:v>2017</c:v>
                </c:pt>
              </c:strCache>
            </c:strRef>
          </c:tx>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7E-7143-4892-B4C6-DAF2516AE1EF}"/>
            </c:ext>
          </c:extLst>
        </c:ser>
        <c:ser>
          <c:idx val="23"/>
          <c:order val="49"/>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80-7143-4892-B4C6-DAF2516AE1EF}"/>
              </c:ext>
            </c:extLst>
          </c:dPt>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81-7143-4892-B4C6-DAF2516AE1EF}"/>
            </c:ext>
          </c:extLst>
        </c:ser>
        <c:ser>
          <c:idx val="24"/>
          <c:order val="50"/>
          <c:tx>
            <c:strRef>
              <c:f>Liability!$D$27</c:f>
              <c:strCache>
                <c:ptCount val="1"/>
                <c:pt idx="0">
                  <c:v>2019</c:v>
                </c:pt>
              </c:strCache>
            </c:strRef>
          </c:tx>
          <c:spPr>
            <a:ln>
              <a:prstDash val="dash"/>
            </a:ln>
          </c:spPr>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82-7143-4892-B4C6-DAF2516AE1EF}"/>
            </c:ext>
          </c:extLst>
        </c:ser>
        <c:ser>
          <c:idx val="25"/>
          <c:order val="51"/>
          <c:tx>
            <c:strRef>
              <c:f>Liability!$AC$10</c:f>
              <c:strCache>
                <c:ptCount val="1"/>
                <c:pt idx="0">
                  <c:v>100% line</c:v>
                </c:pt>
              </c:strCache>
            </c:strRef>
          </c:tx>
          <c:xVal>
            <c:numRef>
              <c:f>Liability!$AD$9:$AP$9</c:f>
            </c:numRef>
          </c:xVal>
          <c:yVal>
            <c:numRef>
              <c:f>Liability!$AD$10:$AP$10</c:f>
            </c:numRef>
          </c:yVal>
          <c:smooth val="0"/>
          <c:extLst>
            <c:ext xmlns:c16="http://schemas.microsoft.com/office/drawing/2014/chart" uri="{C3380CC4-5D6E-409C-BE32-E72D297353CC}">
              <c16:uniqueId val="{00000083-7143-4892-B4C6-DAF2516AE1EF}"/>
            </c:ext>
          </c:extLst>
        </c:ser>
        <c:ser>
          <c:idx val="26"/>
          <c:order val="52"/>
          <c:tx>
            <c:strRef>
              <c:f>Liability!$D$16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87-7143-4892-B4C6-DAF2516AE1EF}"/>
              </c:ext>
            </c:extLst>
          </c:dPt>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88-7143-4892-B4C6-DAF2516AE1EF}"/>
            </c:ext>
          </c:extLst>
        </c:ser>
        <c:ser>
          <c:idx val="27"/>
          <c:order val="53"/>
          <c:tx>
            <c:strRef>
              <c:f>Liability!$D$17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8C-7143-4892-B4C6-DAF2516AE1EF}"/>
              </c:ext>
            </c:extLst>
          </c:dPt>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8D-7143-4892-B4C6-DAF2516AE1EF}"/>
            </c:ext>
          </c:extLst>
        </c:ser>
        <c:ser>
          <c:idx val="28"/>
          <c:order val="54"/>
          <c:tx>
            <c:strRef>
              <c:f>Liability!$D$18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7143-4892-B4C6-DAF2516AE1EF}"/>
              </c:ext>
            </c:extLst>
          </c:dPt>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90-7143-4892-B4C6-DAF2516AE1EF}"/>
            </c:ext>
          </c:extLst>
        </c:ser>
        <c:ser>
          <c:idx val="29"/>
          <c:order val="55"/>
          <c:tx>
            <c:strRef>
              <c:f>Liability!$D$19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7143-4892-B4C6-DAF2516AE1EF}"/>
              </c:ext>
            </c:extLst>
          </c:dPt>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93-7143-4892-B4C6-DAF2516AE1EF}"/>
            </c:ext>
          </c:extLst>
        </c:ser>
        <c:ser>
          <c:idx val="30"/>
          <c:order val="56"/>
          <c:tx>
            <c:strRef>
              <c:f>Liability!$D$20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97-7143-4892-B4C6-DAF2516AE1EF}"/>
              </c:ext>
            </c:extLst>
          </c:dPt>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98-7143-4892-B4C6-DAF2516AE1EF}"/>
            </c:ext>
          </c:extLst>
        </c:ser>
        <c:ser>
          <c:idx val="31"/>
          <c:order val="57"/>
          <c:tx>
            <c:strRef>
              <c:f>Liability!$D$21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7143-4892-B4C6-DAF2516AE1EF}"/>
              </c:ext>
            </c:extLst>
          </c:dPt>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9B-7143-4892-B4C6-DAF2516AE1EF}"/>
            </c:ext>
          </c:extLst>
        </c:ser>
        <c:ser>
          <c:idx val="32"/>
          <c:order val="58"/>
          <c:tx>
            <c:strRef>
              <c:f>Liability!$D$22</c:f>
              <c:strCache>
                <c:ptCount val="1"/>
                <c:pt idx="0">
                  <c:v>2014</c:v>
                </c:pt>
              </c:strCache>
            </c:strRef>
          </c:tx>
          <c:spPr>
            <a:ln w="25400">
              <a:solidFill>
                <a:srgbClr val="B3B300"/>
              </a:solidFill>
              <a:prstDash val="solid"/>
            </a:ln>
          </c:spPr>
          <c:dPt>
            <c:idx val="2"/>
            <c:bubble3D val="0"/>
            <c:extLst>
              <c:ext xmlns:c16="http://schemas.microsoft.com/office/drawing/2014/chart" uri="{C3380CC4-5D6E-409C-BE32-E72D297353CC}">
                <c16:uniqueId val="{00000062-7CB8-485E-A2A8-ADF3105ED19E}"/>
              </c:ext>
            </c:extLst>
          </c:dPt>
          <c:dLbls>
            <c:dLbl>
              <c:idx val="5"/>
              <c:layout>
                <c:manualLayout>
                  <c:x val="-9.0020587070322473E-3"/>
                  <c:y val="-0.22328541634159152"/>
                </c:manualLayout>
              </c:layout>
              <c:tx>
                <c:rich>
                  <a:bodyPr wrap="square" lIns="38100" tIns="19050" rIns="38100" bIns="19050" anchor="ctr">
                    <a:noAutofit/>
                  </a:bodyPr>
                  <a:lstStyle/>
                  <a:p>
                    <a:pPr>
                      <a:defRPr/>
                    </a:pPr>
                    <a:r>
                      <a:rPr lang="en-US"/>
                      <a:t>2014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7CB8-485E-A2A8-ADF3105ED1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2.1671037656433013E-2</c:v>
                </c:pt>
                <c:pt idx="1">
                  <c:v>0.13291490458881994</c:v>
                </c:pt>
                <c:pt idx="2">
                  <c:v>0.28031030726841444</c:v>
                </c:pt>
                <c:pt idx="3">
                  <c:v>0.42965039939074956</c:v>
                </c:pt>
                <c:pt idx="4">
                  <c:v>0.56163214624504609</c:v>
                </c:pt>
                <c:pt idx="5">
                  <c:v>0.72198055964932051</c:v>
                </c:pt>
                <c:pt idx="6">
                  <c:v>1.0251522397410462</c:v>
                </c:pt>
              </c:numCache>
            </c:numRef>
          </c:yVal>
          <c:smooth val="0"/>
          <c:extLst>
            <c:ext xmlns:c16="http://schemas.microsoft.com/office/drawing/2014/chart" uri="{C3380CC4-5D6E-409C-BE32-E72D297353CC}">
              <c16:uniqueId val="{0000009C-7143-4892-B4C6-DAF2516AE1EF}"/>
            </c:ext>
          </c:extLst>
        </c:ser>
        <c:ser>
          <c:idx val="33"/>
          <c:order val="59"/>
          <c:tx>
            <c:strRef>
              <c:f>Liability!$D$23</c:f>
              <c:strCache>
                <c:ptCount val="1"/>
                <c:pt idx="0">
                  <c:v>2015</c:v>
                </c:pt>
              </c:strCache>
            </c:strRef>
          </c:tx>
          <c:spPr>
            <a:ln w="25400">
              <a:solidFill>
                <a:srgbClr val="627C71"/>
              </a:solidFill>
              <a:prstDash val="solid"/>
            </a:ln>
          </c:spPr>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9D-7143-4892-B4C6-DAF2516AE1EF}"/>
            </c:ext>
          </c:extLst>
        </c:ser>
        <c:ser>
          <c:idx val="34"/>
          <c:order val="60"/>
          <c:tx>
            <c:strRef>
              <c:f>Liability!$D$24</c:f>
              <c:strCache>
                <c:ptCount val="1"/>
                <c:pt idx="0">
                  <c:v>2016</c:v>
                </c:pt>
              </c:strCache>
            </c:strRef>
          </c:tx>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9E-7143-4892-B4C6-DAF2516AE1EF}"/>
            </c:ext>
          </c:extLst>
        </c:ser>
        <c:ser>
          <c:idx val="35"/>
          <c:order val="61"/>
          <c:tx>
            <c:strRef>
              <c:f>Liability!$D$25</c:f>
              <c:strCache>
                <c:ptCount val="1"/>
                <c:pt idx="0">
                  <c:v>2017</c:v>
                </c:pt>
              </c:strCache>
            </c:strRef>
          </c:tx>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9F-7143-4892-B4C6-DAF2516AE1EF}"/>
            </c:ext>
          </c:extLst>
        </c:ser>
        <c:ser>
          <c:idx val="36"/>
          <c:order val="62"/>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A1-7143-4892-B4C6-DAF2516AE1EF}"/>
              </c:ext>
            </c:extLst>
          </c:dPt>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A2-7143-4892-B4C6-DAF2516AE1EF}"/>
            </c:ext>
          </c:extLst>
        </c:ser>
        <c:ser>
          <c:idx val="37"/>
          <c:order val="63"/>
          <c:tx>
            <c:strRef>
              <c:f>Liability!$D$27</c:f>
              <c:strCache>
                <c:ptCount val="1"/>
                <c:pt idx="0">
                  <c:v>2019</c:v>
                </c:pt>
              </c:strCache>
            </c:strRef>
          </c:tx>
          <c:spPr>
            <a:ln>
              <a:prstDash val="dash"/>
            </a:ln>
          </c:spPr>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A3-7143-4892-B4C6-DAF2516AE1EF}"/>
            </c:ext>
          </c:extLst>
        </c:ser>
        <c:ser>
          <c:idx val="38"/>
          <c:order val="64"/>
          <c:tx>
            <c:strRef>
              <c:f>Liability!$AC$10</c:f>
              <c:strCache>
                <c:ptCount val="1"/>
                <c:pt idx="0">
                  <c:v>100% line</c:v>
                </c:pt>
              </c:strCache>
            </c:strRef>
          </c:tx>
          <c:xVal>
            <c:numRef>
              <c:f>Liability!$AD$9:$AP$9</c:f>
            </c:numRef>
          </c:xVal>
          <c:yVal>
            <c:numRef>
              <c:f>Liability!$AD$10:$AP$10</c:f>
            </c:numRef>
          </c:yVal>
          <c:smooth val="0"/>
          <c:extLst>
            <c:ext xmlns:c16="http://schemas.microsoft.com/office/drawing/2014/chart" uri="{C3380CC4-5D6E-409C-BE32-E72D297353CC}">
              <c16:uniqueId val="{000000A4-7143-4892-B4C6-DAF2516AE1EF}"/>
            </c:ext>
          </c:extLst>
        </c:ser>
        <c:ser>
          <c:idx val="14"/>
          <c:order val="65"/>
          <c:tx>
            <c:strRef>
              <c:f>Liability!$D$16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7143-4892-B4C6-DAF2516AE1EF}"/>
              </c:ext>
            </c:extLst>
          </c:dPt>
          <c:dPt>
            <c:idx val="12"/>
            <c:bubble3D val="0"/>
            <c:spPr>
              <a:ln w="25400">
                <a:solidFill>
                  <a:srgbClr val="DFF1F0"/>
                </a:solidFill>
                <a:prstDash val="dash"/>
              </a:ln>
            </c:spPr>
            <c:extLst>
              <c:ext xmlns:c16="http://schemas.microsoft.com/office/drawing/2014/chart" uri="{C3380CC4-5D6E-409C-BE32-E72D297353CC}">
                <c16:uniqueId val="{000000A8-7143-4892-B4C6-DAF2516AE1EF}"/>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4.5560161737315669E-2</c:v>
                </c:pt>
                <c:pt idx="1">
                  <c:v>0.22851355866717774</c:v>
                </c:pt>
                <c:pt idx="2">
                  <c:v>0.37052092050689323</c:v>
                </c:pt>
                <c:pt idx="3">
                  <c:v>0.45707497499038729</c:v>
                </c:pt>
                <c:pt idx="4">
                  <c:v>0.50185575705585606</c:v>
                </c:pt>
                <c:pt idx="5">
                  <c:v>0.57863049767032759</c:v>
                </c:pt>
                <c:pt idx="6">
                  <c:v>0.6485521249780174</c:v>
                </c:pt>
                <c:pt idx="7">
                  <c:v>0.65338055826545016</c:v>
                </c:pt>
                <c:pt idx="8">
                  <c:v>0.68208782637979204</c:v>
                </c:pt>
                <c:pt idx="9">
                  <c:v>0.70418207155737766</c:v>
                </c:pt>
                <c:pt idx="10">
                  <c:v>0.69474430209197569</c:v>
                </c:pt>
                <c:pt idx="11">
                  <c:v>0.71330123380457267</c:v>
                </c:pt>
                <c:pt idx="12">
                  <c:v>0.75285167087591942</c:v>
                </c:pt>
              </c:numCache>
            </c:numRef>
          </c:yVal>
          <c:smooth val="0"/>
          <c:extLst>
            <c:ext xmlns:c16="http://schemas.microsoft.com/office/drawing/2014/chart" uri="{C3380CC4-5D6E-409C-BE32-E72D297353CC}">
              <c16:uniqueId val="{000000AA-7143-4892-B4C6-DAF2516AE1EF}"/>
            </c:ext>
          </c:extLst>
        </c:ser>
        <c:ser>
          <c:idx val="15"/>
          <c:order val="66"/>
          <c:tx>
            <c:strRef>
              <c:f>Liability!$D$17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7143-4892-B4C6-DAF2516AE1EF}"/>
              </c:ext>
            </c:extLst>
          </c:dPt>
          <c:dPt>
            <c:idx val="11"/>
            <c:bubble3D val="0"/>
            <c:spPr>
              <a:ln w="25400">
                <a:solidFill>
                  <a:srgbClr val="DFDDED"/>
                </a:solidFill>
                <a:prstDash val="dash"/>
              </a:ln>
            </c:spPr>
            <c:extLst>
              <c:ext xmlns:c16="http://schemas.microsoft.com/office/drawing/2014/chart" uri="{C3380CC4-5D6E-409C-BE32-E72D297353CC}">
                <c16:uniqueId val="{000000AE-7143-4892-B4C6-DAF2516AE1EF}"/>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4.9057333369722532E-2</c:v>
                </c:pt>
                <c:pt idx="1">
                  <c:v>0.23009599489493279</c:v>
                </c:pt>
                <c:pt idx="2">
                  <c:v>0.38347583005121727</c:v>
                </c:pt>
                <c:pt idx="3">
                  <c:v>0.52648675961669145</c:v>
                </c:pt>
                <c:pt idx="4">
                  <c:v>0.58829097345299142</c:v>
                </c:pt>
                <c:pt idx="5">
                  <c:v>0.64706607295285501</c:v>
                </c:pt>
                <c:pt idx="6">
                  <c:v>0.66597585760231115</c:v>
                </c:pt>
                <c:pt idx="7">
                  <c:v>0.70044611405693558</c:v>
                </c:pt>
                <c:pt idx="8">
                  <c:v>0.72919232156989511</c:v>
                </c:pt>
                <c:pt idx="9">
                  <c:v>0.74122867093789935</c:v>
                </c:pt>
                <c:pt idx="10">
                  <c:v>0.76286087881188203</c:v>
                </c:pt>
                <c:pt idx="11">
                  <c:v>0.82273168625854098</c:v>
                </c:pt>
              </c:numCache>
            </c:numRef>
          </c:yVal>
          <c:smooth val="0"/>
          <c:extLst>
            <c:ext xmlns:c16="http://schemas.microsoft.com/office/drawing/2014/chart" uri="{C3380CC4-5D6E-409C-BE32-E72D297353CC}">
              <c16:uniqueId val="{000000B0-7143-4892-B4C6-DAF2516AE1EF}"/>
            </c:ext>
          </c:extLst>
        </c:ser>
        <c:ser>
          <c:idx val="16"/>
          <c:order val="67"/>
          <c:tx>
            <c:strRef>
              <c:f>Liability!$D$18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7143-4892-B4C6-DAF2516AE1EF}"/>
              </c:ext>
            </c:extLst>
          </c:dPt>
          <c:dPt>
            <c:idx val="10"/>
            <c:bubble3D val="0"/>
            <c:spPr>
              <a:ln w="25400">
                <a:solidFill>
                  <a:srgbClr val="FD5F2B"/>
                </a:solidFill>
                <a:prstDash val="dash"/>
              </a:ln>
            </c:spPr>
            <c:extLst>
              <c:ext xmlns:c16="http://schemas.microsoft.com/office/drawing/2014/chart" uri="{C3380CC4-5D6E-409C-BE32-E72D297353CC}">
                <c16:uniqueId val="{000000B3-7143-4892-B4C6-DAF2516AE1EF}"/>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6.5498304354140544E-2</c:v>
                </c:pt>
                <c:pt idx="1">
                  <c:v>0.22360948391521945</c:v>
                </c:pt>
                <c:pt idx="2">
                  <c:v>0.35666936606459632</c:v>
                </c:pt>
                <c:pt idx="3">
                  <c:v>0.47837084509627609</c:v>
                </c:pt>
                <c:pt idx="4">
                  <c:v>0.55839529252813558</c:v>
                </c:pt>
                <c:pt idx="5">
                  <c:v>0.62513584738354244</c:v>
                </c:pt>
                <c:pt idx="6">
                  <c:v>0.65174005786721545</c:v>
                </c:pt>
                <c:pt idx="7">
                  <c:v>0.66649623127124791</c:v>
                </c:pt>
                <c:pt idx="8">
                  <c:v>0.67640249523883056</c:v>
                </c:pt>
                <c:pt idx="9">
                  <c:v>0.68976051102807678</c:v>
                </c:pt>
                <c:pt idx="10">
                  <c:v>0.76085860749421019</c:v>
                </c:pt>
              </c:numCache>
            </c:numRef>
          </c:yVal>
          <c:smooth val="0"/>
          <c:extLst>
            <c:ext xmlns:c16="http://schemas.microsoft.com/office/drawing/2014/chart" uri="{C3380CC4-5D6E-409C-BE32-E72D297353CC}">
              <c16:uniqueId val="{000000B5-7143-4892-B4C6-DAF2516AE1EF}"/>
            </c:ext>
          </c:extLst>
        </c:ser>
        <c:ser>
          <c:idx val="17"/>
          <c:order val="68"/>
          <c:tx>
            <c:strRef>
              <c:f>Liability!$D$19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7143-4892-B4C6-DAF2516AE1EF}"/>
              </c:ext>
            </c:extLst>
          </c:dPt>
          <c:dPt>
            <c:idx val="9"/>
            <c:bubble3D val="0"/>
            <c:spPr>
              <a:ln w="25400">
                <a:solidFill>
                  <a:srgbClr val="A29FCC"/>
                </a:solidFill>
                <a:prstDash val="dash"/>
              </a:ln>
            </c:spPr>
            <c:extLst>
              <c:ext xmlns:c16="http://schemas.microsoft.com/office/drawing/2014/chart" uri="{C3380CC4-5D6E-409C-BE32-E72D297353CC}">
                <c16:uniqueId val="{000000B8-7143-4892-B4C6-DAF2516AE1EF}"/>
              </c:ext>
            </c:extLst>
          </c:dPt>
          <c:dLbls>
            <c:dLbl>
              <c:idx val="8"/>
              <c:layout>
                <c:manualLayout>
                  <c:x val="-1.440329393125149E-2"/>
                  <c:y val="-0.10606057276225597"/>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3.4867530520227778E-2</c:v>
                </c:pt>
                <c:pt idx="1">
                  <c:v>0.15782888271251269</c:v>
                </c:pt>
                <c:pt idx="2">
                  <c:v>0.25851467146185858</c:v>
                </c:pt>
                <c:pt idx="3">
                  <c:v>0.35865747642059559</c:v>
                </c:pt>
                <c:pt idx="4">
                  <c:v>0.43362984885842926</c:v>
                </c:pt>
                <c:pt idx="5">
                  <c:v>0.47946973669305143</c:v>
                </c:pt>
                <c:pt idx="6">
                  <c:v>0.53256869701657206</c:v>
                </c:pt>
                <c:pt idx="7">
                  <c:v>0.57074436353190361</c:v>
                </c:pt>
                <c:pt idx="8">
                  <c:v>0.5991742509434862</c:v>
                </c:pt>
                <c:pt idx="9">
                  <c:v>0.68767305771800613</c:v>
                </c:pt>
              </c:numCache>
            </c:numRef>
          </c:yVal>
          <c:smooth val="0"/>
          <c:extLst>
            <c:ext xmlns:c16="http://schemas.microsoft.com/office/drawing/2014/chart" uri="{C3380CC4-5D6E-409C-BE32-E72D297353CC}">
              <c16:uniqueId val="{000000BA-7143-4892-B4C6-DAF2516AE1EF}"/>
            </c:ext>
          </c:extLst>
        </c:ser>
        <c:ser>
          <c:idx val="18"/>
          <c:order val="69"/>
          <c:tx>
            <c:strRef>
              <c:f>Liability!$D$20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7143-4892-B4C6-DAF2516AE1EF}"/>
              </c:ext>
            </c:extLst>
          </c:dPt>
          <c:dPt>
            <c:idx val="8"/>
            <c:bubble3D val="0"/>
            <c:spPr>
              <a:ln w="25400">
                <a:solidFill>
                  <a:srgbClr val="E0E086"/>
                </a:solidFill>
                <a:prstDash val="dash"/>
              </a:ln>
            </c:spPr>
            <c:extLst>
              <c:ext xmlns:c16="http://schemas.microsoft.com/office/drawing/2014/chart" uri="{C3380CC4-5D6E-409C-BE32-E72D297353CC}">
                <c16:uniqueId val="{000000BE-7143-4892-B4C6-DAF2516AE1EF}"/>
              </c:ext>
            </c:extLst>
          </c:dPt>
          <c:dLbls>
            <c:dLbl>
              <c:idx val="7"/>
              <c:layout>
                <c:manualLayout>
                  <c:x val="-1.0802470448438618E-2"/>
                  <c:y val="-0.10043843937559205"/>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2.7835603378452888E-2</c:v>
                </c:pt>
                <c:pt idx="1">
                  <c:v>0.14169176832408525</c:v>
                </c:pt>
                <c:pt idx="2">
                  <c:v>0.25835613181420869</c:v>
                </c:pt>
                <c:pt idx="3">
                  <c:v>0.40654543295844925</c:v>
                </c:pt>
                <c:pt idx="4">
                  <c:v>0.52425340907112017</c:v>
                </c:pt>
                <c:pt idx="5">
                  <c:v>0.64460390746513352</c:v>
                </c:pt>
                <c:pt idx="6">
                  <c:v>0.68830134193535297</c:v>
                </c:pt>
                <c:pt idx="7">
                  <c:v>0.75615885742631739</c:v>
                </c:pt>
                <c:pt idx="8">
                  <c:v>0.88973010081212078</c:v>
                </c:pt>
              </c:numCache>
            </c:numRef>
          </c:yVal>
          <c:smooth val="0"/>
          <c:extLst>
            <c:ext xmlns:c16="http://schemas.microsoft.com/office/drawing/2014/chart" uri="{C3380CC4-5D6E-409C-BE32-E72D297353CC}">
              <c16:uniqueId val="{000000C0-7143-4892-B4C6-DAF2516AE1EF}"/>
            </c:ext>
          </c:extLst>
        </c:ser>
        <c:ser>
          <c:idx val="19"/>
          <c:order val="70"/>
          <c:tx>
            <c:strRef>
              <c:f>Liability!$D$21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7143-4892-B4C6-DAF2516AE1EF}"/>
              </c:ext>
            </c:extLst>
          </c:dPt>
          <c:dPt>
            <c:idx val="7"/>
            <c:bubble3D val="0"/>
            <c:spPr>
              <a:ln w="25400">
                <a:solidFill>
                  <a:srgbClr val="829A90"/>
                </a:solidFill>
                <a:prstDash val="dash"/>
              </a:ln>
            </c:spPr>
            <c:extLst>
              <c:ext xmlns:c16="http://schemas.microsoft.com/office/drawing/2014/chart" uri="{C3380CC4-5D6E-409C-BE32-E72D297353CC}">
                <c16:uniqueId val="{000000C3-7143-4892-B4C6-DAF2516AE1EF}"/>
              </c:ext>
            </c:extLst>
          </c:dPt>
          <c:dLbls>
            <c:dLbl>
              <c:idx val="6"/>
              <c:layout>
                <c:manualLayout>
                  <c:x val="-2.1604940896877301E-2"/>
                  <c:y val="-0.1479265883263044"/>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3.5806357406338502E-2</c:v>
                </c:pt>
                <c:pt idx="1">
                  <c:v>0.14984943130651729</c:v>
                </c:pt>
                <c:pt idx="2">
                  <c:v>0.24885271707148265</c:v>
                </c:pt>
                <c:pt idx="3">
                  <c:v>0.35505524229599739</c:v>
                </c:pt>
                <c:pt idx="4">
                  <c:v>0.45310768267197254</c:v>
                </c:pt>
                <c:pt idx="5">
                  <c:v>0.5236640090421818</c:v>
                </c:pt>
                <c:pt idx="6">
                  <c:v>0.57641701588912986</c:v>
                </c:pt>
                <c:pt idx="7">
                  <c:v>0.75033620947499136</c:v>
                </c:pt>
              </c:numCache>
            </c:numRef>
          </c:yVal>
          <c:smooth val="0"/>
          <c:extLst>
            <c:ext xmlns:c16="http://schemas.microsoft.com/office/drawing/2014/chart" uri="{C3380CC4-5D6E-409C-BE32-E72D297353CC}">
              <c16:uniqueId val="{000000C5-7143-4892-B4C6-DAF2516AE1EF}"/>
            </c:ext>
          </c:extLst>
        </c:ser>
        <c:ser>
          <c:idx val="0"/>
          <c:order val="71"/>
          <c:tx>
            <c:strRef>
              <c:f>Liability!$D$23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Pt>
            <c:idx val="5"/>
            <c:bubble3D val="0"/>
            <c:spPr>
              <a:ln w="25400">
                <a:solidFill>
                  <a:srgbClr val="627C71"/>
                </a:solidFill>
                <a:prstDash val="dash"/>
              </a:ln>
            </c:spPr>
            <c:extLst>
              <c:ext xmlns:c16="http://schemas.microsoft.com/office/drawing/2014/chart" uri="{C3380CC4-5D6E-409C-BE32-E72D297353CC}">
                <c16:uniqueId val="{0000007C-300D-4C9A-823E-0D8F140484B6}"/>
              </c:ext>
            </c:extLst>
          </c:dPt>
          <c:dLbls>
            <c:dLbl>
              <c:idx val="4"/>
              <c:layout>
                <c:manualLayout>
                  <c:x val="-1.4321212167607842E-2"/>
                  <c:y val="-0.22557519070464571"/>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3.378432002653154E-2</c:v>
                </c:pt>
                <c:pt idx="1">
                  <c:v>0.19640406198786495</c:v>
                </c:pt>
                <c:pt idx="2">
                  <c:v>0.38649895502880222</c:v>
                </c:pt>
                <c:pt idx="3">
                  <c:v>0.54778052521523191</c:v>
                </c:pt>
                <c:pt idx="4">
                  <c:v>0.74527239642780985</c:v>
                </c:pt>
                <c:pt idx="5">
                  <c:v>1.1025439827978156</c:v>
                </c:pt>
              </c:numCache>
            </c:numRef>
          </c:yVal>
          <c:smooth val="0"/>
          <c:extLst>
            <c:ext xmlns:c16="http://schemas.microsoft.com/office/drawing/2014/chart" uri="{C3380CC4-5D6E-409C-BE32-E72D297353CC}">
              <c16:uniqueId val="{000000CA-7143-4892-B4C6-DAF2516AE1EF}"/>
            </c:ext>
          </c:extLst>
        </c:ser>
        <c:ser>
          <c:idx val="2"/>
          <c:order val="72"/>
          <c:tx>
            <c:strRef>
              <c:f>Liability!$D$24</c:f>
              <c:strCache>
                <c:ptCount val="1"/>
                <c:pt idx="0">
                  <c:v>2016</c:v>
                </c:pt>
              </c:strCache>
            </c:strRef>
          </c:tx>
          <c:dLbls>
            <c:dLbl>
              <c:idx val="3"/>
              <c:layout>
                <c:manualLayout>
                  <c:x val="-1.0802470448438618E-2"/>
                  <c:y val="-0.31818171828676794"/>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3.1489047270833133E-2</c:v>
                </c:pt>
                <c:pt idx="1">
                  <c:v>0.17545225875657131</c:v>
                </c:pt>
                <c:pt idx="2">
                  <c:v>0.36663415908755048</c:v>
                </c:pt>
                <c:pt idx="3">
                  <c:v>0.579654924844759</c:v>
                </c:pt>
                <c:pt idx="4">
                  <c:v>1.0983468211190335</c:v>
                </c:pt>
              </c:numCache>
            </c:numRef>
          </c:yVal>
          <c:smooth val="0"/>
          <c:extLst>
            <c:ext xmlns:c16="http://schemas.microsoft.com/office/drawing/2014/chart" uri="{C3380CC4-5D6E-409C-BE32-E72D297353CC}">
              <c16:uniqueId val="{000000CC-7143-4892-B4C6-DAF2516AE1EF}"/>
            </c:ext>
          </c:extLst>
        </c:ser>
        <c:ser>
          <c:idx val="3"/>
          <c:order val="73"/>
          <c:tx>
            <c:strRef>
              <c:f>Liability!$D$25</c:f>
              <c:strCache>
                <c:ptCount val="1"/>
                <c:pt idx="0">
                  <c:v>2017</c:v>
                </c:pt>
              </c:strCache>
            </c:strRef>
          </c:tx>
          <c:spPr>
            <a:ln>
              <a:prstDash val="dash"/>
            </a:ln>
          </c:spPr>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2.6497460887950443E-2</c:v>
                </c:pt>
                <c:pt idx="1">
                  <c:v>0.18764628001848843</c:v>
                </c:pt>
                <c:pt idx="2">
                  <c:v>0.4173460414981518</c:v>
                </c:pt>
                <c:pt idx="3">
                  <c:v>1.0755780598190861</c:v>
                </c:pt>
              </c:numCache>
            </c:numRef>
          </c:yVal>
          <c:smooth val="0"/>
          <c:extLst>
            <c:ext xmlns:c16="http://schemas.microsoft.com/office/drawing/2014/chart" uri="{C3380CC4-5D6E-409C-BE32-E72D297353CC}">
              <c16:uniqueId val="{000000CE-7143-4892-B4C6-DAF2516AE1EF}"/>
            </c:ext>
          </c:extLst>
        </c:ser>
        <c:ser>
          <c:idx val="4"/>
          <c:order val="74"/>
          <c:tx>
            <c:strRef>
              <c:f>Liability!$D$26</c:f>
              <c:strCache>
                <c:ptCount val="1"/>
                <c:pt idx="0">
                  <c:v>2018</c:v>
                </c:pt>
              </c:strCache>
            </c:strRef>
          </c:tx>
          <c:dPt>
            <c:idx val="2"/>
            <c:bubble3D val="0"/>
            <c:spPr>
              <a:ln>
                <a:prstDash val="dash"/>
              </a:ln>
            </c:spPr>
            <c:extLst>
              <c:ext xmlns:c16="http://schemas.microsoft.com/office/drawing/2014/chart" uri="{C3380CC4-5D6E-409C-BE32-E72D297353CC}">
                <c16:uniqueId val="{000000D0-7143-4892-B4C6-DAF2516AE1EF}"/>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7143-4892-B4C6-DAF2516AE1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3.5274976557930889E-2</c:v>
                </c:pt>
                <c:pt idx="1">
                  <c:v>0.24302159667581583</c:v>
                </c:pt>
                <c:pt idx="2">
                  <c:v>1.0141962603727457</c:v>
                </c:pt>
              </c:numCache>
            </c:numRef>
          </c:yVal>
          <c:smooth val="0"/>
          <c:extLst>
            <c:ext xmlns:c16="http://schemas.microsoft.com/office/drawing/2014/chart" uri="{C3380CC4-5D6E-409C-BE32-E72D297353CC}">
              <c16:uniqueId val="{000000D1-7143-4892-B4C6-DAF2516AE1EF}"/>
            </c:ext>
          </c:extLst>
        </c:ser>
        <c:ser>
          <c:idx val="5"/>
          <c:order val="75"/>
          <c:tx>
            <c:strRef>
              <c:f>Liability!$D$27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7143-4892-B4C6-DAF2516AE1EF}"/>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7143-4892-B4C6-DAF2516AE1E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(Liability!$H$11,Liability!$H$11)</c:f>
              <c:numCache>
                <c:formatCode>0</c:formatCode>
                <c:ptCount val="2"/>
                <c:pt idx="0">
                  <c:v>12</c:v>
                </c:pt>
                <c:pt idx="1">
                  <c:v>12</c:v>
                </c:pt>
              </c:numCache>
            </c:numRef>
          </c:xVal>
          <c:yVal>
            <c:numRef>
              <c:f>(Liability!$H$27,Liability!$F$66)</c:f>
              <c:numCache>
                <c:formatCode>0%</c:formatCode>
                <c:ptCount val="2"/>
                <c:pt idx="0">
                  <c:v>8.2548199745128489E-2</c:v>
                </c:pt>
                <c:pt idx="1">
                  <c:v>0.97937698097195458</c:v>
                </c:pt>
              </c:numCache>
            </c:numRef>
          </c:yVal>
          <c:smooth val="0"/>
          <c:extLst>
            <c:ext xmlns:c16="http://schemas.microsoft.com/office/drawing/2014/chart" uri="{C3380CC4-5D6E-409C-BE32-E72D297353CC}">
              <c16:uniqueId val="{000000D4-7143-4892-B4C6-DAF2516AE1EF}"/>
            </c:ext>
          </c:extLst>
        </c:ser>
        <c:ser>
          <c:idx val="1"/>
          <c:order val="76"/>
          <c:tx>
            <c:strRef>
              <c:f>Liability!$AC$10</c:f>
              <c:strCache>
                <c:ptCount val="1"/>
                <c:pt idx="0">
                  <c:v>100% line</c:v>
                </c:pt>
              </c:strCache>
            </c:strRef>
          </c:tx>
          <c:marker>
            <c:symbol val="none"/>
          </c:marker>
          <c:xVal>
            <c:numRef>
              <c:f>Liability!$AD$9:$AP$9</c:f>
            </c:numRef>
          </c:xVal>
          <c:yVal>
            <c:numRef>
              <c:f>Liability!$AD$10:$AP$10</c:f>
            </c:numRef>
          </c:yVal>
          <c:smooth val="0"/>
          <c:extLst>
            <c:ext xmlns:c16="http://schemas.microsoft.com/office/drawing/2014/chart" uri="{C3380CC4-5D6E-409C-BE32-E72D297353CC}">
              <c16:uniqueId val="{000000D5-7143-4892-B4C6-DAF2516AE1E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Liability!$H$50</c:f>
              <c:strCache>
                <c:ptCount val="1"/>
                <c:pt idx="0">
                  <c:v>Paid Losses</c:v>
                </c:pt>
              </c:strCache>
            </c:strRef>
          </c:tx>
          <c:spPr>
            <a:solidFill>
              <a:srgbClr val="C1BDDC"/>
            </a:solidFill>
            <a:ln w="3175">
              <a:solidFill>
                <a:srgbClr val="FFFFFF"/>
              </a:solidFill>
              <a:prstDash val="solid"/>
            </a:ln>
          </c:spPr>
          <c:invertIfNegative val="0"/>
          <c:cat>
            <c:numRef>
              <c:f>Liability!$D$12:$D$28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Liability!$H$51:$H$66</c:f>
              <c:numCache>
                <c:formatCode>0%</c:formatCode>
                <c:ptCount val="16"/>
                <c:pt idx="0">
                  <c:v>0.53452829869970986</c:v>
                </c:pt>
                <c:pt idx="1">
                  <c:v>0.47301855321924063</c:v>
                </c:pt>
                <c:pt idx="2">
                  <c:v>0.55412328187591164</c:v>
                </c:pt>
                <c:pt idx="3">
                  <c:v>0.69337903520488264</c:v>
                </c:pt>
                <c:pt idx="4">
                  <c:v>0.65643512889112943</c:v>
                </c:pt>
                <c:pt idx="5">
                  <c:v>0.65524021033675417</c:v>
                </c:pt>
                <c:pt idx="6">
                  <c:v>0.61459212446333333</c:v>
                </c:pt>
                <c:pt idx="7">
                  <c:v>0.53164497192641447</c:v>
                </c:pt>
                <c:pt idx="8">
                  <c:v>0.64348412689626555</c:v>
                </c:pt>
                <c:pt idx="9">
                  <c:v>0.48345522326832391</c:v>
                </c:pt>
                <c:pt idx="10">
                  <c:v>0.5503730304779626</c:v>
                </c:pt>
                <c:pt idx="11">
                  <c:v>0.48712065120731335</c:v>
                </c:pt>
                <c:pt idx="12">
                  <c:v>0.32101918909858002</c:v>
                </c:pt>
                <c:pt idx="13">
                  <c:v>0.17300724116513519</c:v>
                </c:pt>
                <c:pt idx="14">
                  <c:v>0.1028219049512509</c:v>
                </c:pt>
                <c:pt idx="15">
                  <c:v>1.7410142088100631E-2</c:v>
                </c:pt>
              </c:numCache>
            </c:numRef>
          </c:val>
          <c:extLst>
            <c:ext xmlns:c16="http://schemas.microsoft.com/office/drawing/2014/chart" uri="{C3380CC4-5D6E-409C-BE32-E72D297353CC}">
              <c16:uniqueId val="{00000000-1D54-4E36-B963-6B8342E7E377}"/>
            </c:ext>
          </c:extLst>
        </c:ser>
        <c:ser>
          <c:idx val="2"/>
          <c:order val="2"/>
          <c:tx>
            <c:strRef>
              <c:f>Liability!$I$50</c:f>
              <c:strCache>
                <c:ptCount val="1"/>
                <c:pt idx="0">
                  <c:v>Case Reserves</c:v>
                </c:pt>
              </c:strCache>
            </c:strRef>
          </c:tx>
          <c:spPr>
            <a:solidFill>
              <a:srgbClr val="FCAF86"/>
            </a:solidFill>
            <a:ln w="12700">
              <a:solidFill>
                <a:srgbClr val="FFFFFF"/>
              </a:solidFill>
              <a:prstDash val="solid"/>
            </a:ln>
          </c:spPr>
          <c:invertIfNegative val="0"/>
          <c:cat>
            <c:numRef>
              <c:f>Liability!$D$12:$D$28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Liability!$I$51:$I$66</c:f>
              <c:numCache>
                <c:formatCode>0%</c:formatCode>
                <c:ptCount val="16"/>
                <c:pt idx="0">
                  <c:v>2.0483081634928818E-2</c:v>
                </c:pt>
                <c:pt idx="1">
                  <c:v>2.2098417788910234E-2</c:v>
                </c:pt>
                <c:pt idx="2">
                  <c:v>4.4330167360112721E-2</c:v>
                </c:pt>
                <c:pt idx="3">
                  <c:v>7.8732392793378264E-2</c:v>
                </c:pt>
                <c:pt idx="4">
                  <c:v>5.6866104913443204E-2</c:v>
                </c:pt>
                <c:pt idx="5">
                  <c:v>0.10762066847512787</c:v>
                </c:pt>
                <c:pt idx="6">
                  <c:v>7.516838656474352E-2</c:v>
                </c:pt>
                <c:pt idx="7">
                  <c:v>6.7529279017071744E-2</c:v>
                </c:pt>
                <c:pt idx="8">
                  <c:v>0.11267473053005163</c:v>
                </c:pt>
                <c:pt idx="9">
                  <c:v>9.2961792620806755E-2</c:v>
                </c:pt>
                <c:pt idx="10">
                  <c:v>0.17160752917135697</c:v>
                </c:pt>
                <c:pt idx="11">
                  <c:v>0.25815174522049694</c:v>
                </c:pt>
                <c:pt idx="12">
                  <c:v>0.25863573574617893</c:v>
                </c:pt>
                <c:pt idx="13">
                  <c:v>0.24433880033301675</c:v>
                </c:pt>
                <c:pt idx="14">
                  <c:v>0.14019969172456501</c:v>
                </c:pt>
                <c:pt idx="15">
                  <c:v>6.5138057657027876E-2</c:v>
                </c:pt>
              </c:numCache>
            </c:numRef>
          </c:val>
          <c:extLst>
            <c:ext xmlns:c16="http://schemas.microsoft.com/office/drawing/2014/chart" uri="{C3380CC4-5D6E-409C-BE32-E72D297353CC}">
              <c16:uniqueId val="{00000001-1D54-4E36-B963-6B8342E7E377}"/>
            </c:ext>
          </c:extLst>
        </c:ser>
        <c:ser>
          <c:idx val="3"/>
          <c:order val="3"/>
          <c:tx>
            <c:strRef>
              <c:f>Liability!$J$50</c:f>
              <c:strCache>
                <c:ptCount val="1"/>
                <c:pt idx="0">
                  <c:v>IBNR</c:v>
                </c:pt>
              </c:strCache>
            </c:strRef>
          </c:tx>
          <c:spPr>
            <a:solidFill>
              <a:srgbClr val="A3D6D5"/>
            </a:solidFill>
            <a:ln w="12700">
              <a:solidFill>
                <a:srgbClr val="FFFFFF"/>
              </a:solidFill>
              <a:prstDash val="solid"/>
            </a:ln>
          </c:spPr>
          <c:invertIfNegative val="0"/>
          <c:cat>
            <c:numRef>
              <c:f>Liability!$D$12:$D$28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Liability!$J$51:$J$66</c:f>
              <c:numCache>
                <c:formatCode>0%</c:formatCode>
                <c:ptCount val="16"/>
                <c:pt idx="0">
                  <c:v>1.6366445192207361E-2</c:v>
                </c:pt>
                <c:pt idx="1">
                  <c:v>2.0575209887275993E-2</c:v>
                </c:pt>
                <c:pt idx="2">
                  <c:v>2.8701396582055703E-2</c:v>
                </c:pt>
                <c:pt idx="3">
                  <c:v>3.6873925548084413E-2</c:v>
                </c:pt>
                <c:pt idx="4">
                  <c:v>3.9550437071346825E-2</c:v>
                </c:pt>
                <c:pt idx="5">
                  <c:v>5.9870807446658944E-2</c:v>
                </c:pt>
                <c:pt idx="6">
                  <c:v>7.1098096466133451E-2</c:v>
                </c:pt>
                <c:pt idx="7">
                  <c:v>8.8498806774519878E-2</c:v>
                </c:pt>
                <c:pt idx="8">
                  <c:v>0.13357124338580359</c:v>
                </c:pt>
                <c:pt idx="9">
                  <c:v>0.17391919358586072</c:v>
                </c:pt>
                <c:pt idx="10">
                  <c:v>0.30317168009172663</c:v>
                </c:pt>
                <c:pt idx="11">
                  <c:v>0.35727158637000545</c:v>
                </c:pt>
                <c:pt idx="12">
                  <c:v>0.51869189627427448</c:v>
                </c:pt>
                <c:pt idx="13">
                  <c:v>0.65823201832093425</c:v>
                </c:pt>
                <c:pt idx="14">
                  <c:v>0.77117466369692989</c:v>
                </c:pt>
                <c:pt idx="15">
                  <c:v>0.89682878122682608</c:v>
                </c:pt>
              </c:numCache>
            </c:numRef>
          </c:val>
          <c:extLst>
            <c:ext xmlns:c16="http://schemas.microsoft.com/office/drawing/2014/chart" uri="{C3380CC4-5D6E-409C-BE32-E72D297353CC}">
              <c16:uniqueId val="{00000002-1D54-4E36-B963-6B8342E7E37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Liability!$F$12:$F$27</c:f>
              <c:numCache>
                <c:formatCode>#,##0</c:formatCode>
                <c:ptCount val="16"/>
                <c:pt idx="0">
                  <c:v>4108.0879828185207</c:v>
                </c:pt>
                <c:pt idx="1">
                  <c:v>3504.7647725993725</c:v>
                </c:pt>
                <c:pt idx="2">
                  <c:v>3074.3119379225009</c:v>
                </c:pt>
                <c:pt idx="3">
                  <c:v>2546.321837390472</c:v>
                </c:pt>
                <c:pt idx="4">
                  <c:v>1985.4500244440856</c:v>
                </c:pt>
                <c:pt idx="5">
                  <c:v>1728.494204191265</c:v>
                </c:pt>
                <c:pt idx="6">
                  <c:v>1642.1360829966375</c:v>
                </c:pt>
                <c:pt idx="7">
                  <c:v>1700.5342765370769</c:v>
                </c:pt>
                <c:pt idx="8">
                  <c:v>2177.3095203247763</c:v>
                </c:pt>
                <c:pt idx="9">
                  <c:v>2239.000826572772</c:v>
                </c:pt>
                <c:pt idx="10">
                  <c:v>2706.2175035430855</c:v>
                </c:pt>
                <c:pt idx="11">
                  <c:v>2507.0787666226038</c:v>
                </c:pt>
                <c:pt idx="12">
                  <c:v>3279.4717906426449</c:v>
                </c:pt>
                <c:pt idx="13">
                  <c:v>3332.305264939283</c:v>
                </c:pt>
                <c:pt idx="14">
                  <c:v>3356.5809021389787</c:v>
                </c:pt>
                <c:pt idx="15">
                  <c:v>2052.0948752818408</c:v>
                </c:pt>
              </c:numCache>
            </c:numRef>
          </c:val>
          <c:smooth val="0"/>
          <c:extLst>
            <c:ext xmlns:c16="http://schemas.microsoft.com/office/drawing/2014/chart" uri="{C3380CC4-5D6E-409C-BE32-E72D297353CC}">
              <c16:uniqueId val="{00000003-1D54-4E36-B963-6B8342E7E377}"/>
            </c:ext>
          </c:extLst>
        </c:ser>
        <c:ser>
          <c:idx val="4"/>
          <c:order val="4"/>
          <c:tx>
            <c:strRef>
              <c:f>Liability!$B$9</c:f>
              <c:strCache>
                <c:ptCount val="1"/>
                <c:pt idx="0">
                  <c:v>Written Premium</c:v>
                </c:pt>
              </c:strCache>
            </c:strRef>
          </c:tx>
          <c:marker>
            <c:symbol val="star"/>
            <c:size val="7"/>
            <c:spPr>
              <a:noFill/>
              <a:ln>
                <a:solidFill>
                  <a:srgbClr val="A29FCC"/>
                </a:solidFill>
                <a:prstDash val="solid"/>
              </a:ln>
            </c:spPr>
          </c:marker>
          <c:cat>
            <c:numRef>
              <c:f>Liability!$D$12:$D$27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Liability!$B$12:$B$27</c:f>
            </c:numRef>
          </c:val>
          <c:smooth val="0"/>
          <c:extLst>
            <c:ext xmlns:c16="http://schemas.microsoft.com/office/drawing/2014/chart" uri="{C3380CC4-5D6E-409C-BE32-E72D297353CC}">
              <c16:uniqueId val="{00000004-1D54-4E36-B963-6B8342E7E37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4F75-4D85-92F8-105A2044171D}"/>
              </c:ext>
            </c:extLst>
          </c:dPt>
          <c:dPt>
            <c:idx val="12"/>
            <c:bubble3D val="0"/>
            <c:spPr>
              <a:ln w="25400">
                <a:solidFill>
                  <a:srgbClr val="DFF1F0"/>
                </a:solidFill>
                <a:prstDash val="dash"/>
              </a:ln>
            </c:spPr>
            <c:extLst>
              <c:ext xmlns:c16="http://schemas.microsoft.com/office/drawing/2014/chart" uri="{C3380CC4-5D6E-409C-BE32-E72D297353CC}">
                <c16:uniqueId val="{00000003-4F75-4D85-92F8-105A2044171D}"/>
              </c:ext>
            </c:extLst>
          </c:dPt>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04-4F75-4D85-92F8-105A2044171D}"/>
            </c:ext>
          </c:extLst>
        </c:ser>
        <c:ser>
          <c:idx val="40"/>
          <c:order val="1"/>
          <c:tx>
            <c:strRef>
              <c:f>'Liability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4F75-4D85-92F8-105A2044171D}"/>
              </c:ext>
            </c:extLst>
          </c:dPt>
          <c:dPt>
            <c:idx val="11"/>
            <c:bubble3D val="0"/>
            <c:spPr>
              <a:ln w="25400">
                <a:solidFill>
                  <a:srgbClr val="DFDDED"/>
                </a:solidFill>
                <a:prstDash val="dash"/>
              </a:ln>
            </c:spPr>
            <c:extLst>
              <c:ext xmlns:c16="http://schemas.microsoft.com/office/drawing/2014/chart" uri="{C3380CC4-5D6E-409C-BE32-E72D297353CC}">
                <c16:uniqueId val="{00000008-4F75-4D85-92F8-105A2044171D}"/>
              </c:ext>
            </c:extLst>
          </c:dPt>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09-4F75-4D85-92F8-105A2044171D}"/>
            </c:ext>
          </c:extLst>
        </c:ser>
        <c:ser>
          <c:idx val="41"/>
          <c:order val="2"/>
          <c:tx>
            <c:strRef>
              <c:f>'Liability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4F75-4D85-92F8-105A2044171D}"/>
              </c:ext>
            </c:extLst>
          </c:dPt>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0C-4F75-4D85-92F8-105A2044171D}"/>
            </c:ext>
          </c:extLst>
        </c:ser>
        <c:ser>
          <c:idx val="42"/>
          <c:order val="3"/>
          <c:tx>
            <c:strRef>
              <c:f>'Liability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4F75-4D85-92F8-105A2044171D}"/>
              </c:ext>
            </c:extLst>
          </c:dPt>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0F-4F75-4D85-92F8-105A2044171D}"/>
            </c:ext>
          </c:extLst>
        </c:ser>
        <c:ser>
          <c:idx val="43"/>
          <c:order val="4"/>
          <c:tx>
            <c:strRef>
              <c:f>'Liability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4F75-4D85-92F8-105A2044171D}"/>
              </c:ext>
            </c:extLst>
          </c:dPt>
          <c:dPt>
            <c:idx val="8"/>
            <c:bubble3D val="0"/>
            <c:spPr>
              <a:ln w="25400">
                <a:solidFill>
                  <a:srgbClr val="E0E086"/>
                </a:solidFill>
                <a:prstDash val="dash"/>
              </a:ln>
            </c:spPr>
            <c:extLst>
              <c:ext xmlns:c16="http://schemas.microsoft.com/office/drawing/2014/chart" uri="{C3380CC4-5D6E-409C-BE32-E72D297353CC}">
                <c16:uniqueId val="{00000013-4F75-4D85-92F8-105A2044171D}"/>
              </c:ext>
            </c:extLst>
          </c:dPt>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14-4F75-4D85-92F8-105A2044171D}"/>
            </c:ext>
          </c:extLst>
        </c:ser>
        <c:ser>
          <c:idx val="44"/>
          <c:order val="5"/>
          <c:tx>
            <c:strRef>
              <c:f>'Liability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4F75-4D85-92F8-105A2044171D}"/>
              </c:ext>
            </c:extLst>
          </c:dPt>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17-4F75-4D85-92F8-105A2044171D}"/>
            </c:ext>
          </c:extLst>
        </c:ser>
        <c:ser>
          <c:idx val="45"/>
          <c:order val="6"/>
          <c:tx>
            <c:strRef>
              <c:f>'Liability Reinsurance'!$D$22</c:f>
              <c:strCache>
                <c:ptCount val="1"/>
                <c:pt idx="0">
                  <c:v>2014</c:v>
                </c:pt>
              </c:strCache>
            </c:strRef>
          </c:tx>
          <c:spPr>
            <a:ln w="25400">
              <a:solidFill>
                <a:srgbClr val="B3B300"/>
              </a:solidFill>
              <a:prstDash val="solid"/>
            </a:ln>
          </c:spPr>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18-4F75-4D85-92F8-105A2044171D}"/>
            </c:ext>
          </c:extLst>
        </c:ser>
        <c:ser>
          <c:idx val="46"/>
          <c:order val="7"/>
          <c:tx>
            <c:strRef>
              <c:f>'Liability Reinsurance'!$D$23</c:f>
              <c:strCache>
                <c:ptCount val="1"/>
                <c:pt idx="0">
                  <c:v>2015</c:v>
                </c:pt>
              </c:strCache>
            </c:strRef>
          </c:tx>
          <c:spPr>
            <a:ln w="25400">
              <a:solidFill>
                <a:srgbClr val="627C71"/>
              </a:solidFill>
              <a:prstDash val="solid"/>
            </a:ln>
          </c:spPr>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19-4F75-4D85-92F8-105A2044171D}"/>
            </c:ext>
          </c:extLst>
        </c:ser>
        <c:ser>
          <c:idx val="47"/>
          <c:order val="8"/>
          <c:tx>
            <c:strRef>
              <c:f>'Liability Reinsurance'!$D$24</c:f>
              <c:strCache>
                <c:ptCount val="1"/>
                <c:pt idx="0">
                  <c:v>2016</c:v>
                </c:pt>
              </c:strCache>
            </c:strRef>
          </c:tx>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1A-4F75-4D85-92F8-105A2044171D}"/>
            </c:ext>
          </c:extLst>
        </c:ser>
        <c:ser>
          <c:idx val="48"/>
          <c:order val="9"/>
          <c:tx>
            <c:strRef>
              <c:f>'Liability Reinsurance'!$D$25</c:f>
              <c:strCache>
                <c:ptCount val="1"/>
                <c:pt idx="0">
                  <c:v>2017</c:v>
                </c:pt>
              </c:strCache>
            </c:strRef>
          </c:tx>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2.0562676538477823E-2</c:v>
                </c:pt>
                <c:pt idx="1">
                  <c:v>0.16149808754046585</c:v>
                </c:pt>
                <c:pt idx="2">
                  <c:v>0.38496834251961454</c:v>
                </c:pt>
                <c:pt idx="3">
                  <c:v>1.0944742066986926</c:v>
                </c:pt>
              </c:numCache>
            </c:numRef>
          </c:yVal>
          <c:smooth val="0"/>
          <c:extLst>
            <c:ext xmlns:c16="http://schemas.microsoft.com/office/drawing/2014/chart" uri="{C3380CC4-5D6E-409C-BE32-E72D297353CC}">
              <c16:uniqueId val="{0000001B-4F75-4D85-92F8-105A2044171D}"/>
            </c:ext>
          </c:extLst>
        </c:ser>
        <c:ser>
          <c:idx val="49"/>
          <c:order val="10"/>
          <c:tx>
            <c:strRef>
              <c:f>'Liability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4F75-4D85-92F8-105A2044171D}"/>
              </c:ext>
            </c:extLst>
          </c:dPt>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1E-4F75-4D85-92F8-105A2044171D}"/>
            </c:ext>
          </c:extLst>
        </c:ser>
        <c:ser>
          <c:idx val="50"/>
          <c:order val="11"/>
          <c:tx>
            <c:strRef>
              <c:f>'Liability Reinsurance'!$D$27</c:f>
              <c:strCache>
                <c:ptCount val="1"/>
                <c:pt idx="0">
                  <c:v>2019</c:v>
                </c:pt>
              </c:strCache>
            </c:strRef>
          </c:tx>
          <c:spPr>
            <a:ln>
              <a:prstDash val="dash"/>
            </a:ln>
          </c:spPr>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1F-4F75-4D85-92F8-105A2044171D}"/>
            </c:ext>
          </c:extLst>
        </c:ser>
        <c:ser>
          <c:idx val="51"/>
          <c:order val="12"/>
          <c:tx>
            <c:strRef>
              <c:f>'Liability Reinsurance'!$AC$10</c:f>
              <c:strCache>
                <c:ptCount val="1"/>
                <c:pt idx="0">
                  <c:v>100% line</c:v>
                </c:pt>
              </c:strCache>
            </c:strRef>
          </c:tx>
          <c:xVal>
            <c:numRef>
              <c:f>'Liability Reinsurance'!$AD$9:$AP$9</c:f>
            </c:numRef>
          </c:xVal>
          <c:yVal>
            <c:numRef>
              <c:f>'Liability Reinsurance'!$AD$10:$AP$10</c:f>
            </c:numRef>
          </c:yVal>
          <c:smooth val="0"/>
          <c:extLst>
            <c:ext xmlns:c16="http://schemas.microsoft.com/office/drawing/2014/chart" uri="{C3380CC4-5D6E-409C-BE32-E72D297353CC}">
              <c16:uniqueId val="{00000020-4F75-4D85-92F8-105A2044171D}"/>
            </c:ext>
          </c:extLst>
        </c:ser>
        <c:ser>
          <c:idx val="52"/>
          <c:order val="13"/>
          <c:tx>
            <c:strRef>
              <c:f>'Liability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4F75-4D85-92F8-105A2044171D}"/>
              </c:ext>
            </c:extLst>
          </c:dPt>
          <c:dPt>
            <c:idx val="12"/>
            <c:bubble3D val="0"/>
            <c:spPr>
              <a:ln w="25400">
                <a:solidFill>
                  <a:srgbClr val="DFF1F0"/>
                </a:solidFill>
                <a:prstDash val="dash"/>
              </a:ln>
            </c:spPr>
            <c:extLst>
              <c:ext xmlns:c16="http://schemas.microsoft.com/office/drawing/2014/chart" uri="{C3380CC4-5D6E-409C-BE32-E72D297353CC}">
                <c16:uniqueId val="{00000024-4F75-4D85-92F8-105A2044171D}"/>
              </c:ext>
            </c:extLst>
          </c:dPt>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25-4F75-4D85-92F8-105A2044171D}"/>
            </c:ext>
          </c:extLst>
        </c:ser>
        <c:ser>
          <c:idx val="53"/>
          <c:order val="14"/>
          <c:tx>
            <c:strRef>
              <c:f>'Liability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4F75-4D85-92F8-105A2044171D}"/>
              </c:ext>
            </c:extLst>
          </c:dPt>
          <c:dPt>
            <c:idx val="11"/>
            <c:bubble3D val="0"/>
            <c:spPr>
              <a:ln w="25400">
                <a:solidFill>
                  <a:srgbClr val="DFDDED"/>
                </a:solidFill>
                <a:prstDash val="dash"/>
              </a:ln>
            </c:spPr>
            <c:extLst>
              <c:ext xmlns:c16="http://schemas.microsoft.com/office/drawing/2014/chart" uri="{C3380CC4-5D6E-409C-BE32-E72D297353CC}">
                <c16:uniqueId val="{00000029-4F75-4D85-92F8-105A2044171D}"/>
              </c:ext>
            </c:extLst>
          </c:dPt>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2A-4F75-4D85-92F8-105A2044171D}"/>
            </c:ext>
          </c:extLst>
        </c:ser>
        <c:ser>
          <c:idx val="54"/>
          <c:order val="15"/>
          <c:tx>
            <c:strRef>
              <c:f>'Liability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4F75-4D85-92F8-105A2044171D}"/>
              </c:ext>
            </c:extLst>
          </c:dPt>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2D-4F75-4D85-92F8-105A2044171D}"/>
            </c:ext>
          </c:extLst>
        </c:ser>
        <c:ser>
          <c:idx val="55"/>
          <c:order val="16"/>
          <c:tx>
            <c:strRef>
              <c:f>'Liability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4F75-4D85-92F8-105A2044171D}"/>
              </c:ext>
            </c:extLst>
          </c:dPt>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30-4F75-4D85-92F8-105A2044171D}"/>
            </c:ext>
          </c:extLst>
        </c:ser>
        <c:ser>
          <c:idx val="56"/>
          <c:order val="17"/>
          <c:tx>
            <c:strRef>
              <c:f>'Liability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4F75-4D85-92F8-105A2044171D}"/>
              </c:ext>
            </c:extLst>
          </c:dPt>
          <c:dPt>
            <c:idx val="8"/>
            <c:bubble3D val="0"/>
            <c:spPr>
              <a:ln w="25400">
                <a:solidFill>
                  <a:srgbClr val="E0E086"/>
                </a:solidFill>
                <a:prstDash val="dash"/>
              </a:ln>
            </c:spPr>
            <c:extLst>
              <c:ext xmlns:c16="http://schemas.microsoft.com/office/drawing/2014/chart" uri="{C3380CC4-5D6E-409C-BE32-E72D297353CC}">
                <c16:uniqueId val="{00000034-4F75-4D85-92F8-105A2044171D}"/>
              </c:ext>
            </c:extLst>
          </c:dPt>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35-4F75-4D85-92F8-105A2044171D}"/>
            </c:ext>
          </c:extLst>
        </c:ser>
        <c:ser>
          <c:idx val="57"/>
          <c:order val="18"/>
          <c:tx>
            <c:strRef>
              <c:f>'Liability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4F75-4D85-92F8-105A2044171D}"/>
              </c:ext>
            </c:extLst>
          </c:dPt>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38-4F75-4D85-92F8-105A2044171D}"/>
            </c:ext>
          </c:extLst>
        </c:ser>
        <c:ser>
          <c:idx val="58"/>
          <c:order val="19"/>
          <c:tx>
            <c:strRef>
              <c:f>'Liability Reinsurance'!$D$22</c:f>
              <c:strCache>
                <c:ptCount val="1"/>
                <c:pt idx="0">
                  <c:v>2014</c:v>
                </c:pt>
              </c:strCache>
            </c:strRef>
          </c:tx>
          <c:spPr>
            <a:ln w="25400">
              <a:solidFill>
                <a:srgbClr val="B3B300"/>
              </a:solidFill>
              <a:prstDash val="solid"/>
            </a:ln>
          </c:spPr>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39-4F75-4D85-92F8-105A2044171D}"/>
            </c:ext>
          </c:extLst>
        </c:ser>
        <c:ser>
          <c:idx val="59"/>
          <c:order val="20"/>
          <c:tx>
            <c:strRef>
              <c:f>'Liability Reinsurance'!$D$23</c:f>
              <c:strCache>
                <c:ptCount val="1"/>
                <c:pt idx="0">
                  <c:v>2015</c:v>
                </c:pt>
              </c:strCache>
            </c:strRef>
          </c:tx>
          <c:spPr>
            <a:ln w="25400">
              <a:solidFill>
                <a:srgbClr val="627C71"/>
              </a:solidFill>
              <a:prstDash val="solid"/>
            </a:ln>
          </c:spPr>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3A-4F75-4D85-92F8-105A2044171D}"/>
            </c:ext>
          </c:extLst>
        </c:ser>
        <c:ser>
          <c:idx val="60"/>
          <c:order val="21"/>
          <c:tx>
            <c:strRef>
              <c:f>'Liability Reinsurance'!$D$24</c:f>
              <c:strCache>
                <c:ptCount val="1"/>
                <c:pt idx="0">
                  <c:v>2016</c:v>
                </c:pt>
              </c:strCache>
            </c:strRef>
          </c:tx>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3B-4F75-4D85-92F8-105A2044171D}"/>
            </c:ext>
          </c:extLst>
        </c:ser>
        <c:ser>
          <c:idx val="61"/>
          <c:order val="22"/>
          <c:tx>
            <c:strRef>
              <c:f>'Liability Reinsurance'!$D$25</c:f>
              <c:strCache>
                <c:ptCount val="1"/>
                <c:pt idx="0">
                  <c:v>2017</c:v>
                </c:pt>
              </c:strCache>
            </c:strRef>
          </c:tx>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2.0562676538477823E-2</c:v>
                </c:pt>
                <c:pt idx="1">
                  <c:v>0.16149808754046585</c:v>
                </c:pt>
                <c:pt idx="2">
                  <c:v>0.38496834251961454</c:v>
                </c:pt>
                <c:pt idx="3">
                  <c:v>1.0944742066986926</c:v>
                </c:pt>
              </c:numCache>
            </c:numRef>
          </c:yVal>
          <c:smooth val="0"/>
          <c:extLst>
            <c:ext xmlns:c16="http://schemas.microsoft.com/office/drawing/2014/chart" uri="{C3380CC4-5D6E-409C-BE32-E72D297353CC}">
              <c16:uniqueId val="{0000003C-4F75-4D85-92F8-105A2044171D}"/>
            </c:ext>
          </c:extLst>
        </c:ser>
        <c:ser>
          <c:idx val="62"/>
          <c:order val="23"/>
          <c:tx>
            <c:strRef>
              <c:f>'Liability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4F75-4D85-92F8-105A2044171D}"/>
              </c:ext>
            </c:extLst>
          </c:dPt>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3F-4F75-4D85-92F8-105A2044171D}"/>
            </c:ext>
          </c:extLst>
        </c:ser>
        <c:ser>
          <c:idx val="63"/>
          <c:order val="24"/>
          <c:tx>
            <c:strRef>
              <c:f>'Liability Reinsurance'!$D$27</c:f>
              <c:strCache>
                <c:ptCount val="1"/>
                <c:pt idx="0">
                  <c:v>2019</c:v>
                </c:pt>
              </c:strCache>
            </c:strRef>
          </c:tx>
          <c:spPr>
            <a:ln>
              <a:prstDash val="dash"/>
            </a:ln>
          </c:spPr>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40-4F75-4D85-92F8-105A2044171D}"/>
            </c:ext>
          </c:extLst>
        </c:ser>
        <c:ser>
          <c:idx val="64"/>
          <c:order val="25"/>
          <c:tx>
            <c:strRef>
              <c:f>'Liability Reinsurance'!$AC$10</c:f>
              <c:strCache>
                <c:ptCount val="1"/>
                <c:pt idx="0">
                  <c:v>100% line</c:v>
                </c:pt>
              </c:strCache>
            </c:strRef>
          </c:tx>
          <c:xVal>
            <c:numRef>
              <c:f>'Liability Reinsurance'!$AD$9:$AP$9</c:f>
            </c:numRef>
          </c:xVal>
          <c:yVal>
            <c:numRef>
              <c:f>'Liability Reinsurance'!$AD$10:$AP$10</c:f>
            </c:numRef>
          </c:yVal>
          <c:smooth val="0"/>
          <c:extLst>
            <c:ext xmlns:c16="http://schemas.microsoft.com/office/drawing/2014/chart" uri="{C3380CC4-5D6E-409C-BE32-E72D297353CC}">
              <c16:uniqueId val="{00000041-4F75-4D85-92F8-105A2044171D}"/>
            </c:ext>
          </c:extLst>
        </c:ser>
        <c:ser>
          <c:idx val="65"/>
          <c:order val="26"/>
          <c:tx>
            <c:strRef>
              <c:f>'Liability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4F75-4D85-92F8-105A2044171D}"/>
              </c:ext>
            </c:extLst>
          </c:dPt>
          <c:dPt>
            <c:idx val="12"/>
            <c:bubble3D val="0"/>
            <c:spPr>
              <a:ln w="25400">
                <a:solidFill>
                  <a:srgbClr val="DFF1F0"/>
                </a:solidFill>
                <a:prstDash val="dash"/>
              </a:ln>
            </c:spPr>
            <c:extLst>
              <c:ext xmlns:c16="http://schemas.microsoft.com/office/drawing/2014/chart" uri="{C3380CC4-5D6E-409C-BE32-E72D297353CC}">
                <c16:uniqueId val="{00000045-4F75-4D85-92F8-105A2044171D}"/>
              </c:ext>
            </c:extLst>
          </c:dPt>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46-4F75-4D85-92F8-105A2044171D}"/>
            </c:ext>
          </c:extLst>
        </c:ser>
        <c:ser>
          <c:idx val="66"/>
          <c:order val="27"/>
          <c:tx>
            <c:strRef>
              <c:f>'Liability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4F75-4D85-92F8-105A2044171D}"/>
              </c:ext>
            </c:extLst>
          </c:dPt>
          <c:dPt>
            <c:idx val="11"/>
            <c:bubble3D val="0"/>
            <c:spPr>
              <a:ln w="25400">
                <a:solidFill>
                  <a:srgbClr val="DFDDED"/>
                </a:solidFill>
                <a:prstDash val="dash"/>
              </a:ln>
            </c:spPr>
            <c:extLst>
              <c:ext xmlns:c16="http://schemas.microsoft.com/office/drawing/2014/chart" uri="{C3380CC4-5D6E-409C-BE32-E72D297353CC}">
                <c16:uniqueId val="{0000004A-4F75-4D85-92F8-105A2044171D}"/>
              </c:ext>
            </c:extLst>
          </c:dPt>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4B-4F75-4D85-92F8-105A2044171D}"/>
            </c:ext>
          </c:extLst>
        </c:ser>
        <c:ser>
          <c:idx val="67"/>
          <c:order val="28"/>
          <c:tx>
            <c:strRef>
              <c:f>'Liability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4F75-4D85-92F8-105A2044171D}"/>
              </c:ext>
            </c:extLst>
          </c:dPt>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4E-4F75-4D85-92F8-105A2044171D}"/>
            </c:ext>
          </c:extLst>
        </c:ser>
        <c:ser>
          <c:idx val="68"/>
          <c:order val="29"/>
          <c:tx>
            <c:strRef>
              <c:f>'Liability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4F75-4D85-92F8-105A2044171D}"/>
              </c:ext>
            </c:extLst>
          </c:dPt>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51-4F75-4D85-92F8-105A2044171D}"/>
            </c:ext>
          </c:extLst>
        </c:ser>
        <c:ser>
          <c:idx val="69"/>
          <c:order val="30"/>
          <c:tx>
            <c:strRef>
              <c:f>'Liability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4F75-4D85-92F8-105A2044171D}"/>
              </c:ext>
            </c:extLst>
          </c:dPt>
          <c:dPt>
            <c:idx val="8"/>
            <c:bubble3D val="0"/>
            <c:spPr>
              <a:ln w="25400">
                <a:solidFill>
                  <a:srgbClr val="E0E086"/>
                </a:solidFill>
                <a:prstDash val="dash"/>
              </a:ln>
            </c:spPr>
            <c:extLst>
              <c:ext xmlns:c16="http://schemas.microsoft.com/office/drawing/2014/chart" uri="{C3380CC4-5D6E-409C-BE32-E72D297353CC}">
                <c16:uniqueId val="{00000055-4F75-4D85-92F8-105A2044171D}"/>
              </c:ext>
            </c:extLst>
          </c:dPt>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56-4F75-4D85-92F8-105A2044171D}"/>
            </c:ext>
          </c:extLst>
        </c:ser>
        <c:ser>
          <c:idx val="70"/>
          <c:order val="31"/>
          <c:tx>
            <c:strRef>
              <c:f>'Liability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4F75-4D85-92F8-105A2044171D}"/>
              </c:ext>
            </c:extLst>
          </c:dPt>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59-4F75-4D85-92F8-105A2044171D}"/>
            </c:ext>
          </c:extLst>
        </c:ser>
        <c:ser>
          <c:idx val="71"/>
          <c:order val="32"/>
          <c:tx>
            <c:strRef>
              <c:f>'Liability Reinsurance'!$D$22</c:f>
              <c:strCache>
                <c:ptCount val="1"/>
                <c:pt idx="0">
                  <c:v>2014</c:v>
                </c:pt>
              </c:strCache>
            </c:strRef>
          </c:tx>
          <c:spPr>
            <a:ln w="25400">
              <a:solidFill>
                <a:srgbClr val="B3B300"/>
              </a:solidFill>
              <a:prstDash val="solid"/>
            </a:ln>
          </c:spPr>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5A-4F75-4D85-92F8-105A2044171D}"/>
            </c:ext>
          </c:extLst>
        </c:ser>
        <c:ser>
          <c:idx val="72"/>
          <c:order val="33"/>
          <c:tx>
            <c:strRef>
              <c:f>'Liability Reinsurance'!$D$23</c:f>
              <c:strCache>
                <c:ptCount val="1"/>
                <c:pt idx="0">
                  <c:v>2015</c:v>
                </c:pt>
              </c:strCache>
            </c:strRef>
          </c:tx>
          <c:spPr>
            <a:ln w="25400">
              <a:solidFill>
                <a:srgbClr val="627C71"/>
              </a:solidFill>
              <a:prstDash val="solid"/>
            </a:ln>
          </c:spPr>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5B-4F75-4D85-92F8-105A2044171D}"/>
            </c:ext>
          </c:extLst>
        </c:ser>
        <c:ser>
          <c:idx val="73"/>
          <c:order val="34"/>
          <c:tx>
            <c:strRef>
              <c:f>'Liability Reinsurance'!$D$24</c:f>
              <c:strCache>
                <c:ptCount val="1"/>
                <c:pt idx="0">
                  <c:v>2016</c:v>
                </c:pt>
              </c:strCache>
            </c:strRef>
          </c:tx>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5C-4F75-4D85-92F8-105A2044171D}"/>
            </c:ext>
          </c:extLst>
        </c:ser>
        <c:ser>
          <c:idx val="74"/>
          <c:order val="35"/>
          <c:tx>
            <c:strRef>
              <c:f>'Liability Reinsurance'!$D$25</c:f>
              <c:strCache>
                <c:ptCount val="1"/>
                <c:pt idx="0">
                  <c:v>2017</c:v>
                </c:pt>
              </c:strCache>
            </c:strRef>
          </c:tx>
          <c:dPt>
            <c:idx val="3"/>
            <c:bubble3D val="0"/>
            <c:spPr>
              <a:ln>
                <a:prstDash val="dash"/>
              </a:ln>
            </c:spPr>
            <c:extLst>
              <c:ext xmlns:c16="http://schemas.microsoft.com/office/drawing/2014/chart" uri="{C3380CC4-5D6E-409C-BE32-E72D297353CC}">
                <c16:uniqueId val="{0000007D-C7DA-467F-92BB-4C072D1F5F93}"/>
              </c:ext>
            </c:extLst>
          </c:dPt>
          <c:dLbls>
            <c:dLbl>
              <c:idx val="3"/>
              <c:layout>
                <c:manualLayout>
                  <c:x val="-3.6008234828128725E-3"/>
                  <c:y val="-2.5119609338429046E-2"/>
                </c:manualLayout>
              </c:layout>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C7DA-467F-92BB-4C072D1F5F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2.0562676538477823E-2</c:v>
                </c:pt>
                <c:pt idx="1">
                  <c:v>0.16149808754046585</c:v>
                </c:pt>
                <c:pt idx="2">
                  <c:v>0.38496834251961454</c:v>
                </c:pt>
                <c:pt idx="3">
                  <c:v>1.0944742066986926</c:v>
                </c:pt>
              </c:numCache>
            </c:numRef>
          </c:yVal>
          <c:smooth val="0"/>
          <c:extLst>
            <c:ext xmlns:c16="http://schemas.microsoft.com/office/drawing/2014/chart" uri="{C3380CC4-5D6E-409C-BE32-E72D297353CC}">
              <c16:uniqueId val="{0000005D-4F75-4D85-92F8-105A2044171D}"/>
            </c:ext>
          </c:extLst>
        </c:ser>
        <c:ser>
          <c:idx val="75"/>
          <c:order val="36"/>
          <c:tx>
            <c:strRef>
              <c:f>'Liability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4F75-4D85-92F8-105A2044171D}"/>
              </c:ext>
            </c:extLst>
          </c:dPt>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60-4F75-4D85-92F8-105A2044171D}"/>
            </c:ext>
          </c:extLst>
        </c:ser>
        <c:ser>
          <c:idx val="76"/>
          <c:order val="37"/>
          <c:tx>
            <c:strRef>
              <c:f>'Liability Reinsurance'!$D$27</c:f>
              <c:strCache>
                <c:ptCount val="1"/>
                <c:pt idx="0">
                  <c:v>2019</c:v>
                </c:pt>
              </c:strCache>
            </c:strRef>
          </c:tx>
          <c:spPr>
            <a:ln>
              <a:prstDash val="dash"/>
            </a:ln>
          </c:spPr>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61-4F75-4D85-92F8-105A2044171D}"/>
            </c:ext>
          </c:extLst>
        </c:ser>
        <c:ser>
          <c:idx val="77"/>
          <c:order val="38"/>
          <c:tx>
            <c:strRef>
              <c:f>'Liability Reinsurance'!$AC$10</c:f>
              <c:strCache>
                <c:ptCount val="1"/>
                <c:pt idx="0">
                  <c:v>100% line</c:v>
                </c:pt>
              </c:strCache>
            </c:strRef>
          </c:tx>
          <c:xVal>
            <c:numRef>
              <c:f>'Liability Reinsurance'!$AD$9:$AP$9</c:f>
            </c:numRef>
          </c:xVal>
          <c:yVal>
            <c:numRef>
              <c:f>'Liability Reinsurance'!$AD$10:$AP$10</c:f>
            </c:numRef>
          </c:yVal>
          <c:smooth val="0"/>
          <c:extLst>
            <c:ext xmlns:c16="http://schemas.microsoft.com/office/drawing/2014/chart" uri="{C3380CC4-5D6E-409C-BE32-E72D297353CC}">
              <c16:uniqueId val="{00000062-4F75-4D85-92F8-105A2044171D}"/>
            </c:ext>
          </c:extLst>
        </c:ser>
        <c:ser>
          <c:idx val="6"/>
          <c:order val="39"/>
          <c:tx>
            <c:strRef>
              <c:f>'Liability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4F75-4D85-92F8-105A2044171D}"/>
              </c:ext>
            </c:extLst>
          </c:dPt>
          <c:dPt>
            <c:idx val="12"/>
            <c:bubble3D val="0"/>
            <c:spPr>
              <a:ln w="25400">
                <a:solidFill>
                  <a:srgbClr val="DFF1F0"/>
                </a:solidFill>
                <a:prstDash val="dash"/>
              </a:ln>
            </c:spPr>
            <c:extLst>
              <c:ext xmlns:c16="http://schemas.microsoft.com/office/drawing/2014/chart" uri="{C3380CC4-5D6E-409C-BE32-E72D297353CC}">
                <c16:uniqueId val="{00000066-4F75-4D85-92F8-105A2044171D}"/>
              </c:ext>
            </c:extLst>
          </c:dPt>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67-4F75-4D85-92F8-105A2044171D}"/>
            </c:ext>
          </c:extLst>
        </c:ser>
        <c:ser>
          <c:idx val="7"/>
          <c:order val="40"/>
          <c:tx>
            <c:strRef>
              <c:f>'Liability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4F75-4D85-92F8-105A2044171D}"/>
              </c:ext>
            </c:extLst>
          </c:dPt>
          <c:dPt>
            <c:idx val="11"/>
            <c:bubble3D val="0"/>
            <c:spPr>
              <a:ln w="25400">
                <a:solidFill>
                  <a:srgbClr val="DFDDED"/>
                </a:solidFill>
                <a:prstDash val="dash"/>
              </a:ln>
            </c:spPr>
            <c:extLst>
              <c:ext xmlns:c16="http://schemas.microsoft.com/office/drawing/2014/chart" uri="{C3380CC4-5D6E-409C-BE32-E72D297353CC}">
                <c16:uniqueId val="{0000006B-4F75-4D85-92F8-105A2044171D}"/>
              </c:ext>
            </c:extLst>
          </c:dPt>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6C-4F75-4D85-92F8-105A2044171D}"/>
            </c:ext>
          </c:extLst>
        </c:ser>
        <c:ser>
          <c:idx val="8"/>
          <c:order val="41"/>
          <c:tx>
            <c:strRef>
              <c:f>'Liability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4F75-4D85-92F8-105A2044171D}"/>
              </c:ext>
            </c:extLst>
          </c:dPt>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6F-4F75-4D85-92F8-105A2044171D}"/>
            </c:ext>
          </c:extLst>
        </c:ser>
        <c:ser>
          <c:idx val="9"/>
          <c:order val="42"/>
          <c:tx>
            <c:strRef>
              <c:f>'Liability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4F75-4D85-92F8-105A2044171D}"/>
              </c:ext>
            </c:extLst>
          </c:dPt>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72-4F75-4D85-92F8-105A2044171D}"/>
            </c:ext>
          </c:extLst>
        </c:ser>
        <c:ser>
          <c:idx val="10"/>
          <c:order val="43"/>
          <c:tx>
            <c:strRef>
              <c:f>'Liability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4F75-4D85-92F8-105A2044171D}"/>
              </c:ext>
            </c:extLst>
          </c:dPt>
          <c:dPt>
            <c:idx val="8"/>
            <c:bubble3D val="0"/>
            <c:spPr>
              <a:ln w="25400">
                <a:solidFill>
                  <a:srgbClr val="E0E086"/>
                </a:solidFill>
                <a:prstDash val="dash"/>
              </a:ln>
            </c:spPr>
            <c:extLst>
              <c:ext xmlns:c16="http://schemas.microsoft.com/office/drawing/2014/chart" uri="{C3380CC4-5D6E-409C-BE32-E72D297353CC}">
                <c16:uniqueId val="{00000076-4F75-4D85-92F8-105A2044171D}"/>
              </c:ext>
            </c:extLst>
          </c:dPt>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77-4F75-4D85-92F8-105A2044171D}"/>
            </c:ext>
          </c:extLst>
        </c:ser>
        <c:ser>
          <c:idx val="11"/>
          <c:order val="44"/>
          <c:tx>
            <c:strRef>
              <c:f>'Liability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4F75-4D85-92F8-105A2044171D}"/>
              </c:ext>
            </c:extLst>
          </c:dPt>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7A-4F75-4D85-92F8-105A2044171D}"/>
            </c:ext>
          </c:extLst>
        </c:ser>
        <c:ser>
          <c:idx val="12"/>
          <c:order val="45"/>
          <c:tx>
            <c:strRef>
              <c:f>'Liability Reinsurance'!$D$22</c:f>
              <c:strCache>
                <c:ptCount val="1"/>
                <c:pt idx="0">
                  <c:v>2014</c:v>
                </c:pt>
              </c:strCache>
            </c:strRef>
          </c:tx>
          <c:spPr>
            <a:ln w="25400">
              <a:solidFill>
                <a:srgbClr val="B3B300"/>
              </a:solidFill>
              <a:prstDash val="solid"/>
            </a:ln>
          </c:spPr>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7B-4F75-4D85-92F8-105A2044171D}"/>
            </c:ext>
          </c:extLst>
        </c:ser>
        <c:ser>
          <c:idx val="13"/>
          <c:order val="46"/>
          <c:tx>
            <c:strRef>
              <c:f>'Liability Reinsurance'!$D$23</c:f>
              <c:strCache>
                <c:ptCount val="1"/>
                <c:pt idx="0">
                  <c:v>2015</c:v>
                </c:pt>
              </c:strCache>
            </c:strRef>
          </c:tx>
          <c:spPr>
            <a:ln w="25400">
              <a:solidFill>
                <a:srgbClr val="627C71"/>
              </a:solidFill>
              <a:prstDash val="solid"/>
            </a:ln>
          </c:spPr>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7C-4F75-4D85-92F8-105A2044171D}"/>
            </c:ext>
          </c:extLst>
        </c:ser>
        <c:ser>
          <c:idx val="21"/>
          <c:order val="47"/>
          <c:tx>
            <c:strRef>
              <c:f>'Liability Reinsurance'!$D$24</c:f>
              <c:strCache>
                <c:ptCount val="1"/>
                <c:pt idx="0">
                  <c:v>2016</c:v>
                </c:pt>
              </c:strCache>
            </c:strRef>
          </c:tx>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7D-4F75-4D85-92F8-105A2044171D}"/>
            </c:ext>
          </c:extLst>
        </c:ser>
        <c:ser>
          <c:idx val="23"/>
          <c:order val="48"/>
          <c:tx>
            <c:strRef>
              <c:f>'Liability Reinsurance'!$D$26</c:f>
              <c:strCache>
                <c:ptCount val="1"/>
                <c:pt idx="0">
                  <c:v>2018</c:v>
                </c:pt>
              </c:strCache>
            </c:strRef>
          </c:tx>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81-4F75-4D85-92F8-105A2044171D}"/>
            </c:ext>
          </c:extLst>
        </c:ser>
        <c:ser>
          <c:idx val="24"/>
          <c:order val="49"/>
          <c:tx>
            <c:strRef>
              <c:f>'Liability Reinsurance'!$D$27</c:f>
              <c:strCache>
                <c:ptCount val="1"/>
                <c:pt idx="0">
                  <c:v>2019</c:v>
                </c:pt>
              </c:strCache>
            </c:strRef>
          </c:tx>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82-4F75-4D85-92F8-105A2044171D}"/>
            </c:ext>
          </c:extLst>
        </c:ser>
        <c:ser>
          <c:idx val="25"/>
          <c:order val="50"/>
          <c:tx>
            <c:strRef>
              <c:f>'Liability Reinsurance'!$AC$10</c:f>
              <c:strCache>
                <c:ptCount val="1"/>
                <c:pt idx="0">
                  <c:v>100% line</c:v>
                </c:pt>
              </c:strCache>
            </c:strRef>
          </c:tx>
          <c:xVal>
            <c:numRef>
              <c:f>'Liability Reinsurance'!$AD$9:$AP$9</c:f>
            </c:numRef>
          </c:xVal>
          <c:yVal>
            <c:numRef>
              <c:f>'Liability Reinsurance'!$AD$10:$AP$10</c:f>
            </c:numRef>
          </c:yVal>
          <c:smooth val="0"/>
          <c:extLst>
            <c:ext xmlns:c16="http://schemas.microsoft.com/office/drawing/2014/chart" uri="{C3380CC4-5D6E-409C-BE32-E72D297353CC}">
              <c16:uniqueId val="{00000083-4F75-4D85-92F8-105A2044171D}"/>
            </c:ext>
          </c:extLst>
        </c:ser>
        <c:ser>
          <c:idx val="26"/>
          <c:order val="51"/>
          <c:tx>
            <c:strRef>
              <c:f>'Liability Reinsurance'!$D$16</c:f>
              <c:strCache>
                <c:ptCount val="1"/>
                <c:pt idx="0">
                  <c:v>2008</c:v>
                </c:pt>
              </c:strCache>
            </c:strRef>
          </c:tx>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88-4F75-4D85-92F8-105A2044171D}"/>
            </c:ext>
          </c:extLst>
        </c:ser>
        <c:ser>
          <c:idx val="27"/>
          <c:order val="52"/>
          <c:tx>
            <c:strRef>
              <c:f>'Liability Reinsurance'!$D$17</c:f>
              <c:strCache>
                <c:ptCount val="1"/>
                <c:pt idx="0">
                  <c:v>2009</c:v>
                </c:pt>
              </c:strCache>
            </c:strRef>
          </c:tx>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8D-4F75-4D85-92F8-105A2044171D}"/>
            </c:ext>
          </c:extLst>
        </c:ser>
        <c:ser>
          <c:idx val="28"/>
          <c:order val="53"/>
          <c:tx>
            <c:strRef>
              <c:f>'Liability Reinsurance'!$D$18</c:f>
              <c:strCache>
                <c:ptCount val="1"/>
                <c:pt idx="0">
                  <c:v>2010</c:v>
                </c:pt>
              </c:strCache>
            </c:strRef>
          </c:tx>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90-4F75-4D85-92F8-105A2044171D}"/>
            </c:ext>
          </c:extLst>
        </c:ser>
        <c:ser>
          <c:idx val="29"/>
          <c:order val="54"/>
          <c:tx>
            <c:strRef>
              <c:f>'Liability Reinsurance'!$D$19</c:f>
              <c:strCache>
                <c:ptCount val="1"/>
                <c:pt idx="0">
                  <c:v>2011</c:v>
                </c:pt>
              </c:strCache>
            </c:strRef>
          </c:tx>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93-4F75-4D85-92F8-105A2044171D}"/>
            </c:ext>
          </c:extLst>
        </c:ser>
        <c:ser>
          <c:idx val="30"/>
          <c:order val="55"/>
          <c:tx>
            <c:strRef>
              <c:f>'Liability Reinsurance'!$D$20</c:f>
              <c:strCache>
                <c:ptCount val="1"/>
                <c:pt idx="0">
                  <c:v>2012</c:v>
                </c:pt>
              </c:strCache>
            </c:strRef>
          </c:tx>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98-4F75-4D85-92F8-105A2044171D}"/>
            </c:ext>
          </c:extLst>
        </c:ser>
        <c:ser>
          <c:idx val="31"/>
          <c:order val="56"/>
          <c:tx>
            <c:strRef>
              <c:f>'Liability Reinsurance'!$D$21</c:f>
              <c:strCache>
                <c:ptCount val="1"/>
                <c:pt idx="0">
                  <c:v>2013</c:v>
                </c:pt>
              </c:strCache>
            </c:strRef>
          </c:tx>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9B-4F75-4D85-92F8-105A2044171D}"/>
            </c:ext>
          </c:extLst>
        </c:ser>
        <c:ser>
          <c:idx val="32"/>
          <c:order val="57"/>
          <c:tx>
            <c:strRef>
              <c:f>'Liability Reinsurance'!$D$22</c:f>
              <c:strCache>
                <c:ptCount val="1"/>
                <c:pt idx="0">
                  <c:v>2014</c:v>
                </c:pt>
              </c:strCache>
            </c:strRef>
          </c:tx>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9C-4F75-4D85-92F8-105A2044171D}"/>
            </c:ext>
          </c:extLst>
        </c:ser>
        <c:ser>
          <c:idx val="33"/>
          <c:order val="58"/>
          <c:tx>
            <c:strRef>
              <c:f>'Liability Reinsurance'!$D$23</c:f>
              <c:strCache>
                <c:ptCount val="1"/>
                <c:pt idx="0">
                  <c:v>2015</c:v>
                </c:pt>
              </c:strCache>
            </c:strRef>
          </c:tx>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9D-4F75-4D85-92F8-105A2044171D}"/>
            </c:ext>
          </c:extLst>
        </c:ser>
        <c:ser>
          <c:idx val="34"/>
          <c:order val="59"/>
          <c:tx>
            <c:strRef>
              <c:f>'Liability Reinsurance'!$D$24</c:f>
              <c:strCache>
                <c:ptCount val="1"/>
                <c:pt idx="0">
                  <c:v>2016</c:v>
                </c:pt>
              </c:strCache>
            </c:strRef>
          </c:tx>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9E-4F75-4D85-92F8-105A2044171D}"/>
            </c:ext>
          </c:extLst>
        </c:ser>
        <c:ser>
          <c:idx val="36"/>
          <c:order val="60"/>
          <c:tx>
            <c:strRef>
              <c:f>'Liability Reinsurance'!$D$26</c:f>
              <c:strCache>
                <c:ptCount val="1"/>
                <c:pt idx="0">
                  <c:v>2018</c:v>
                </c:pt>
              </c:strCache>
            </c:strRef>
          </c:tx>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A2-4F75-4D85-92F8-105A2044171D}"/>
            </c:ext>
          </c:extLst>
        </c:ser>
        <c:ser>
          <c:idx val="37"/>
          <c:order val="61"/>
          <c:tx>
            <c:strRef>
              <c:f>'Liability Reinsurance'!$D$27</c:f>
              <c:strCache>
                <c:ptCount val="1"/>
                <c:pt idx="0">
                  <c:v>2019</c:v>
                </c:pt>
              </c:strCache>
            </c:strRef>
          </c:tx>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A3-4F75-4D85-92F8-105A2044171D}"/>
            </c:ext>
          </c:extLst>
        </c:ser>
        <c:ser>
          <c:idx val="38"/>
          <c:order val="62"/>
          <c:tx>
            <c:strRef>
              <c:f>'Liability Reinsurance'!$AC$10</c:f>
              <c:strCache>
                <c:ptCount val="1"/>
                <c:pt idx="0">
                  <c:v>100% line</c:v>
                </c:pt>
              </c:strCache>
            </c:strRef>
          </c:tx>
          <c:xVal>
            <c:numRef>
              <c:f>'Liability Reinsurance'!$AD$9:$AP$9</c:f>
            </c:numRef>
          </c:xVal>
          <c:yVal>
            <c:numRef>
              <c:f>'Liability Reinsurance'!$AD$10:$AP$10</c:f>
            </c:numRef>
          </c:yVal>
          <c:smooth val="0"/>
          <c:extLst>
            <c:ext xmlns:c16="http://schemas.microsoft.com/office/drawing/2014/chart" uri="{C3380CC4-5D6E-409C-BE32-E72D297353CC}">
              <c16:uniqueId val="{000000A4-4F75-4D85-92F8-105A2044171D}"/>
            </c:ext>
          </c:extLst>
        </c:ser>
        <c:ser>
          <c:idx val="14"/>
          <c:order val="63"/>
          <c:tx>
            <c:strRef>
              <c:f>'Liability Reinsurance'!$D$16</c:f>
              <c:strCache>
                <c:ptCount val="1"/>
                <c:pt idx="0">
                  <c:v>2008</c:v>
                </c:pt>
              </c:strCache>
            </c:strRef>
          </c:tx>
          <c:dPt>
            <c:idx val="8"/>
            <c:bubble3D val="0"/>
            <c:spPr>
              <a:ln w="25400">
                <a:solidFill>
                  <a:srgbClr val="DFF1F0"/>
                </a:solidFill>
                <a:prstDash val="sysDash"/>
              </a:ln>
            </c:spPr>
            <c:extLst>
              <c:ext xmlns:c16="http://schemas.microsoft.com/office/drawing/2014/chart" uri="{C3380CC4-5D6E-409C-BE32-E72D297353CC}">
                <c16:uniqueId val="{000000A6-4F75-4D85-92F8-105A2044171D}"/>
              </c:ext>
            </c:extLst>
          </c:dPt>
          <c:dPt>
            <c:idx val="12"/>
            <c:bubble3D val="0"/>
            <c:spPr>
              <a:ln w="25400">
                <a:solidFill>
                  <a:srgbClr val="DFF1F0"/>
                </a:solidFill>
                <a:prstDash val="dash"/>
              </a:ln>
            </c:spPr>
            <c:extLst>
              <c:ext xmlns:c16="http://schemas.microsoft.com/office/drawing/2014/chart" uri="{C3380CC4-5D6E-409C-BE32-E72D297353CC}">
                <c16:uniqueId val="{000000A8-4F75-4D85-92F8-105A2044171D}"/>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5.2816861423868704E-2</c:v>
                </c:pt>
                <c:pt idx="1">
                  <c:v>0.25293673497269648</c:v>
                </c:pt>
                <c:pt idx="2">
                  <c:v>0.39239354747222766</c:v>
                </c:pt>
                <c:pt idx="3">
                  <c:v>0.48930306235689069</c:v>
                </c:pt>
                <c:pt idx="4">
                  <c:v>0.53917515931371862</c:v>
                </c:pt>
                <c:pt idx="5">
                  <c:v>0.60286034602966565</c:v>
                </c:pt>
                <c:pt idx="6">
                  <c:v>0.68147860403498006</c:v>
                </c:pt>
                <c:pt idx="7">
                  <c:v>0.67898043218949267</c:v>
                </c:pt>
                <c:pt idx="8">
                  <c:v>0.70558940549888094</c:v>
                </c:pt>
                <c:pt idx="9">
                  <c:v>0.71585186729623718</c:v>
                </c:pt>
                <c:pt idx="10">
                  <c:v>0.72651058880842223</c:v>
                </c:pt>
                <c:pt idx="11">
                  <c:v>0.74765688694111143</c:v>
                </c:pt>
                <c:pt idx="12">
                  <c:v>0.79507646650301134</c:v>
                </c:pt>
              </c:numCache>
            </c:numRef>
          </c:yVal>
          <c:smooth val="0"/>
          <c:extLst>
            <c:ext xmlns:c16="http://schemas.microsoft.com/office/drawing/2014/chart" uri="{C3380CC4-5D6E-409C-BE32-E72D297353CC}">
              <c16:uniqueId val="{000000AA-4F75-4D85-92F8-105A2044171D}"/>
            </c:ext>
          </c:extLst>
        </c:ser>
        <c:ser>
          <c:idx val="15"/>
          <c:order val="64"/>
          <c:tx>
            <c:strRef>
              <c:f>'Liability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4F75-4D85-92F8-105A2044171D}"/>
              </c:ext>
            </c:extLst>
          </c:dPt>
          <c:dPt>
            <c:idx val="11"/>
            <c:bubble3D val="0"/>
            <c:spPr>
              <a:ln w="25400">
                <a:solidFill>
                  <a:srgbClr val="DFDDED"/>
                </a:solidFill>
                <a:prstDash val="dash"/>
              </a:ln>
            </c:spPr>
            <c:extLst>
              <c:ext xmlns:c16="http://schemas.microsoft.com/office/drawing/2014/chart" uri="{C3380CC4-5D6E-409C-BE32-E72D297353CC}">
                <c16:uniqueId val="{000000AE-4F75-4D85-92F8-105A2044171D}"/>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5.6617202911446514E-2</c:v>
                </c:pt>
                <c:pt idx="1">
                  <c:v>0.21165602577799175</c:v>
                </c:pt>
                <c:pt idx="2">
                  <c:v>0.36398004700336839</c:v>
                </c:pt>
                <c:pt idx="3">
                  <c:v>0.52540877981946665</c:v>
                </c:pt>
                <c:pt idx="4">
                  <c:v>0.5861964977100883</c:v>
                </c:pt>
                <c:pt idx="5">
                  <c:v>0.62907113695911421</c:v>
                </c:pt>
                <c:pt idx="6">
                  <c:v>0.65002148814193472</c:v>
                </c:pt>
                <c:pt idx="7">
                  <c:v>0.69174922801829475</c:v>
                </c:pt>
                <c:pt idx="8">
                  <c:v>0.71579039420858115</c:v>
                </c:pt>
                <c:pt idx="9">
                  <c:v>0.73150602177793256</c:v>
                </c:pt>
                <c:pt idx="10">
                  <c:v>0.74929987232720852</c:v>
                </c:pt>
                <c:pt idx="11">
                  <c:v>0.81982694324222394</c:v>
                </c:pt>
              </c:numCache>
            </c:numRef>
          </c:yVal>
          <c:smooth val="0"/>
          <c:extLst>
            <c:ext xmlns:c16="http://schemas.microsoft.com/office/drawing/2014/chart" uri="{C3380CC4-5D6E-409C-BE32-E72D297353CC}">
              <c16:uniqueId val="{000000B0-4F75-4D85-92F8-105A2044171D}"/>
            </c:ext>
          </c:extLst>
        </c:ser>
        <c:ser>
          <c:idx val="16"/>
          <c:order val="65"/>
          <c:tx>
            <c:strRef>
              <c:f>'Liability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4F75-4D85-92F8-105A2044171D}"/>
              </c:ext>
            </c:extLst>
          </c:dPt>
          <c:dPt>
            <c:idx val="10"/>
            <c:bubble3D val="0"/>
            <c:spPr>
              <a:ln w="25400">
                <a:solidFill>
                  <a:srgbClr val="FD5F2B"/>
                </a:solidFill>
                <a:prstDash val="dash"/>
              </a:ln>
            </c:spPr>
            <c:extLst>
              <c:ext xmlns:c16="http://schemas.microsoft.com/office/drawing/2014/chart" uri="{C3380CC4-5D6E-409C-BE32-E72D297353CC}">
                <c16:uniqueId val="{000000B3-4F75-4D85-92F8-105A2044171D}"/>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6.0013302239104907E-2</c:v>
                </c:pt>
                <c:pt idx="1">
                  <c:v>0.19326050110206194</c:v>
                </c:pt>
                <c:pt idx="2">
                  <c:v>0.31083304480816909</c:v>
                </c:pt>
                <c:pt idx="3">
                  <c:v>0.44223597772298251</c:v>
                </c:pt>
                <c:pt idx="4">
                  <c:v>0.54756014875352677</c:v>
                </c:pt>
                <c:pt idx="5">
                  <c:v>0.5868494193626137</c:v>
                </c:pt>
                <c:pt idx="6">
                  <c:v>0.61917882012284053</c:v>
                </c:pt>
                <c:pt idx="7">
                  <c:v>0.63785222079169968</c:v>
                </c:pt>
                <c:pt idx="8">
                  <c:v>0.64722825903992565</c:v>
                </c:pt>
                <c:pt idx="9">
                  <c:v>0.66385878432842982</c:v>
                </c:pt>
                <c:pt idx="10">
                  <c:v>0.74185383455430842</c:v>
                </c:pt>
              </c:numCache>
            </c:numRef>
          </c:yVal>
          <c:smooth val="0"/>
          <c:extLst>
            <c:ext xmlns:c16="http://schemas.microsoft.com/office/drawing/2014/chart" uri="{C3380CC4-5D6E-409C-BE32-E72D297353CC}">
              <c16:uniqueId val="{000000B5-4F75-4D85-92F8-105A2044171D}"/>
            </c:ext>
          </c:extLst>
        </c:ser>
        <c:ser>
          <c:idx val="17"/>
          <c:order val="66"/>
          <c:tx>
            <c:strRef>
              <c:f>'Liability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4F75-4D85-92F8-105A2044171D}"/>
              </c:ext>
            </c:extLst>
          </c:dPt>
          <c:dPt>
            <c:idx val="9"/>
            <c:bubble3D val="0"/>
            <c:spPr>
              <a:ln w="25400">
                <a:solidFill>
                  <a:srgbClr val="A29FCC"/>
                </a:solidFill>
                <a:prstDash val="dash"/>
              </a:ln>
            </c:spPr>
            <c:extLst>
              <c:ext xmlns:c16="http://schemas.microsoft.com/office/drawing/2014/chart" uri="{C3380CC4-5D6E-409C-BE32-E72D297353CC}">
                <c16:uniqueId val="{000000B8-4F75-4D85-92F8-105A2044171D}"/>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4.0961083107585915E-2</c:v>
                </c:pt>
                <c:pt idx="1">
                  <c:v>0.16583601903658346</c:v>
                </c:pt>
                <c:pt idx="2">
                  <c:v>0.27063262320789461</c:v>
                </c:pt>
                <c:pt idx="3">
                  <c:v>0.3639198450757129</c:v>
                </c:pt>
                <c:pt idx="4">
                  <c:v>0.4460660833957753</c:v>
                </c:pt>
                <c:pt idx="5">
                  <c:v>0.49948433762742345</c:v>
                </c:pt>
                <c:pt idx="6">
                  <c:v>0.54962863172944487</c:v>
                </c:pt>
                <c:pt idx="7">
                  <c:v>0.59082814888290291</c:v>
                </c:pt>
                <c:pt idx="8">
                  <c:v>0.62514714182432785</c:v>
                </c:pt>
                <c:pt idx="9">
                  <c:v>0.71615562442066671</c:v>
                </c:pt>
              </c:numCache>
            </c:numRef>
          </c:yVal>
          <c:smooth val="0"/>
          <c:extLst>
            <c:ext xmlns:c16="http://schemas.microsoft.com/office/drawing/2014/chart" uri="{C3380CC4-5D6E-409C-BE32-E72D297353CC}">
              <c16:uniqueId val="{000000BA-4F75-4D85-92F8-105A2044171D}"/>
            </c:ext>
          </c:extLst>
        </c:ser>
        <c:ser>
          <c:idx val="18"/>
          <c:order val="67"/>
          <c:tx>
            <c:strRef>
              <c:f>'Liability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4F75-4D85-92F8-105A2044171D}"/>
              </c:ext>
            </c:extLst>
          </c:dPt>
          <c:dPt>
            <c:idx val="8"/>
            <c:bubble3D val="0"/>
            <c:spPr>
              <a:ln w="25400">
                <a:solidFill>
                  <a:srgbClr val="E0E086"/>
                </a:solidFill>
                <a:prstDash val="dash"/>
              </a:ln>
            </c:spPr>
            <c:extLst>
              <c:ext xmlns:c16="http://schemas.microsoft.com/office/drawing/2014/chart" uri="{C3380CC4-5D6E-409C-BE32-E72D297353CC}">
                <c16:uniqueId val="{000000BE-4F75-4D85-92F8-105A2044171D}"/>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3.2313754166317994E-2</c:v>
                </c:pt>
                <c:pt idx="1">
                  <c:v>0.15288252345606684</c:v>
                </c:pt>
                <c:pt idx="2">
                  <c:v>0.25069723622828083</c:v>
                </c:pt>
                <c:pt idx="3">
                  <c:v>0.36413123733242969</c:v>
                </c:pt>
                <c:pt idx="4">
                  <c:v>0.48098140162105796</c:v>
                </c:pt>
                <c:pt idx="5">
                  <c:v>0.58484644447495815</c:v>
                </c:pt>
                <c:pt idx="6">
                  <c:v>0.61775911595845723</c:v>
                </c:pt>
                <c:pt idx="7">
                  <c:v>0.6626870263129464</c:v>
                </c:pt>
                <c:pt idx="8">
                  <c:v>0.80021742589879352</c:v>
                </c:pt>
              </c:numCache>
            </c:numRef>
          </c:yVal>
          <c:smooth val="0"/>
          <c:extLst>
            <c:ext xmlns:c16="http://schemas.microsoft.com/office/drawing/2014/chart" uri="{C3380CC4-5D6E-409C-BE32-E72D297353CC}">
              <c16:uniqueId val="{000000C0-4F75-4D85-92F8-105A2044171D}"/>
            </c:ext>
          </c:extLst>
        </c:ser>
        <c:ser>
          <c:idx val="19"/>
          <c:order val="68"/>
          <c:tx>
            <c:strRef>
              <c:f>'Liability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4F75-4D85-92F8-105A2044171D}"/>
              </c:ext>
            </c:extLst>
          </c:dPt>
          <c:dPt>
            <c:idx val="7"/>
            <c:bubble3D val="0"/>
            <c:spPr>
              <a:ln w="25400">
                <a:solidFill>
                  <a:srgbClr val="829A90"/>
                </a:solidFill>
                <a:prstDash val="dash"/>
              </a:ln>
            </c:spPr>
            <c:extLst>
              <c:ext xmlns:c16="http://schemas.microsoft.com/office/drawing/2014/chart" uri="{C3380CC4-5D6E-409C-BE32-E72D297353CC}">
                <c16:uniqueId val="{000000C3-4F75-4D85-92F8-105A2044171D}"/>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4.7224245684252722E-2</c:v>
                </c:pt>
                <c:pt idx="1">
                  <c:v>0.172364997872064</c:v>
                </c:pt>
                <c:pt idx="2">
                  <c:v>0.27130477569558042</c:v>
                </c:pt>
                <c:pt idx="3">
                  <c:v>0.38607521191734678</c:v>
                </c:pt>
                <c:pt idx="4">
                  <c:v>0.49758125197968267</c:v>
                </c:pt>
                <c:pt idx="5">
                  <c:v>0.58273453466260139</c:v>
                </c:pt>
                <c:pt idx="6">
                  <c:v>0.63553890456202089</c:v>
                </c:pt>
                <c:pt idx="7">
                  <c:v>0.7973852236019765</c:v>
                </c:pt>
              </c:numCache>
            </c:numRef>
          </c:yVal>
          <c:smooth val="0"/>
          <c:extLst>
            <c:ext xmlns:c16="http://schemas.microsoft.com/office/drawing/2014/chart" uri="{C3380CC4-5D6E-409C-BE32-E72D297353CC}">
              <c16:uniqueId val="{000000C5-4F75-4D85-92F8-105A2044171D}"/>
            </c:ext>
          </c:extLst>
        </c:ser>
        <c:ser>
          <c:idx val="20"/>
          <c:order val="69"/>
          <c:tx>
            <c:strRef>
              <c:f>'Liability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4F75-4D85-92F8-105A2044171D}"/>
              </c:ext>
            </c:extLst>
          </c:dPt>
          <c:dLbls>
            <c:dLbl>
              <c:idx val="5"/>
              <c:layout>
                <c:manualLayout>
                  <c:x val="3.6008234828127407E-3"/>
                  <c:y val="-0.2400318225672109"/>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2.4861813875612079E-2</c:v>
                </c:pt>
                <c:pt idx="1">
                  <c:v>0.14288765401963188</c:v>
                </c:pt>
                <c:pt idx="2">
                  <c:v>0.28602683560265885</c:v>
                </c:pt>
                <c:pt idx="3">
                  <c:v>0.43873079037866336</c:v>
                </c:pt>
                <c:pt idx="4">
                  <c:v>0.59240877906261824</c:v>
                </c:pt>
                <c:pt idx="5">
                  <c:v>0.77890392678028864</c:v>
                </c:pt>
                <c:pt idx="6">
                  <c:v>1.0942180701894511</c:v>
                </c:pt>
              </c:numCache>
            </c:numRef>
          </c:yVal>
          <c:smooth val="0"/>
          <c:extLst>
            <c:ext xmlns:c16="http://schemas.microsoft.com/office/drawing/2014/chart" uri="{C3380CC4-5D6E-409C-BE32-E72D297353CC}">
              <c16:uniqueId val="{000000C8-4F75-4D85-92F8-105A2044171D}"/>
            </c:ext>
          </c:extLst>
        </c:ser>
        <c:ser>
          <c:idx val="0"/>
          <c:order val="70"/>
          <c:tx>
            <c:strRef>
              <c:f>'Liability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1.4321212167607842E-2"/>
                  <c:y val="-0.28697868019858336"/>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3.2164566980272626E-2</c:v>
                </c:pt>
                <c:pt idx="1">
                  <c:v>0.17058683472893005</c:v>
                </c:pt>
                <c:pt idx="2">
                  <c:v>0.33926661637216687</c:v>
                </c:pt>
                <c:pt idx="3">
                  <c:v>0.50843070150098468</c:v>
                </c:pt>
                <c:pt idx="4">
                  <c:v>0.66925797552968924</c:v>
                </c:pt>
                <c:pt idx="5">
                  <c:v>1.0275775341218876</c:v>
                </c:pt>
              </c:numCache>
            </c:numRef>
          </c:yVal>
          <c:smooth val="0"/>
          <c:extLst>
            <c:ext xmlns:c16="http://schemas.microsoft.com/office/drawing/2014/chart" uri="{C3380CC4-5D6E-409C-BE32-E72D297353CC}">
              <c16:uniqueId val="{000000CA-4F75-4D85-92F8-105A2044171D}"/>
            </c:ext>
          </c:extLst>
        </c:ser>
        <c:ser>
          <c:idx val="2"/>
          <c:order val="71"/>
          <c:tx>
            <c:strRef>
              <c:f>'Liability Reinsurance'!$D$24</c:f>
              <c:strCache>
                <c:ptCount val="1"/>
                <c:pt idx="0">
                  <c:v>2016</c:v>
                </c:pt>
              </c:strCache>
            </c:strRef>
          </c:tx>
          <c:dPt>
            <c:idx val="4"/>
            <c:bubble3D val="0"/>
            <c:spPr>
              <a:ln>
                <a:prstDash val="dash"/>
              </a:ln>
            </c:spPr>
            <c:extLst>
              <c:ext xmlns:c16="http://schemas.microsoft.com/office/drawing/2014/chart" uri="{C3380CC4-5D6E-409C-BE32-E72D297353CC}">
                <c16:uniqueId val="{0000007C-C7DA-467F-92BB-4C072D1F5F93}"/>
              </c:ext>
            </c:extLst>
          </c:dPt>
          <c:dLbls>
            <c:dLbl>
              <c:idx val="3"/>
              <c:layout>
                <c:manualLayout>
                  <c:x val="7.2016469656257451E-3"/>
                  <c:y val="-0.37400307237216579"/>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3.9219103317289249E-2</c:v>
                </c:pt>
                <c:pt idx="1">
                  <c:v>0.18631740685287221</c:v>
                </c:pt>
                <c:pt idx="2">
                  <c:v>0.37837421737275179</c:v>
                </c:pt>
                <c:pt idx="3">
                  <c:v>0.57227073332189449</c:v>
                </c:pt>
                <c:pt idx="4">
                  <c:v>1.1133298206199489</c:v>
                </c:pt>
              </c:numCache>
            </c:numRef>
          </c:yVal>
          <c:smooth val="0"/>
          <c:extLst>
            <c:ext xmlns:c16="http://schemas.microsoft.com/office/drawing/2014/chart" uri="{C3380CC4-5D6E-409C-BE32-E72D297353CC}">
              <c16:uniqueId val="{000000CC-4F75-4D85-92F8-105A2044171D}"/>
            </c:ext>
          </c:extLst>
        </c:ser>
        <c:ser>
          <c:idx val="4"/>
          <c:order val="72"/>
          <c:tx>
            <c:strRef>
              <c:f>'Liability Reinsurance'!$D$26</c:f>
              <c:strCache>
                <c:ptCount val="1"/>
                <c:pt idx="0">
                  <c:v>2018</c:v>
                </c:pt>
              </c:strCache>
            </c:strRef>
          </c:tx>
          <c:spPr>
            <a:ln>
              <a:prstDash val="dash"/>
            </a:ln>
          </c:spPr>
          <c:dPt>
            <c:idx val="2"/>
            <c:bubble3D val="0"/>
            <c:extLst>
              <c:ext xmlns:c16="http://schemas.microsoft.com/office/drawing/2014/chart" uri="{C3380CC4-5D6E-409C-BE32-E72D297353CC}">
                <c16:uniqueId val="{000000D0-4F75-4D85-92F8-105A2044171D}"/>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4F75-4D85-92F8-105A204417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1.9398560035241263E-2</c:v>
                </c:pt>
                <c:pt idx="1">
                  <c:v>0.19630898058547658</c:v>
                </c:pt>
                <c:pt idx="2">
                  <c:v>1.0074229333884921</c:v>
                </c:pt>
              </c:numCache>
            </c:numRef>
          </c:yVal>
          <c:smooth val="0"/>
          <c:extLst>
            <c:ext xmlns:c16="http://schemas.microsoft.com/office/drawing/2014/chart" uri="{C3380CC4-5D6E-409C-BE32-E72D297353CC}">
              <c16:uniqueId val="{000000D1-4F75-4D85-92F8-105A2044171D}"/>
            </c:ext>
          </c:extLst>
        </c:ser>
        <c:ser>
          <c:idx val="5"/>
          <c:order val="73"/>
          <c:tx>
            <c:strRef>
              <c:f>'Liability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4F75-4D85-92F8-105A2044171D}"/>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4F75-4D85-92F8-105A204417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6.4290849212651061E-2</c:v>
                </c:pt>
                <c:pt idx="1">
                  <c:v>1.0057728733099187</c:v>
                </c:pt>
              </c:numCache>
            </c:numRef>
          </c:yVal>
          <c:smooth val="0"/>
          <c:extLst>
            <c:ext xmlns:c16="http://schemas.microsoft.com/office/drawing/2014/chart" uri="{C3380CC4-5D6E-409C-BE32-E72D297353CC}">
              <c16:uniqueId val="{000000D4-4F75-4D85-92F8-105A2044171D}"/>
            </c:ext>
          </c:extLst>
        </c:ser>
        <c:ser>
          <c:idx val="1"/>
          <c:order val="74"/>
          <c:tx>
            <c:strRef>
              <c:f>'Liability Reinsurance'!$AC$10</c:f>
              <c:strCache>
                <c:ptCount val="1"/>
                <c:pt idx="0">
                  <c:v>100% line</c:v>
                </c:pt>
              </c:strCache>
            </c:strRef>
          </c:tx>
          <c:marker>
            <c:symbol val="none"/>
          </c:marker>
          <c:xVal>
            <c:numRef>
              <c:f>'Liability Reinsurance'!$AD$9:$AP$9</c:f>
            </c:numRef>
          </c:xVal>
          <c:yVal>
            <c:numRef>
              <c:f>'Liability Reinsurance'!$AD$10:$AP$10</c:f>
            </c:numRef>
          </c:yVal>
          <c:smooth val="0"/>
          <c:extLst>
            <c:ext xmlns:c16="http://schemas.microsoft.com/office/drawing/2014/chart" uri="{C3380CC4-5D6E-409C-BE32-E72D297353CC}">
              <c16:uniqueId val="{000000D5-4F75-4D85-92F8-105A2044171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Reinsurance'!$H$50</c:f>
              <c:strCache>
                <c:ptCount val="1"/>
                <c:pt idx="0">
                  <c:v>Paid Losses</c:v>
                </c:pt>
              </c:strCache>
            </c:strRef>
          </c:tx>
          <c:spPr>
            <a:solidFill>
              <a:srgbClr val="C1BDDC"/>
            </a:solidFill>
            <a:ln w="3175">
              <a:solidFill>
                <a:srgbClr val="FFFFFF"/>
              </a:solidFill>
              <a:prstDash val="solid"/>
            </a:ln>
          </c:spPr>
          <c:invertIfNegative val="0"/>
          <c:cat>
            <c:numRef>
              <c:f>'Liability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Reinsurance'!$H$51:$H$66</c:f>
              <c:numCache>
                <c:formatCode>0%</c:formatCode>
                <c:ptCount val="16"/>
                <c:pt idx="0">
                  <c:v>0.56539133476654191</c:v>
                </c:pt>
                <c:pt idx="1">
                  <c:v>0.46880428865955054</c:v>
                </c:pt>
                <c:pt idx="2">
                  <c:v>0.56116615978248641</c:v>
                </c:pt>
                <c:pt idx="3">
                  <c:v>0.59639937105365337</c:v>
                </c:pt>
                <c:pt idx="4">
                  <c:v>0.67686422121430223</c:v>
                </c:pt>
                <c:pt idx="5">
                  <c:v>0.64265924375283623</c:v>
                </c:pt>
                <c:pt idx="6">
                  <c:v>0.55911169384880066</c:v>
                </c:pt>
                <c:pt idx="7">
                  <c:v>0.53891216238030704</c:v>
                </c:pt>
                <c:pt idx="8">
                  <c:v>0.55443777097959468</c:v>
                </c:pt>
                <c:pt idx="9">
                  <c:v>0.51927959175527239</c:v>
                </c:pt>
                <c:pt idx="10">
                  <c:v>0.57194885263809303</c:v>
                </c:pt>
                <c:pt idx="11">
                  <c:v>0.46632383204673772</c:v>
                </c:pt>
                <c:pt idx="12">
                  <c:v>0.31009177583596159</c:v>
                </c:pt>
                <c:pt idx="13">
                  <c:v>0.15195127610886011</c:v>
                </c:pt>
                <c:pt idx="14">
                  <c:v>7.8250269602008218E-2</c:v>
                </c:pt>
                <c:pt idx="15">
                  <c:v>1.6857668056254094E-2</c:v>
                </c:pt>
              </c:numCache>
            </c:numRef>
          </c:val>
          <c:extLst>
            <c:ext xmlns:c16="http://schemas.microsoft.com/office/drawing/2014/chart" uri="{C3380CC4-5D6E-409C-BE32-E72D297353CC}">
              <c16:uniqueId val="{00000000-4881-49CF-BF12-D8641CC5803E}"/>
            </c:ext>
          </c:extLst>
        </c:ser>
        <c:ser>
          <c:idx val="2"/>
          <c:order val="2"/>
          <c:tx>
            <c:strRef>
              <c:f>'Liability Reinsurance'!$I$50</c:f>
              <c:strCache>
                <c:ptCount val="1"/>
                <c:pt idx="0">
                  <c:v>Case Reserves</c:v>
                </c:pt>
              </c:strCache>
            </c:strRef>
          </c:tx>
          <c:spPr>
            <a:solidFill>
              <a:srgbClr val="FCAF86"/>
            </a:solidFill>
            <a:ln w="12700">
              <a:solidFill>
                <a:srgbClr val="FFFFFF"/>
              </a:solidFill>
              <a:prstDash val="solid"/>
            </a:ln>
          </c:spPr>
          <c:invertIfNegative val="0"/>
          <c:cat>
            <c:numRef>
              <c:f>'Liability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Reinsurance'!$I$51:$I$66</c:f>
              <c:numCache>
                <c:formatCode>0%</c:formatCode>
                <c:ptCount val="16"/>
                <c:pt idx="0">
                  <c:v>3.0436436084367607E-2</c:v>
                </c:pt>
                <c:pt idx="1">
                  <c:v>3.1316192954284401E-2</c:v>
                </c:pt>
                <c:pt idx="2">
                  <c:v>6.0462034296347542E-2</c:v>
                </c:pt>
                <c:pt idx="3">
                  <c:v>7.1796290880103059E-2</c:v>
                </c:pt>
                <c:pt idx="4">
                  <c:v>7.0792665726809298E-2</c:v>
                </c:pt>
                <c:pt idx="5">
                  <c:v>0.10664062857437266</c:v>
                </c:pt>
                <c:pt idx="6">
                  <c:v>0.10474709047962943</c:v>
                </c:pt>
                <c:pt idx="7">
                  <c:v>8.6234979444020782E-2</c:v>
                </c:pt>
                <c:pt idx="8">
                  <c:v>0.10824925533335228</c:v>
                </c:pt>
                <c:pt idx="9">
                  <c:v>0.11625931280674909</c:v>
                </c:pt>
                <c:pt idx="10">
                  <c:v>0.20695507414219511</c:v>
                </c:pt>
                <c:pt idx="11">
                  <c:v>0.202934143482952</c:v>
                </c:pt>
                <c:pt idx="12">
                  <c:v>0.26217895748593295</c:v>
                </c:pt>
                <c:pt idx="13">
                  <c:v>0.23301706641075448</c:v>
                </c:pt>
                <c:pt idx="14">
                  <c:v>0.11805871098346842</c:v>
                </c:pt>
                <c:pt idx="15">
                  <c:v>4.7433181156396977E-2</c:v>
                </c:pt>
              </c:numCache>
            </c:numRef>
          </c:val>
          <c:extLst>
            <c:ext xmlns:c16="http://schemas.microsoft.com/office/drawing/2014/chart" uri="{C3380CC4-5D6E-409C-BE32-E72D297353CC}">
              <c16:uniqueId val="{00000001-4881-49CF-BF12-D8641CC5803E}"/>
            </c:ext>
          </c:extLst>
        </c:ser>
        <c:ser>
          <c:idx val="3"/>
          <c:order val="3"/>
          <c:tx>
            <c:strRef>
              <c:f>'Liability Reinsurance'!$J$50</c:f>
              <c:strCache>
                <c:ptCount val="1"/>
                <c:pt idx="0">
                  <c:v>IBNR</c:v>
                </c:pt>
              </c:strCache>
            </c:strRef>
          </c:tx>
          <c:spPr>
            <a:solidFill>
              <a:srgbClr val="A3D6D5"/>
            </a:solidFill>
            <a:ln w="12700">
              <a:solidFill>
                <a:srgbClr val="FFFFFF"/>
              </a:solidFill>
              <a:prstDash val="solid"/>
            </a:ln>
          </c:spPr>
          <c:invertIfNegative val="0"/>
          <c:cat>
            <c:numRef>
              <c:f>'Liability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Reinsurance'!$J$51:$J$66</c:f>
              <c:numCache>
                <c:formatCode>0%</c:formatCode>
                <c:ptCount val="16"/>
                <c:pt idx="0">
                  <c:v>2.4243908887563233E-2</c:v>
                </c:pt>
                <c:pt idx="1">
                  <c:v>2.7748918911162969E-2</c:v>
                </c:pt>
                <c:pt idx="2">
                  <c:v>4.0126631141740782E-2</c:v>
                </c:pt>
                <c:pt idx="3">
                  <c:v>4.816324016854355E-2</c:v>
                </c:pt>
                <c:pt idx="4">
                  <c:v>4.7419579561899773E-2</c:v>
                </c:pt>
                <c:pt idx="5">
                  <c:v>7.052707091501495E-2</c:v>
                </c:pt>
                <c:pt idx="6">
                  <c:v>7.7995050225878396E-2</c:v>
                </c:pt>
                <c:pt idx="7">
                  <c:v>9.1008482596338952E-2</c:v>
                </c:pt>
                <c:pt idx="8">
                  <c:v>0.13753039958584659</c:v>
                </c:pt>
                <c:pt idx="9">
                  <c:v>0.16184631903995497</c:v>
                </c:pt>
                <c:pt idx="10">
                  <c:v>0.31531414340916303</c:v>
                </c:pt>
                <c:pt idx="11">
                  <c:v>0.35831955859219788</c:v>
                </c:pt>
                <c:pt idx="12">
                  <c:v>0.5410590872980543</c:v>
                </c:pt>
                <c:pt idx="13">
                  <c:v>0.70950586417907802</c:v>
                </c:pt>
                <c:pt idx="14">
                  <c:v>0.81111395280301557</c:v>
                </c:pt>
                <c:pt idx="15">
                  <c:v>0.94148202409726767</c:v>
                </c:pt>
              </c:numCache>
            </c:numRef>
          </c:val>
          <c:extLst>
            <c:ext xmlns:c16="http://schemas.microsoft.com/office/drawing/2014/chart" uri="{C3380CC4-5D6E-409C-BE32-E72D297353CC}">
              <c16:uniqueId val="{00000002-4881-49CF-BF12-D8641CC5803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Reinsurance'!$F$12:$F$27</c:f>
              <c:numCache>
                <c:formatCode>#,##0</c:formatCode>
                <c:ptCount val="16"/>
                <c:pt idx="0">
                  <c:v>2582.3668813943032</c:v>
                </c:pt>
                <c:pt idx="1">
                  <c:v>2414.0443439906066</c:v>
                </c:pt>
                <c:pt idx="2">
                  <c:v>2007.886897557494</c:v>
                </c:pt>
                <c:pt idx="3">
                  <c:v>1729.2461058582346</c:v>
                </c:pt>
                <c:pt idx="4">
                  <c:v>1331.7072792448014</c:v>
                </c:pt>
                <c:pt idx="5">
                  <c:v>1211.8224376070857</c:v>
                </c:pt>
                <c:pt idx="6">
                  <c:v>1114.8646754757863</c:v>
                </c:pt>
                <c:pt idx="7">
                  <c:v>1157.6605140860668</c:v>
                </c:pt>
                <c:pt idx="8">
                  <c:v>1501.7941348787458</c:v>
                </c:pt>
                <c:pt idx="9">
                  <c:v>1454.9540754816881</c:v>
                </c:pt>
                <c:pt idx="10">
                  <c:v>1864.2690352649199</c:v>
                </c:pt>
                <c:pt idx="11">
                  <c:v>1613.0654448735954</c:v>
                </c:pt>
                <c:pt idx="12">
                  <c:v>2314.7009865952386</c:v>
                </c:pt>
                <c:pt idx="13">
                  <c:v>2370.4755681503452</c:v>
                </c:pt>
                <c:pt idx="14">
                  <c:v>2326.4797834553137</c:v>
                </c:pt>
                <c:pt idx="15">
                  <c:v>1559.3258291242616</c:v>
                </c:pt>
              </c:numCache>
            </c:numRef>
          </c:val>
          <c:smooth val="0"/>
          <c:extLst>
            <c:ext xmlns:c16="http://schemas.microsoft.com/office/drawing/2014/chart" uri="{C3380CC4-5D6E-409C-BE32-E72D297353CC}">
              <c16:uniqueId val="{00000003-4881-49CF-BF12-D8641CC5803E}"/>
            </c:ext>
          </c:extLst>
        </c:ser>
        <c:ser>
          <c:idx val="4"/>
          <c:order val="4"/>
          <c:tx>
            <c:strRef>
              <c:f>'Liability Reinsurance'!$B$9</c:f>
              <c:strCache>
                <c:ptCount val="1"/>
                <c:pt idx="0">
                  <c:v>Written Premium</c:v>
                </c:pt>
              </c:strCache>
            </c:strRef>
          </c:tx>
          <c:marker>
            <c:symbol val="star"/>
            <c:size val="7"/>
            <c:spPr>
              <a:noFill/>
              <a:ln>
                <a:solidFill>
                  <a:srgbClr val="A29FCC"/>
                </a:solidFill>
                <a:prstDash val="solid"/>
              </a:ln>
            </c:spPr>
          </c:marker>
          <c:cat>
            <c:numRef>
              <c:f>'Liability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Reinsurance'!$B$12:$B$27</c:f>
            </c:numRef>
          </c:val>
          <c:smooth val="0"/>
          <c:extLst>
            <c:ext xmlns:c16="http://schemas.microsoft.com/office/drawing/2014/chart" uri="{C3380CC4-5D6E-409C-BE32-E72D297353CC}">
              <c16:uniqueId val="{00000004-4881-49CF-BF12-D8641CC5803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5B20-4C74-B47B-EAE3A5A5AE6A}"/>
              </c:ext>
            </c:extLst>
          </c:dPt>
          <c:dPt>
            <c:idx val="12"/>
            <c:bubble3D val="0"/>
            <c:spPr>
              <a:ln w="25400">
                <a:solidFill>
                  <a:srgbClr val="DFF1F0"/>
                </a:solidFill>
                <a:prstDash val="dash"/>
              </a:ln>
            </c:spPr>
            <c:extLst>
              <c:ext xmlns:c16="http://schemas.microsoft.com/office/drawing/2014/chart" uri="{C3380CC4-5D6E-409C-BE32-E72D297353CC}">
                <c16:uniqueId val="{00000003-5B20-4C74-B47B-EAE3A5A5AE6A}"/>
              </c:ext>
            </c:extLst>
          </c:dPt>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04-5B20-4C74-B47B-EAE3A5A5AE6A}"/>
            </c:ext>
          </c:extLst>
        </c:ser>
        <c:ser>
          <c:idx val="40"/>
          <c:order val="1"/>
          <c:tx>
            <c:strRef>
              <c:f>'Liability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5B20-4C74-B47B-EAE3A5A5AE6A}"/>
              </c:ext>
            </c:extLst>
          </c:dPt>
          <c:dPt>
            <c:idx val="11"/>
            <c:bubble3D val="0"/>
            <c:spPr>
              <a:ln w="25400">
                <a:solidFill>
                  <a:srgbClr val="DFDDED"/>
                </a:solidFill>
                <a:prstDash val="dash"/>
              </a:ln>
            </c:spPr>
            <c:extLst>
              <c:ext xmlns:c16="http://schemas.microsoft.com/office/drawing/2014/chart" uri="{C3380CC4-5D6E-409C-BE32-E72D297353CC}">
                <c16:uniqueId val="{00000008-5B20-4C74-B47B-EAE3A5A5AE6A}"/>
              </c:ext>
            </c:extLst>
          </c:dPt>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09-5B20-4C74-B47B-EAE3A5A5AE6A}"/>
            </c:ext>
          </c:extLst>
        </c:ser>
        <c:ser>
          <c:idx val="41"/>
          <c:order val="2"/>
          <c:tx>
            <c:strRef>
              <c:f>'Liability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5B20-4C74-B47B-EAE3A5A5AE6A}"/>
              </c:ext>
            </c:extLst>
          </c:dPt>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0C-5B20-4C74-B47B-EAE3A5A5AE6A}"/>
            </c:ext>
          </c:extLst>
        </c:ser>
        <c:ser>
          <c:idx val="42"/>
          <c:order val="3"/>
          <c:tx>
            <c:strRef>
              <c:f>'Liability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5B20-4C74-B47B-EAE3A5A5AE6A}"/>
              </c:ext>
            </c:extLst>
          </c:dPt>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0F-5B20-4C74-B47B-EAE3A5A5AE6A}"/>
            </c:ext>
          </c:extLst>
        </c:ser>
        <c:ser>
          <c:idx val="43"/>
          <c:order val="4"/>
          <c:tx>
            <c:strRef>
              <c:f>'Liability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5B20-4C74-B47B-EAE3A5A5AE6A}"/>
              </c:ext>
            </c:extLst>
          </c:dPt>
          <c:dPt>
            <c:idx val="8"/>
            <c:bubble3D val="0"/>
            <c:spPr>
              <a:ln w="25400">
                <a:solidFill>
                  <a:srgbClr val="E0E086"/>
                </a:solidFill>
                <a:prstDash val="dash"/>
              </a:ln>
            </c:spPr>
            <c:extLst>
              <c:ext xmlns:c16="http://schemas.microsoft.com/office/drawing/2014/chart" uri="{C3380CC4-5D6E-409C-BE32-E72D297353CC}">
                <c16:uniqueId val="{00000013-5B20-4C74-B47B-EAE3A5A5AE6A}"/>
              </c:ext>
            </c:extLst>
          </c:dPt>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14-5B20-4C74-B47B-EAE3A5A5AE6A}"/>
            </c:ext>
          </c:extLst>
        </c:ser>
        <c:ser>
          <c:idx val="44"/>
          <c:order val="5"/>
          <c:tx>
            <c:strRef>
              <c:f>'Liability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5B20-4C74-B47B-EAE3A5A5AE6A}"/>
              </c:ext>
            </c:extLst>
          </c:dPt>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17-5B20-4C74-B47B-EAE3A5A5AE6A}"/>
            </c:ext>
          </c:extLst>
        </c:ser>
        <c:ser>
          <c:idx val="45"/>
          <c:order val="6"/>
          <c:tx>
            <c:strRef>
              <c:f>'Liability CorSo'!$D$22</c:f>
              <c:strCache>
                <c:ptCount val="1"/>
                <c:pt idx="0">
                  <c:v>2014</c:v>
                </c:pt>
              </c:strCache>
            </c:strRef>
          </c:tx>
          <c:spPr>
            <a:ln w="25400">
              <a:solidFill>
                <a:srgbClr val="B3B300"/>
              </a:solidFill>
              <a:prstDash val="solid"/>
            </a:ln>
          </c:spPr>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18-5B20-4C74-B47B-EAE3A5A5AE6A}"/>
            </c:ext>
          </c:extLst>
        </c:ser>
        <c:ser>
          <c:idx val="46"/>
          <c:order val="7"/>
          <c:tx>
            <c:strRef>
              <c:f>'Liability CorSo'!$D$23</c:f>
              <c:strCache>
                <c:ptCount val="1"/>
                <c:pt idx="0">
                  <c:v>2015</c:v>
                </c:pt>
              </c:strCache>
            </c:strRef>
          </c:tx>
          <c:spPr>
            <a:ln w="25400">
              <a:solidFill>
                <a:srgbClr val="627C71"/>
              </a:solidFill>
              <a:prstDash val="solid"/>
            </a:ln>
          </c:spPr>
          <c:xVal>
            <c:numRef>
              <c:f>('Liability CorSo'!$H$11:$L$11,'Liability CorSo'!$L$11)</c:f>
              <c:numCache>
                <c:formatCode>0</c:formatCode>
                <c:ptCount val="6"/>
                <c:pt idx="0">
                  <c:v>12</c:v>
                </c:pt>
                <c:pt idx="1">
                  <c:v>24</c:v>
                </c:pt>
                <c:pt idx="2">
                  <c:v>36</c:v>
                </c:pt>
                <c:pt idx="3">
                  <c:v>48</c:v>
                </c:pt>
                <c:pt idx="4">
                  <c:v>60</c:v>
                </c:pt>
                <c:pt idx="5">
                  <c:v>60</c:v>
                </c:pt>
              </c:numCache>
            </c:numRef>
          </c:xVal>
          <c:yVal>
            <c:numRef>
              <c:f>('Liability CorSo'!$H$23:$L$23,'Liability CorSo'!$F$62)</c:f>
              <c:numCache>
                <c:formatCode>0%</c:formatCode>
                <c:ptCount val="6"/>
                <c:pt idx="0">
                  <c:v>3.6706835390214673E-2</c:v>
                </c:pt>
                <c:pt idx="1">
                  <c:v>0.24298600451682378</c:v>
                </c:pt>
                <c:pt idx="2">
                  <c:v>0.4717201161839088</c:v>
                </c:pt>
                <c:pt idx="3">
                  <c:v>0.61877928927295378</c:v>
                </c:pt>
                <c:pt idx="4">
                  <c:v>0.8824249786991254</c:v>
                </c:pt>
                <c:pt idx="5">
                  <c:v>1.2378057120609229</c:v>
                </c:pt>
              </c:numCache>
            </c:numRef>
          </c:yVal>
          <c:smooth val="0"/>
          <c:extLst>
            <c:ext xmlns:c16="http://schemas.microsoft.com/office/drawing/2014/chart" uri="{C3380CC4-5D6E-409C-BE32-E72D297353CC}">
              <c16:uniqueId val="{00000019-5B20-4C74-B47B-EAE3A5A5AE6A}"/>
            </c:ext>
          </c:extLst>
        </c:ser>
        <c:ser>
          <c:idx val="47"/>
          <c:order val="8"/>
          <c:tx>
            <c:strRef>
              <c:f>'Liability CorSo'!$D$24</c:f>
              <c:strCache>
                <c:ptCount val="1"/>
                <c:pt idx="0">
                  <c:v>2016</c:v>
                </c:pt>
              </c:strCache>
            </c:strRef>
          </c:tx>
          <c:xVal>
            <c:numRef>
              <c:f>('Liability CorSo'!$H$11:$K$11,'Liability CorSo'!$K$11)</c:f>
              <c:numCache>
                <c:formatCode>0</c:formatCode>
                <c:ptCount val="5"/>
                <c:pt idx="0">
                  <c:v>12</c:v>
                </c:pt>
                <c:pt idx="1">
                  <c:v>24</c:v>
                </c:pt>
                <c:pt idx="2">
                  <c:v>36</c:v>
                </c:pt>
                <c:pt idx="3">
                  <c:v>48</c:v>
                </c:pt>
                <c:pt idx="4">
                  <c:v>48</c:v>
                </c:pt>
              </c:numCache>
            </c:numRef>
          </c:xVal>
          <c:yVal>
            <c:numRef>
              <c:f>('Liability CorSo'!$H$24:$K$24,'Liability CorSo'!$F$63)</c:f>
              <c:numCache>
                <c:formatCode>0%</c:formatCode>
                <c:ptCount val="5"/>
                <c:pt idx="0">
                  <c:v>1.2942913534090043E-2</c:v>
                </c:pt>
                <c:pt idx="1">
                  <c:v>0.14938433784467994</c:v>
                </c:pt>
                <c:pt idx="2">
                  <c:v>0.33846713290741059</c:v>
                </c:pt>
                <c:pt idx="3">
                  <c:v>0.5973712522164859</c:v>
                </c:pt>
                <c:pt idx="4">
                  <c:v>1.062399253488028</c:v>
                </c:pt>
              </c:numCache>
            </c:numRef>
          </c:yVal>
          <c:smooth val="0"/>
          <c:extLst>
            <c:ext xmlns:c16="http://schemas.microsoft.com/office/drawing/2014/chart" uri="{C3380CC4-5D6E-409C-BE32-E72D297353CC}">
              <c16:uniqueId val="{0000001A-5B20-4C74-B47B-EAE3A5A5AE6A}"/>
            </c:ext>
          </c:extLst>
        </c:ser>
        <c:ser>
          <c:idx val="48"/>
          <c:order val="9"/>
          <c:tx>
            <c:strRef>
              <c:f>'Liability CorSo'!$D$25</c:f>
              <c:strCache>
                <c:ptCount val="1"/>
                <c:pt idx="0">
                  <c:v>2017</c:v>
                </c:pt>
              </c:strCache>
            </c:strRef>
          </c:tx>
          <c:xVal>
            <c:numRef>
              <c:f>('Liability CorSo'!$H$11:$J$11,'Liability CorSo'!$J$11)</c:f>
              <c:numCache>
                <c:formatCode>0</c:formatCode>
                <c:ptCount val="4"/>
                <c:pt idx="0">
                  <c:v>12</c:v>
                </c:pt>
                <c:pt idx="1">
                  <c:v>24</c:v>
                </c:pt>
                <c:pt idx="2">
                  <c:v>36</c:v>
                </c:pt>
                <c:pt idx="3">
                  <c:v>36</c:v>
                </c:pt>
              </c:numCache>
            </c:numRef>
          </c:xVal>
          <c:yVal>
            <c:numRef>
              <c:f>('Liability CorSo'!$H$25:$J$25,'Liability CorSo'!$F$64)</c:f>
              <c:numCache>
                <c:formatCode>0%</c:formatCode>
                <c:ptCount val="4"/>
                <c:pt idx="0">
                  <c:v>4.1124022481580348E-2</c:v>
                </c:pt>
                <c:pt idx="1">
                  <c:v>0.25208975855463311</c:v>
                </c:pt>
                <c:pt idx="2">
                  <c:v>0.49714243855033169</c:v>
                </c:pt>
                <c:pt idx="3">
                  <c:v>1.0290075966073249</c:v>
                </c:pt>
              </c:numCache>
            </c:numRef>
          </c:yVal>
          <c:smooth val="0"/>
          <c:extLst>
            <c:ext xmlns:c16="http://schemas.microsoft.com/office/drawing/2014/chart" uri="{C3380CC4-5D6E-409C-BE32-E72D297353CC}">
              <c16:uniqueId val="{0000001B-5B20-4C74-B47B-EAE3A5A5AE6A}"/>
            </c:ext>
          </c:extLst>
        </c:ser>
        <c:ser>
          <c:idx val="49"/>
          <c:order val="10"/>
          <c:tx>
            <c:strRef>
              <c:f>'Liability CorSo'!$D$26</c:f>
              <c:strCache>
                <c:ptCount val="1"/>
                <c:pt idx="0">
                  <c:v>2018</c:v>
                </c:pt>
              </c:strCache>
            </c:strRef>
          </c:tx>
          <c:dPt>
            <c:idx val="2"/>
            <c:bubble3D val="0"/>
            <c:spPr>
              <a:ln>
                <a:prstDash val="dash"/>
              </a:ln>
            </c:spPr>
            <c:extLst>
              <c:ext xmlns:c16="http://schemas.microsoft.com/office/drawing/2014/chart" uri="{C3380CC4-5D6E-409C-BE32-E72D297353CC}">
                <c16:uniqueId val="{0000001D-5B20-4C74-B47B-EAE3A5A5AE6A}"/>
              </c:ext>
            </c:extLst>
          </c:dPt>
          <c:xVal>
            <c:numRef>
              <c:f>('Liability CorSo'!$H$11:$I$11,'Liability CorSo'!$I$11)</c:f>
              <c:numCache>
                <c:formatCode>0</c:formatCode>
                <c:ptCount val="3"/>
                <c:pt idx="0">
                  <c:v>12</c:v>
                </c:pt>
                <c:pt idx="1">
                  <c:v>24</c:v>
                </c:pt>
                <c:pt idx="2">
                  <c:v>24</c:v>
                </c:pt>
              </c:numCache>
            </c:numRef>
          </c:xVal>
          <c:yVal>
            <c:numRef>
              <c:f>('Liability CorSo'!$H$26:$I$26,'Liability CorSo'!$F$65)</c:f>
              <c:numCache>
                <c:formatCode>0%</c:formatCode>
                <c:ptCount val="3"/>
                <c:pt idx="0">
                  <c:v>7.1131807895957577E-2</c:v>
                </c:pt>
                <c:pt idx="1">
                  <c:v>0.34852187717774818</c:v>
                </c:pt>
                <c:pt idx="2">
                  <c:v>1.0294937957406596</c:v>
                </c:pt>
              </c:numCache>
            </c:numRef>
          </c:yVal>
          <c:smooth val="0"/>
          <c:extLst>
            <c:ext xmlns:c16="http://schemas.microsoft.com/office/drawing/2014/chart" uri="{C3380CC4-5D6E-409C-BE32-E72D297353CC}">
              <c16:uniqueId val="{0000001E-5B20-4C74-B47B-EAE3A5A5AE6A}"/>
            </c:ext>
          </c:extLst>
        </c:ser>
        <c:ser>
          <c:idx val="50"/>
          <c:order val="11"/>
          <c:tx>
            <c:strRef>
              <c:f>'Liability CorSo'!$D$27</c:f>
              <c:strCache>
                <c:ptCount val="1"/>
                <c:pt idx="0">
                  <c:v>2019</c:v>
                </c:pt>
              </c:strCache>
            </c:strRef>
          </c:tx>
          <c:spPr>
            <a:ln>
              <a:prstDash val="dash"/>
            </a:ln>
          </c:spPr>
          <c:xVal>
            <c:numRef>
              <c:f>('Liability CorSo'!$H$11,'Liability CorSo'!$H$11)</c:f>
              <c:numCache>
                <c:formatCode>0</c:formatCode>
                <c:ptCount val="2"/>
                <c:pt idx="0">
                  <c:v>12</c:v>
                </c:pt>
                <c:pt idx="1">
                  <c:v>12</c:v>
                </c:pt>
              </c:numCache>
            </c:numRef>
          </c:xVal>
          <c:yVal>
            <c:numRef>
              <c:f>('Liability CorSo'!$H$27,'Liability CorSo'!$F$66)</c:f>
              <c:numCache>
                <c:formatCode>0%</c:formatCode>
                <c:ptCount val="2"/>
                <c:pt idx="0">
                  <c:v>0.14032203614710703</c:v>
                </c:pt>
                <c:pt idx="1">
                  <c:v>0.89584941968067244</c:v>
                </c:pt>
              </c:numCache>
            </c:numRef>
          </c:yVal>
          <c:smooth val="0"/>
          <c:extLst>
            <c:ext xmlns:c16="http://schemas.microsoft.com/office/drawing/2014/chart" uri="{C3380CC4-5D6E-409C-BE32-E72D297353CC}">
              <c16:uniqueId val="{0000001F-5B20-4C74-B47B-EAE3A5A5AE6A}"/>
            </c:ext>
          </c:extLst>
        </c:ser>
        <c:ser>
          <c:idx val="51"/>
          <c:order val="12"/>
          <c:tx>
            <c:strRef>
              <c:f>'Liability CorSo'!$AC$10</c:f>
              <c:strCache>
                <c:ptCount val="1"/>
                <c:pt idx="0">
                  <c:v>100% line</c:v>
                </c:pt>
              </c:strCache>
            </c:strRef>
          </c:tx>
          <c:xVal>
            <c:numRef>
              <c:f>'Liability CorSo'!$AD$9:$AP$9</c:f>
            </c:numRef>
          </c:xVal>
          <c:yVal>
            <c:numRef>
              <c:f>'Liability CorSo'!$AD$10:$AP$10</c:f>
            </c:numRef>
          </c:yVal>
          <c:smooth val="0"/>
          <c:extLst>
            <c:ext xmlns:c16="http://schemas.microsoft.com/office/drawing/2014/chart" uri="{C3380CC4-5D6E-409C-BE32-E72D297353CC}">
              <c16:uniqueId val="{00000020-5B20-4C74-B47B-EAE3A5A5AE6A}"/>
            </c:ext>
          </c:extLst>
        </c:ser>
        <c:ser>
          <c:idx val="52"/>
          <c:order val="13"/>
          <c:tx>
            <c:strRef>
              <c:f>'Liability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5B20-4C74-B47B-EAE3A5A5AE6A}"/>
              </c:ext>
            </c:extLst>
          </c:dPt>
          <c:dPt>
            <c:idx val="12"/>
            <c:bubble3D val="0"/>
            <c:spPr>
              <a:ln w="25400">
                <a:solidFill>
                  <a:srgbClr val="DFF1F0"/>
                </a:solidFill>
                <a:prstDash val="dash"/>
              </a:ln>
            </c:spPr>
            <c:extLst>
              <c:ext xmlns:c16="http://schemas.microsoft.com/office/drawing/2014/chart" uri="{C3380CC4-5D6E-409C-BE32-E72D297353CC}">
                <c16:uniqueId val="{00000024-5B20-4C74-B47B-EAE3A5A5AE6A}"/>
              </c:ext>
            </c:extLst>
          </c:dPt>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25-5B20-4C74-B47B-EAE3A5A5AE6A}"/>
            </c:ext>
          </c:extLst>
        </c:ser>
        <c:ser>
          <c:idx val="53"/>
          <c:order val="14"/>
          <c:tx>
            <c:strRef>
              <c:f>'Liability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5B20-4C74-B47B-EAE3A5A5AE6A}"/>
              </c:ext>
            </c:extLst>
          </c:dPt>
          <c:dPt>
            <c:idx val="11"/>
            <c:bubble3D val="0"/>
            <c:spPr>
              <a:ln w="25400">
                <a:solidFill>
                  <a:srgbClr val="DFDDED"/>
                </a:solidFill>
                <a:prstDash val="dash"/>
              </a:ln>
            </c:spPr>
            <c:extLst>
              <c:ext xmlns:c16="http://schemas.microsoft.com/office/drawing/2014/chart" uri="{C3380CC4-5D6E-409C-BE32-E72D297353CC}">
                <c16:uniqueId val="{00000029-5B20-4C74-B47B-EAE3A5A5AE6A}"/>
              </c:ext>
            </c:extLst>
          </c:dPt>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2A-5B20-4C74-B47B-EAE3A5A5AE6A}"/>
            </c:ext>
          </c:extLst>
        </c:ser>
        <c:ser>
          <c:idx val="54"/>
          <c:order val="15"/>
          <c:tx>
            <c:strRef>
              <c:f>'Liability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5B20-4C74-B47B-EAE3A5A5AE6A}"/>
              </c:ext>
            </c:extLst>
          </c:dPt>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2D-5B20-4C74-B47B-EAE3A5A5AE6A}"/>
            </c:ext>
          </c:extLst>
        </c:ser>
        <c:ser>
          <c:idx val="55"/>
          <c:order val="16"/>
          <c:tx>
            <c:strRef>
              <c:f>'Liability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5B20-4C74-B47B-EAE3A5A5AE6A}"/>
              </c:ext>
            </c:extLst>
          </c:dPt>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30-5B20-4C74-B47B-EAE3A5A5AE6A}"/>
            </c:ext>
          </c:extLst>
        </c:ser>
        <c:ser>
          <c:idx val="56"/>
          <c:order val="17"/>
          <c:tx>
            <c:strRef>
              <c:f>'Liability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5B20-4C74-B47B-EAE3A5A5AE6A}"/>
              </c:ext>
            </c:extLst>
          </c:dPt>
          <c:dPt>
            <c:idx val="8"/>
            <c:bubble3D val="0"/>
            <c:spPr>
              <a:ln w="25400">
                <a:solidFill>
                  <a:srgbClr val="E0E086"/>
                </a:solidFill>
                <a:prstDash val="dash"/>
              </a:ln>
            </c:spPr>
            <c:extLst>
              <c:ext xmlns:c16="http://schemas.microsoft.com/office/drawing/2014/chart" uri="{C3380CC4-5D6E-409C-BE32-E72D297353CC}">
                <c16:uniqueId val="{00000034-5B20-4C74-B47B-EAE3A5A5AE6A}"/>
              </c:ext>
            </c:extLst>
          </c:dPt>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35-5B20-4C74-B47B-EAE3A5A5AE6A}"/>
            </c:ext>
          </c:extLst>
        </c:ser>
        <c:ser>
          <c:idx val="57"/>
          <c:order val="18"/>
          <c:tx>
            <c:strRef>
              <c:f>'Liability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5B20-4C74-B47B-EAE3A5A5AE6A}"/>
              </c:ext>
            </c:extLst>
          </c:dPt>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38-5B20-4C74-B47B-EAE3A5A5AE6A}"/>
            </c:ext>
          </c:extLst>
        </c:ser>
        <c:ser>
          <c:idx val="58"/>
          <c:order val="19"/>
          <c:tx>
            <c:strRef>
              <c:f>'Liability CorSo'!$D$22</c:f>
              <c:strCache>
                <c:ptCount val="1"/>
                <c:pt idx="0">
                  <c:v>2014</c:v>
                </c:pt>
              </c:strCache>
            </c:strRef>
          </c:tx>
          <c:spPr>
            <a:ln w="25400">
              <a:solidFill>
                <a:srgbClr val="B3B300"/>
              </a:solidFill>
              <a:prstDash val="solid"/>
            </a:ln>
          </c:spPr>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39-5B20-4C74-B47B-EAE3A5A5AE6A}"/>
            </c:ext>
          </c:extLst>
        </c:ser>
        <c:ser>
          <c:idx val="59"/>
          <c:order val="20"/>
          <c:tx>
            <c:strRef>
              <c:f>'Liability CorSo'!$D$23</c:f>
              <c:strCache>
                <c:ptCount val="1"/>
                <c:pt idx="0">
                  <c:v>2015</c:v>
                </c:pt>
              </c:strCache>
            </c:strRef>
          </c:tx>
          <c:spPr>
            <a:ln w="25400">
              <a:solidFill>
                <a:srgbClr val="627C71"/>
              </a:solidFill>
              <a:prstDash val="solid"/>
            </a:ln>
          </c:spPr>
          <c:xVal>
            <c:numRef>
              <c:f>('Liability CorSo'!$H$11:$L$11,'Liability CorSo'!$L$11)</c:f>
              <c:numCache>
                <c:formatCode>0</c:formatCode>
                <c:ptCount val="6"/>
                <c:pt idx="0">
                  <c:v>12</c:v>
                </c:pt>
                <c:pt idx="1">
                  <c:v>24</c:v>
                </c:pt>
                <c:pt idx="2">
                  <c:v>36</c:v>
                </c:pt>
                <c:pt idx="3">
                  <c:v>48</c:v>
                </c:pt>
                <c:pt idx="4">
                  <c:v>60</c:v>
                </c:pt>
                <c:pt idx="5">
                  <c:v>60</c:v>
                </c:pt>
              </c:numCache>
            </c:numRef>
          </c:xVal>
          <c:yVal>
            <c:numRef>
              <c:f>('Liability CorSo'!$H$23:$L$23,'Liability CorSo'!$F$62)</c:f>
              <c:numCache>
                <c:formatCode>0%</c:formatCode>
                <c:ptCount val="6"/>
                <c:pt idx="0">
                  <c:v>3.6706835390214673E-2</c:v>
                </c:pt>
                <c:pt idx="1">
                  <c:v>0.24298600451682378</c:v>
                </c:pt>
                <c:pt idx="2">
                  <c:v>0.4717201161839088</c:v>
                </c:pt>
                <c:pt idx="3">
                  <c:v>0.61877928927295378</c:v>
                </c:pt>
                <c:pt idx="4">
                  <c:v>0.8824249786991254</c:v>
                </c:pt>
                <c:pt idx="5">
                  <c:v>1.2378057120609229</c:v>
                </c:pt>
              </c:numCache>
            </c:numRef>
          </c:yVal>
          <c:smooth val="0"/>
          <c:extLst>
            <c:ext xmlns:c16="http://schemas.microsoft.com/office/drawing/2014/chart" uri="{C3380CC4-5D6E-409C-BE32-E72D297353CC}">
              <c16:uniqueId val="{0000003A-5B20-4C74-B47B-EAE3A5A5AE6A}"/>
            </c:ext>
          </c:extLst>
        </c:ser>
        <c:ser>
          <c:idx val="60"/>
          <c:order val="21"/>
          <c:tx>
            <c:strRef>
              <c:f>'Liability CorSo'!$D$24</c:f>
              <c:strCache>
                <c:ptCount val="1"/>
                <c:pt idx="0">
                  <c:v>2016</c:v>
                </c:pt>
              </c:strCache>
            </c:strRef>
          </c:tx>
          <c:xVal>
            <c:numRef>
              <c:f>('Liability CorSo'!$H$11:$K$11,'Liability CorSo'!$K$11)</c:f>
              <c:numCache>
                <c:formatCode>0</c:formatCode>
                <c:ptCount val="5"/>
                <c:pt idx="0">
                  <c:v>12</c:v>
                </c:pt>
                <c:pt idx="1">
                  <c:v>24</c:v>
                </c:pt>
                <c:pt idx="2">
                  <c:v>36</c:v>
                </c:pt>
                <c:pt idx="3">
                  <c:v>48</c:v>
                </c:pt>
                <c:pt idx="4">
                  <c:v>48</c:v>
                </c:pt>
              </c:numCache>
            </c:numRef>
          </c:xVal>
          <c:yVal>
            <c:numRef>
              <c:f>('Liability CorSo'!$H$24:$K$24,'Liability CorSo'!$F$63)</c:f>
              <c:numCache>
                <c:formatCode>0%</c:formatCode>
                <c:ptCount val="5"/>
                <c:pt idx="0">
                  <c:v>1.2942913534090043E-2</c:v>
                </c:pt>
                <c:pt idx="1">
                  <c:v>0.14938433784467994</c:v>
                </c:pt>
                <c:pt idx="2">
                  <c:v>0.33846713290741059</c:v>
                </c:pt>
                <c:pt idx="3">
                  <c:v>0.5973712522164859</c:v>
                </c:pt>
                <c:pt idx="4">
                  <c:v>1.062399253488028</c:v>
                </c:pt>
              </c:numCache>
            </c:numRef>
          </c:yVal>
          <c:smooth val="0"/>
          <c:extLst>
            <c:ext xmlns:c16="http://schemas.microsoft.com/office/drawing/2014/chart" uri="{C3380CC4-5D6E-409C-BE32-E72D297353CC}">
              <c16:uniqueId val="{0000003B-5B20-4C74-B47B-EAE3A5A5AE6A}"/>
            </c:ext>
          </c:extLst>
        </c:ser>
        <c:ser>
          <c:idx val="61"/>
          <c:order val="22"/>
          <c:tx>
            <c:strRef>
              <c:f>'Liability CorSo'!$D$25</c:f>
              <c:strCache>
                <c:ptCount val="1"/>
                <c:pt idx="0">
                  <c:v>2017</c:v>
                </c:pt>
              </c:strCache>
            </c:strRef>
          </c:tx>
          <c:xVal>
            <c:numRef>
              <c:f>('Liability CorSo'!$H$11:$J$11,'Liability CorSo'!$J$11)</c:f>
              <c:numCache>
                <c:formatCode>0</c:formatCode>
                <c:ptCount val="4"/>
                <c:pt idx="0">
                  <c:v>12</c:v>
                </c:pt>
                <c:pt idx="1">
                  <c:v>24</c:v>
                </c:pt>
                <c:pt idx="2">
                  <c:v>36</c:v>
                </c:pt>
                <c:pt idx="3">
                  <c:v>36</c:v>
                </c:pt>
              </c:numCache>
            </c:numRef>
          </c:xVal>
          <c:yVal>
            <c:numRef>
              <c:f>('Liability CorSo'!$H$25:$J$25,'Liability CorSo'!$F$64)</c:f>
              <c:numCache>
                <c:formatCode>0%</c:formatCode>
                <c:ptCount val="4"/>
                <c:pt idx="0">
                  <c:v>4.1124022481580348E-2</c:v>
                </c:pt>
                <c:pt idx="1">
                  <c:v>0.25208975855463311</c:v>
                </c:pt>
                <c:pt idx="2">
                  <c:v>0.49714243855033169</c:v>
                </c:pt>
                <c:pt idx="3">
                  <c:v>1.0290075966073249</c:v>
                </c:pt>
              </c:numCache>
            </c:numRef>
          </c:yVal>
          <c:smooth val="0"/>
          <c:extLst>
            <c:ext xmlns:c16="http://schemas.microsoft.com/office/drawing/2014/chart" uri="{C3380CC4-5D6E-409C-BE32-E72D297353CC}">
              <c16:uniqueId val="{0000003C-5B20-4C74-B47B-EAE3A5A5AE6A}"/>
            </c:ext>
          </c:extLst>
        </c:ser>
        <c:ser>
          <c:idx val="62"/>
          <c:order val="23"/>
          <c:tx>
            <c:strRef>
              <c:f>'Liability CorSo'!$D$26</c:f>
              <c:strCache>
                <c:ptCount val="1"/>
                <c:pt idx="0">
                  <c:v>2018</c:v>
                </c:pt>
              </c:strCache>
            </c:strRef>
          </c:tx>
          <c:dPt>
            <c:idx val="2"/>
            <c:bubble3D val="0"/>
            <c:spPr>
              <a:ln>
                <a:prstDash val="dash"/>
              </a:ln>
            </c:spPr>
            <c:extLst>
              <c:ext xmlns:c16="http://schemas.microsoft.com/office/drawing/2014/chart" uri="{C3380CC4-5D6E-409C-BE32-E72D297353CC}">
                <c16:uniqueId val="{0000003E-5B20-4C74-B47B-EAE3A5A5AE6A}"/>
              </c:ext>
            </c:extLst>
          </c:dPt>
          <c:xVal>
            <c:numRef>
              <c:f>('Liability CorSo'!$H$11:$I$11,'Liability CorSo'!$I$11)</c:f>
              <c:numCache>
                <c:formatCode>0</c:formatCode>
                <c:ptCount val="3"/>
                <c:pt idx="0">
                  <c:v>12</c:v>
                </c:pt>
                <c:pt idx="1">
                  <c:v>24</c:v>
                </c:pt>
                <c:pt idx="2">
                  <c:v>24</c:v>
                </c:pt>
              </c:numCache>
            </c:numRef>
          </c:xVal>
          <c:yVal>
            <c:numRef>
              <c:f>('Liability CorSo'!$H$26:$I$26,'Liability CorSo'!$F$65)</c:f>
              <c:numCache>
                <c:formatCode>0%</c:formatCode>
                <c:ptCount val="3"/>
                <c:pt idx="0">
                  <c:v>7.1131807895957577E-2</c:v>
                </c:pt>
                <c:pt idx="1">
                  <c:v>0.34852187717774818</c:v>
                </c:pt>
                <c:pt idx="2">
                  <c:v>1.0294937957406596</c:v>
                </c:pt>
              </c:numCache>
            </c:numRef>
          </c:yVal>
          <c:smooth val="0"/>
          <c:extLst>
            <c:ext xmlns:c16="http://schemas.microsoft.com/office/drawing/2014/chart" uri="{C3380CC4-5D6E-409C-BE32-E72D297353CC}">
              <c16:uniqueId val="{0000003F-5B20-4C74-B47B-EAE3A5A5AE6A}"/>
            </c:ext>
          </c:extLst>
        </c:ser>
        <c:ser>
          <c:idx val="63"/>
          <c:order val="24"/>
          <c:tx>
            <c:strRef>
              <c:f>'Liability CorSo'!$D$27</c:f>
              <c:strCache>
                <c:ptCount val="1"/>
                <c:pt idx="0">
                  <c:v>2019</c:v>
                </c:pt>
              </c:strCache>
            </c:strRef>
          </c:tx>
          <c:spPr>
            <a:ln>
              <a:prstDash val="dash"/>
            </a:ln>
          </c:spPr>
          <c:xVal>
            <c:numRef>
              <c:f>('Liability CorSo'!$H$11,'Liability CorSo'!$H$11)</c:f>
              <c:numCache>
                <c:formatCode>0</c:formatCode>
                <c:ptCount val="2"/>
                <c:pt idx="0">
                  <c:v>12</c:v>
                </c:pt>
                <c:pt idx="1">
                  <c:v>12</c:v>
                </c:pt>
              </c:numCache>
            </c:numRef>
          </c:xVal>
          <c:yVal>
            <c:numRef>
              <c:f>('Liability CorSo'!$H$27,'Liability CorSo'!$F$66)</c:f>
              <c:numCache>
                <c:formatCode>0%</c:formatCode>
                <c:ptCount val="2"/>
                <c:pt idx="0">
                  <c:v>0.14032203614710703</c:v>
                </c:pt>
                <c:pt idx="1">
                  <c:v>0.89584941968067244</c:v>
                </c:pt>
              </c:numCache>
            </c:numRef>
          </c:yVal>
          <c:smooth val="0"/>
          <c:extLst>
            <c:ext xmlns:c16="http://schemas.microsoft.com/office/drawing/2014/chart" uri="{C3380CC4-5D6E-409C-BE32-E72D297353CC}">
              <c16:uniqueId val="{00000040-5B20-4C74-B47B-EAE3A5A5AE6A}"/>
            </c:ext>
          </c:extLst>
        </c:ser>
        <c:ser>
          <c:idx val="64"/>
          <c:order val="25"/>
          <c:tx>
            <c:strRef>
              <c:f>'Liability CorSo'!$AC$10</c:f>
              <c:strCache>
                <c:ptCount val="1"/>
                <c:pt idx="0">
                  <c:v>100% line</c:v>
                </c:pt>
              </c:strCache>
            </c:strRef>
          </c:tx>
          <c:xVal>
            <c:numRef>
              <c:f>'Liability CorSo'!$AD$9:$AP$9</c:f>
            </c:numRef>
          </c:xVal>
          <c:yVal>
            <c:numRef>
              <c:f>'Liability CorSo'!$AD$10:$AP$10</c:f>
            </c:numRef>
          </c:yVal>
          <c:smooth val="0"/>
          <c:extLst>
            <c:ext xmlns:c16="http://schemas.microsoft.com/office/drawing/2014/chart" uri="{C3380CC4-5D6E-409C-BE32-E72D297353CC}">
              <c16:uniqueId val="{00000041-5B20-4C74-B47B-EAE3A5A5AE6A}"/>
            </c:ext>
          </c:extLst>
        </c:ser>
        <c:ser>
          <c:idx val="65"/>
          <c:order val="26"/>
          <c:tx>
            <c:strRef>
              <c:f>'Liability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5B20-4C74-B47B-EAE3A5A5AE6A}"/>
              </c:ext>
            </c:extLst>
          </c:dPt>
          <c:dPt>
            <c:idx val="12"/>
            <c:bubble3D val="0"/>
            <c:spPr>
              <a:ln w="25400">
                <a:solidFill>
                  <a:srgbClr val="DFF1F0"/>
                </a:solidFill>
                <a:prstDash val="dash"/>
              </a:ln>
            </c:spPr>
            <c:extLst>
              <c:ext xmlns:c16="http://schemas.microsoft.com/office/drawing/2014/chart" uri="{C3380CC4-5D6E-409C-BE32-E72D297353CC}">
                <c16:uniqueId val="{00000045-5B20-4C74-B47B-EAE3A5A5AE6A}"/>
              </c:ext>
            </c:extLst>
          </c:dPt>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46-5B20-4C74-B47B-EAE3A5A5AE6A}"/>
            </c:ext>
          </c:extLst>
        </c:ser>
        <c:ser>
          <c:idx val="66"/>
          <c:order val="27"/>
          <c:tx>
            <c:strRef>
              <c:f>'Liability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5B20-4C74-B47B-EAE3A5A5AE6A}"/>
              </c:ext>
            </c:extLst>
          </c:dPt>
          <c:dPt>
            <c:idx val="11"/>
            <c:bubble3D val="0"/>
            <c:spPr>
              <a:ln w="25400">
                <a:solidFill>
                  <a:srgbClr val="DFDDED"/>
                </a:solidFill>
                <a:prstDash val="dash"/>
              </a:ln>
            </c:spPr>
            <c:extLst>
              <c:ext xmlns:c16="http://schemas.microsoft.com/office/drawing/2014/chart" uri="{C3380CC4-5D6E-409C-BE32-E72D297353CC}">
                <c16:uniqueId val="{0000004A-5B20-4C74-B47B-EAE3A5A5AE6A}"/>
              </c:ext>
            </c:extLst>
          </c:dPt>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4B-5B20-4C74-B47B-EAE3A5A5AE6A}"/>
            </c:ext>
          </c:extLst>
        </c:ser>
        <c:ser>
          <c:idx val="67"/>
          <c:order val="28"/>
          <c:tx>
            <c:strRef>
              <c:f>'Liability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5B20-4C74-B47B-EAE3A5A5AE6A}"/>
              </c:ext>
            </c:extLst>
          </c:dPt>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4E-5B20-4C74-B47B-EAE3A5A5AE6A}"/>
            </c:ext>
          </c:extLst>
        </c:ser>
        <c:ser>
          <c:idx val="68"/>
          <c:order val="29"/>
          <c:tx>
            <c:strRef>
              <c:f>'Liability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5B20-4C74-B47B-EAE3A5A5AE6A}"/>
              </c:ext>
            </c:extLst>
          </c:dPt>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51-5B20-4C74-B47B-EAE3A5A5AE6A}"/>
            </c:ext>
          </c:extLst>
        </c:ser>
        <c:ser>
          <c:idx val="69"/>
          <c:order val="30"/>
          <c:tx>
            <c:strRef>
              <c:f>'Liability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5B20-4C74-B47B-EAE3A5A5AE6A}"/>
              </c:ext>
            </c:extLst>
          </c:dPt>
          <c:dPt>
            <c:idx val="8"/>
            <c:bubble3D val="0"/>
            <c:spPr>
              <a:ln w="25400">
                <a:solidFill>
                  <a:srgbClr val="E0E086"/>
                </a:solidFill>
                <a:prstDash val="dash"/>
              </a:ln>
            </c:spPr>
            <c:extLst>
              <c:ext xmlns:c16="http://schemas.microsoft.com/office/drawing/2014/chart" uri="{C3380CC4-5D6E-409C-BE32-E72D297353CC}">
                <c16:uniqueId val="{00000055-5B20-4C74-B47B-EAE3A5A5AE6A}"/>
              </c:ext>
            </c:extLst>
          </c:dPt>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56-5B20-4C74-B47B-EAE3A5A5AE6A}"/>
            </c:ext>
          </c:extLst>
        </c:ser>
        <c:ser>
          <c:idx val="70"/>
          <c:order val="31"/>
          <c:tx>
            <c:strRef>
              <c:f>'Liability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5B20-4C74-B47B-EAE3A5A5AE6A}"/>
              </c:ext>
            </c:extLst>
          </c:dPt>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59-5B20-4C74-B47B-EAE3A5A5AE6A}"/>
            </c:ext>
          </c:extLst>
        </c:ser>
        <c:ser>
          <c:idx val="71"/>
          <c:order val="32"/>
          <c:tx>
            <c:strRef>
              <c:f>'Liability CorSo'!$D$22</c:f>
              <c:strCache>
                <c:ptCount val="1"/>
                <c:pt idx="0">
                  <c:v>2014</c:v>
                </c:pt>
              </c:strCache>
            </c:strRef>
          </c:tx>
          <c:spPr>
            <a:ln w="25400">
              <a:solidFill>
                <a:srgbClr val="B3B300"/>
              </a:solidFill>
              <a:prstDash val="solid"/>
            </a:ln>
          </c:spPr>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5A-5B20-4C74-B47B-EAE3A5A5AE6A}"/>
            </c:ext>
          </c:extLst>
        </c:ser>
        <c:ser>
          <c:idx val="72"/>
          <c:order val="33"/>
          <c:tx>
            <c:strRef>
              <c:f>'Liability CorSo'!$D$23</c:f>
              <c:strCache>
                <c:ptCount val="1"/>
                <c:pt idx="0">
                  <c:v>2015</c:v>
                </c:pt>
              </c:strCache>
            </c:strRef>
          </c:tx>
          <c:spPr>
            <a:ln w="25400">
              <a:solidFill>
                <a:srgbClr val="627C71"/>
              </a:solidFill>
              <a:prstDash val="solid"/>
            </a:ln>
          </c:spPr>
          <c:dPt>
            <c:idx val="5"/>
            <c:bubble3D val="0"/>
            <c:spPr>
              <a:ln w="25400">
                <a:solidFill>
                  <a:srgbClr val="627C71"/>
                </a:solidFill>
                <a:prstDash val="dash"/>
              </a:ln>
            </c:spPr>
            <c:extLst>
              <c:ext xmlns:c16="http://schemas.microsoft.com/office/drawing/2014/chart" uri="{C3380CC4-5D6E-409C-BE32-E72D297353CC}">
                <c16:uniqueId val="{0000003B-CBBE-4241-8BE6-7BD83E93AF22}"/>
              </c:ext>
            </c:extLst>
          </c:dPt>
          <c:dLbls>
            <c:dLbl>
              <c:idx val="4"/>
              <c:layout>
                <c:manualLayout>
                  <c:x val="-1.7183299777628546E-3"/>
                  <c:y val="-0.21441091988756611"/>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BBE-4241-8BE6-7BD83E93A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CorSo'!$H$11:$L$11,'Liability CorSo'!$L$11)</c:f>
              <c:numCache>
                <c:formatCode>0</c:formatCode>
                <c:ptCount val="6"/>
                <c:pt idx="0">
                  <c:v>12</c:v>
                </c:pt>
                <c:pt idx="1">
                  <c:v>24</c:v>
                </c:pt>
                <c:pt idx="2">
                  <c:v>36</c:v>
                </c:pt>
                <c:pt idx="3">
                  <c:v>48</c:v>
                </c:pt>
                <c:pt idx="4">
                  <c:v>60</c:v>
                </c:pt>
                <c:pt idx="5">
                  <c:v>60</c:v>
                </c:pt>
              </c:numCache>
            </c:numRef>
          </c:xVal>
          <c:yVal>
            <c:numRef>
              <c:f>('Liability CorSo'!$H$23:$L$23,'Liability CorSo'!$F$62)</c:f>
              <c:numCache>
                <c:formatCode>0%</c:formatCode>
                <c:ptCount val="6"/>
                <c:pt idx="0">
                  <c:v>3.6706835390214673E-2</c:v>
                </c:pt>
                <c:pt idx="1">
                  <c:v>0.24298600451682378</c:v>
                </c:pt>
                <c:pt idx="2">
                  <c:v>0.4717201161839088</c:v>
                </c:pt>
                <c:pt idx="3">
                  <c:v>0.61877928927295378</c:v>
                </c:pt>
                <c:pt idx="4">
                  <c:v>0.8824249786991254</c:v>
                </c:pt>
                <c:pt idx="5">
                  <c:v>1.2378057120609229</c:v>
                </c:pt>
              </c:numCache>
            </c:numRef>
          </c:yVal>
          <c:smooth val="0"/>
          <c:extLst>
            <c:ext xmlns:c16="http://schemas.microsoft.com/office/drawing/2014/chart" uri="{C3380CC4-5D6E-409C-BE32-E72D297353CC}">
              <c16:uniqueId val="{0000005B-5B20-4C74-B47B-EAE3A5A5AE6A}"/>
            </c:ext>
          </c:extLst>
        </c:ser>
        <c:ser>
          <c:idx val="73"/>
          <c:order val="34"/>
          <c:tx>
            <c:strRef>
              <c:f>'Liability CorSo'!$D$24</c:f>
              <c:strCache>
                <c:ptCount val="1"/>
                <c:pt idx="0">
                  <c:v>2016</c:v>
                </c:pt>
              </c:strCache>
            </c:strRef>
          </c:tx>
          <c:xVal>
            <c:numRef>
              <c:f>('Liability CorSo'!$H$11:$K$11,'Liability CorSo'!$K$11)</c:f>
              <c:numCache>
                <c:formatCode>0</c:formatCode>
                <c:ptCount val="5"/>
                <c:pt idx="0">
                  <c:v>12</c:v>
                </c:pt>
                <c:pt idx="1">
                  <c:v>24</c:v>
                </c:pt>
                <c:pt idx="2">
                  <c:v>36</c:v>
                </c:pt>
                <c:pt idx="3">
                  <c:v>48</c:v>
                </c:pt>
                <c:pt idx="4">
                  <c:v>48</c:v>
                </c:pt>
              </c:numCache>
            </c:numRef>
          </c:xVal>
          <c:yVal>
            <c:numRef>
              <c:f>('Liability CorSo'!$H$24:$K$24,'Liability CorSo'!$F$63)</c:f>
              <c:numCache>
                <c:formatCode>0%</c:formatCode>
                <c:ptCount val="5"/>
                <c:pt idx="0">
                  <c:v>1.2942913534090043E-2</c:v>
                </c:pt>
                <c:pt idx="1">
                  <c:v>0.14938433784467994</c:v>
                </c:pt>
                <c:pt idx="2">
                  <c:v>0.33846713290741059</c:v>
                </c:pt>
                <c:pt idx="3">
                  <c:v>0.5973712522164859</c:v>
                </c:pt>
                <c:pt idx="4">
                  <c:v>1.062399253488028</c:v>
                </c:pt>
              </c:numCache>
            </c:numRef>
          </c:yVal>
          <c:smooth val="0"/>
          <c:extLst>
            <c:ext xmlns:c16="http://schemas.microsoft.com/office/drawing/2014/chart" uri="{C3380CC4-5D6E-409C-BE32-E72D297353CC}">
              <c16:uniqueId val="{0000005C-5B20-4C74-B47B-EAE3A5A5AE6A}"/>
            </c:ext>
          </c:extLst>
        </c:ser>
        <c:ser>
          <c:idx val="74"/>
          <c:order val="35"/>
          <c:tx>
            <c:strRef>
              <c:f>'Liability CorSo'!$D$25</c:f>
              <c:strCache>
                <c:ptCount val="1"/>
                <c:pt idx="0">
                  <c:v>2017</c:v>
                </c:pt>
              </c:strCache>
            </c:strRef>
          </c:tx>
          <c:xVal>
            <c:numRef>
              <c:f>('Liability CorSo'!$H$11:$J$11,'Liability CorSo'!$J$11)</c:f>
              <c:numCache>
                <c:formatCode>0</c:formatCode>
                <c:ptCount val="4"/>
                <c:pt idx="0">
                  <c:v>12</c:v>
                </c:pt>
                <c:pt idx="1">
                  <c:v>24</c:v>
                </c:pt>
                <c:pt idx="2">
                  <c:v>36</c:v>
                </c:pt>
                <c:pt idx="3">
                  <c:v>36</c:v>
                </c:pt>
              </c:numCache>
            </c:numRef>
          </c:xVal>
          <c:yVal>
            <c:numRef>
              <c:f>('Liability CorSo'!$H$25:$J$25,'Liability CorSo'!$F$64)</c:f>
              <c:numCache>
                <c:formatCode>0%</c:formatCode>
                <c:ptCount val="4"/>
                <c:pt idx="0">
                  <c:v>4.1124022481580348E-2</c:v>
                </c:pt>
                <c:pt idx="1">
                  <c:v>0.25208975855463311</c:v>
                </c:pt>
                <c:pt idx="2">
                  <c:v>0.49714243855033169</c:v>
                </c:pt>
                <c:pt idx="3">
                  <c:v>1.0290075966073249</c:v>
                </c:pt>
              </c:numCache>
            </c:numRef>
          </c:yVal>
          <c:smooth val="0"/>
          <c:extLst>
            <c:ext xmlns:c16="http://schemas.microsoft.com/office/drawing/2014/chart" uri="{C3380CC4-5D6E-409C-BE32-E72D297353CC}">
              <c16:uniqueId val="{0000005D-5B20-4C74-B47B-EAE3A5A5AE6A}"/>
            </c:ext>
          </c:extLst>
        </c:ser>
        <c:ser>
          <c:idx val="75"/>
          <c:order val="36"/>
          <c:tx>
            <c:strRef>
              <c:f>'Liability CorSo'!$D$26</c:f>
              <c:strCache>
                <c:ptCount val="1"/>
                <c:pt idx="0">
                  <c:v>2018</c:v>
                </c:pt>
              </c:strCache>
            </c:strRef>
          </c:tx>
          <c:dPt>
            <c:idx val="2"/>
            <c:bubble3D val="0"/>
            <c:spPr>
              <a:ln>
                <a:prstDash val="dash"/>
              </a:ln>
            </c:spPr>
            <c:extLst>
              <c:ext xmlns:c16="http://schemas.microsoft.com/office/drawing/2014/chart" uri="{C3380CC4-5D6E-409C-BE32-E72D297353CC}">
                <c16:uniqueId val="{0000005F-5B20-4C74-B47B-EAE3A5A5AE6A}"/>
              </c:ext>
            </c:extLst>
          </c:dPt>
          <c:xVal>
            <c:numRef>
              <c:f>('Liability CorSo'!$H$11:$I$11,'Liability CorSo'!$I$11)</c:f>
              <c:numCache>
                <c:formatCode>0</c:formatCode>
                <c:ptCount val="3"/>
                <c:pt idx="0">
                  <c:v>12</c:v>
                </c:pt>
                <c:pt idx="1">
                  <c:v>24</c:v>
                </c:pt>
                <c:pt idx="2">
                  <c:v>24</c:v>
                </c:pt>
              </c:numCache>
            </c:numRef>
          </c:xVal>
          <c:yVal>
            <c:numRef>
              <c:f>('Liability CorSo'!$H$26:$I$26,'Liability CorSo'!$F$65)</c:f>
              <c:numCache>
                <c:formatCode>0%</c:formatCode>
                <c:ptCount val="3"/>
                <c:pt idx="0">
                  <c:v>7.1131807895957577E-2</c:v>
                </c:pt>
                <c:pt idx="1">
                  <c:v>0.34852187717774818</c:v>
                </c:pt>
                <c:pt idx="2">
                  <c:v>1.0294937957406596</c:v>
                </c:pt>
              </c:numCache>
            </c:numRef>
          </c:yVal>
          <c:smooth val="0"/>
          <c:extLst>
            <c:ext xmlns:c16="http://schemas.microsoft.com/office/drawing/2014/chart" uri="{C3380CC4-5D6E-409C-BE32-E72D297353CC}">
              <c16:uniqueId val="{00000060-5B20-4C74-B47B-EAE3A5A5AE6A}"/>
            </c:ext>
          </c:extLst>
        </c:ser>
        <c:ser>
          <c:idx val="76"/>
          <c:order val="37"/>
          <c:tx>
            <c:strRef>
              <c:f>'Liability CorSo'!$D$27</c:f>
              <c:strCache>
                <c:ptCount val="1"/>
                <c:pt idx="0">
                  <c:v>2019</c:v>
                </c:pt>
              </c:strCache>
            </c:strRef>
          </c:tx>
          <c:spPr>
            <a:ln>
              <a:prstDash val="dash"/>
            </a:ln>
          </c:spPr>
          <c:xVal>
            <c:numRef>
              <c:f>('Liability CorSo'!$H$11,'Liability CorSo'!$H$11)</c:f>
              <c:numCache>
                <c:formatCode>0</c:formatCode>
                <c:ptCount val="2"/>
                <c:pt idx="0">
                  <c:v>12</c:v>
                </c:pt>
                <c:pt idx="1">
                  <c:v>12</c:v>
                </c:pt>
              </c:numCache>
            </c:numRef>
          </c:xVal>
          <c:yVal>
            <c:numRef>
              <c:f>('Liability CorSo'!$H$27,'Liability CorSo'!$F$66)</c:f>
              <c:numCache>
                <c:formatCode>0%</c:formatCode>
                <c:ptCount val="2"/>
                <c:pt idx="0">
                  <c:v>0.14032203614710703</c:v>
                </c:pt>
                <c:pt idx="1">
                  <c:v>0.89584941968067244</c:v>
                </c:pt>
              </c:numCache>
            </c:numRef>
          </c:yVal>
          <c:smooth val="0"/>
          <c:extLst>
            <c:ext xmlns:c16="http://schemas.microsoft.com/office/drawing/2014/chart" uri="{C3380CC4-5D6E-409C-BE32-E72D297353CC}">
              <c16:uniqueId val="{00000061-5B20-4C74-B47B-EAE3A5A5AE6A}"/>
            </c:ext>
          </c:extLst>
        </c:ser>
        <c:ser>
          <c:idx val="77"/>
          <c:order val="38"/>
          <c:tx>
            <c:strRef>
              <c:f>'Liability CorSo'!$AC$10</c:f>
              <c:strCache>
                <c:ptCount val="1"/>
                <c:pt idx="0">
                  <c:v>100% line</c:v>
                </c:pt>
              </c:strCache>
            </c:strRef>
          </c:tx>
          <c:xVal>
            <c:numRef>
              <c:f>'Liability CorSo'!$AD$9:$AP$9</c:f>
            </c:numRef>
          </c:xVal>
          <c:yVal>
            <c:numRef>
              <c:f>'Liability CorSo'!$AD$10:$AP$10</c:f>
            </c:numRef>
          </c:yVal>
          <c:smooth val="0"/>
          <c:extLst>
            <c:ext xmlns:c16="http://schemas.microsoft.com/office/drawing/2014/chart" uri="{C3380CC4-5D6E-409C-BE32-E72D297353CC}">
              <c16:uniqueId val="{00000062-5B20-4C74-B47B-EAE3A5A5AE6A}"/>
            </c:ext>
          </c:extLst>
        </c:ser>
        <c:ser>
          <c:idx val="6"/>
          <c:order val="39"/>
          <c:tx>
            <c:strRef>
              <c:f>'Liability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5B20-4C74-B47B-EAE3A5A5AE6A}"/>
              </c:ext>
            </c:extLst>
          </c:dPt>
          <c:dPt>
            <c:idx val="12"/>
            <c:bubble3D val="0"/>
            <c:spPr>
              <a:ln w="25400">
                <a:solidFill>
                  <a:srgbClr val="DFF1F0"/>
                </a:solidFill>
                <a:prstDash val="dash"/>
              </a:ln>
            </c:spPr>
            <c:extLst>
              <c:ext xmlns:c16="http://schemas.microsoft.com/office/drawing/2014/chart" uri="{C3380CC4-5D6E-409C-BE32-E72D297353CC}">
                <c16:uniqueId val="{00000066-5B20-4C74-B47B-EAE3A5A5AE6A}"/>
              </c:ext>
            </c:extLst>
          </c:dPt>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67-5B20-4C74-B47B-EAE3A5A5AE6A}"/>
            </c:ext>
          </c:extLst>
        </c:ser>
        <c:ser>
          <c:idx val="7"/>
          <c:order val="40"/>
          <c:tx>
            <c:strRef>
              <c:f>'Liability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5B20-4C74-B47B-EAE3A5A5AE6A}"/>
              </c:ext>
            </c:extLst>
          </c:dPt>
          <c:dPt>
            <c:idx val="11"/>
            <c:bubble3D val="0"/>
            <c:spPr>
              <a:ln w="25400">
                <a:solidFill>
                  <a:srgbClr val="DFDDED"/>
                </a:solidFill>
                <a:prstDash val="dash"/>
              </a:ln>
            </c:spPr>
            <c:extLst>
              <c:ext xmlns:c16="http://schemas.microsoft.com/office/drawing/2014/chart" uri="{C3380CC4-5D6E-409C-BE32-E72D297353CC}">
                <c16:uniqueId val="{0000006B-5B20-4C74-B47B-EAE3A5A5AE6A}"/>
              </c:ext>
            </c:extLst>
          </c:dPt>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6C-5B20-4C74-B47B-EAE3A5A5AE6A}"/>
            </c:ext>
          </c:extLst>
        </c:ser>
        <c:ser>
          <c:idx val="8"/>
          <c:order val="41"/>
          <c:tx>
            <c:strRef>
              <c:f>'Liability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5B20-4C74-B47B-EAE3A5A5AE6A}"/>
              </c:ext>
            </c:extLst>
          </c:dPt>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6F-5B20-4C74-B47B-EAE3A5A5AE6A}"/>
            </c:ext>
          </c:extLst>
        </c:ser>
        <c:ser>
          <c:idx val="9"/>
          <c:order val="42"/>
          <c:tx>
            <c:strRef>
              <c:f>'Liability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5B20-4C74-B47B-EAE3A5A5AE6A}"/>
              </c:ext>
            </c:extLst>
          </c:dPt>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72-5B20-4C74-B47B-EAE3A5A5AE6A}"/>
            </c:ext>
          </c:extLst>
        </c:ser>
        <c:ser>
          <c:idx val="10"/>
          <c:order val="43"/>
          <c:tx>
            <c:strRef>
              <c:f>'Liability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5B20-4C74-B47B-EAE3A5A5AE6A}"/>
              </c:ext>
            </c:extLst>
          </c:dPt>
          <c:dPt>
            <c:idx val="8"/>
            <c:bubble3D val="0"/>
            <c:spPr>
              <a:ln w="25400">
                <a:solidFill>
                  <a:srgbClr val="E0E086"/>
                </a:solidFill>
                <a:prstDash val="dash"/>
              </a:ln>
            </c:spPr>
            <c:extLst>
              <c:ext xmlns:c16="http://schemas.microsoft.com/office/drawing/2014/chart" uri="{C3380CC4-5D6E-409C-BE32-E72D297353CC}">
                <c16:uniqueId val="{00000076-5B20-4C74-B47B-EAE3A5A5AE6A}"/>
              </c:ext>
            </c:extLst>
          </c:dPt>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77-5B20-4C74-B47B-EAE3A5A5AE6A}"/>
            </c:ext>
          </c:extLst>
        </c:ser>
        <c:ser>
          <c:idx val="11"/>
          <c:order val="44"/>
          <c:tx>
            <c:strRef>
              <c:f>'Liability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5B20-4C74-B47B-EAE3A5A5AE6A}"/>
              </c:ext>
            </c:extLst>
          </c:dPt>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7A-5B20-4C74-B47B-EAE3A5A5AE6A}"/>
            </c:ext>
          </c:extLst>
        </c:ser>
        <c:ser>
          <c:idx val="12"/>
          <c:order val="45"/>
          <c:tx>
            <c:strRef>
              <c:f>'Liability CorSo'!$D$22</c:f>
              <c:strCache>
                <c:ptCount val="1"/>
                <c:pt idx="0">
                  <c:v>2014</c:v>
                </c:pt>
              </c:strCache>
            </c:strRef>
          </c:tx>
          <c:spPr>
            <a:ln w="25400">
              <a:solidFill>
                <a:srgbClr val="B3B300"/>
              </a:solidFill>
              <a:prstDash val="solid"/>
            </a:ln>
          </c:spPr>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7B-5B20-4C74-B47B-EAE3A5A5AE6A}"/>
            </c:ext>
          </c:extLst>
        </c:ser>
        <c:ser>
          <c:idx val="21"/>
          <c:order val="46"/>
          <c:tx>
            <c:strRef>
              <c:f>'Liability CorSo'!$D$24</c:f>
              <c:strCache>
                <c:ptCount val="1"/>
                <c:pt idx="0">
                  <c:v>2016</c:v>
                </c:pt>
              </c:strCache>
            </c:strRef>
          </c:tx>
          <c:dPt>
            <c:idx val="4"/>
            <c:bubble3D val="0"/>
            <c:spPr>
              <a:ln>
                <a:prstDash val="dash"/>
              </a:ln>
            </c:spPr>
            <c:extLst>
              <c:ext xmlns:c16="http://schemas.microsoft.com/office/drawing/2014/chart" uri="{C3380CC4-5D6E-409C-BE32-E72D297353CC}">
                <c16:uniqueId val="{00000052-CBBE-4241-8BE6-7BD83E93AF22}"/>
              </c:ext>
            </c:extLst>
          </c:dPt>
          <c:dLbls>
            <c:dLbl>
              <c:idx val="3"/>
              <c:layout>
                <c:manualLayout>
                  <c:x val="-7.2016469656257451E-3"/>
                  <c:y val="-0.2958531766526088"/>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CBBE-4241-8BE6-7BD83E93A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CorSo'!$H$11:$K$11,'Liability CorSo'!$K$11)</c:f>
              <c:numCache>
                <c:formatCode>0</c:formatCode>
                <c:ptCount val="5"/>
                <c:pt idx="0">
                  <c:v>12</c:v>
                </c:pt>
                <c:pt idx="1">
                  <c:v>24</c:v>
                </c:pt>
                <c:pt idx="2">
                  <c:v>36</c:v>
                </c:pt>
                <c:pt idx="3">
                  <c:v>48</c:v>
                </c:pt>
                <c:pt idx="4">
                  <c:v>48</c:v>
                </c:pt>
              </c:numCache>
            </c:numRef>
          </c:xVal>
          <c:yVal>
            <c:numRef>
              <c:f>('Liability CorSo'!$H$24:$K$24,'Liability CorSo'!$F$63)</c:f>
              <c:numCache>
                <c:formatCode>0%</c:formatCode>
                <c:ptCount val="5"/>
                <c:pt idx="0">
                  <c:v>1.2942913534090043E-2</c:v>
                </c:pt>
                <c:pt idx="1">
                  <c:v>0.14938433784467994</c:v>
                </c:pt>
                <c:pt idx="2">
                  <c:v>0.33846713290741059</c:v>
                </c:pt>
                <c:pt idx="3">
                  <c:v>0.5973712522164859</c:v>
                </c:pt>
                <c:pt idx="4">
                  <c:v>1.062399253488028</c:v>
                </c:pt>
              </c:numCache>
            </c:numRef>
          </c:yVal>
          <c:smooth val="0"/>
          <c:extLst>
            <c:ext xmlns:c16="http://schemas.microsoft.com/office/drawing/2014/chart" uri="{C3380CC4-5D6E-409C-BE32-E72D297353CC}">
              <c16:uniqueId val="{0000007D-5B20-4C74-B47B-EAE3A5A5AE6A}"/>
            </c:ext>
          </c:extLst>
        </c:ser>
        <c:ser>
          <c:idx val="22"/>
          <c:order val="47"/>
          <c:tx>
            <c:strRef>
              <c:f>'Liability CorSo'!$D$25</c:f>
              <c:strCache>
                <c:ptCount val="1"/>
                <c:pt idx="0">
                  <c:v>2017</c:v>
                </c:pt>
              </c:strCache>
            </c:strRef>
          </c:tx>
          <c:dPt>
            <c:idx val="3"/>
            <c:bubble3D val="0"/>
            <c:spPr>
              <a:ln>
                <a:prstDash val="dash"/>
              </a:ln>
            </c:spPr>
            <c:extLst>
              <c:ext xmlns:c16="http://schemas.microsoft.com/office/drawing/2014/chart" uri="{C3380CC4-5D6E-409C-BE32-E72D297353CC}">
                <c16:uniqueId val="{00000055-CBBE-4241-8BE6-7BD83E93AF22}"/>
              </c:ext>
            </c:extLst>
          </c:dPt>
          <c:dLbls>
            <c:dLbl>
              <c:idx val="3"/>
              <c:layout>
                <c:manualLayout>
                  <c:x val="-1.440329393125149E-2"/>
                  <c:y val="-1.6746406225619365E-2"/>
                </c:manualLayout>
              </c:layout>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BBE-4241-8BE6-7BD83E93A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CorSo'!$H$11:$J$11,'Liability CorSo'!$J$11)</c:f>
              <c:numCache>
                <c:formatCode>0</c:formatCode>
                <c:ptCount val="4"/>
                <c:pt idx="0">
                  <c:v>12</c:v>
                </c:pt>
                <c:pt idx="1">
                  <c:v>24</c:v>
                </c:pt>
                <c:pt idx="2">
                  <c:v>36</c:v>
                </c:pt>
                <c:pt idx="3">
                  <c:v>36</c:v>
                </c:pt>
              </c:numCache>
            </c:numRef>
          </c:xVal>
          <c:yVal>
            <c:numRef>
              <c:f>('Liability CorSo'!$H$25:$J$25,'Liability CorSo'!$F$64)</c:f>
              <c:numCache>
                <c:formatCode>0%</c:formatCode>
                <c:ptCount val="4"/>
                <c:pt idx="0">
                  <c:v>4.1124022481580348E-2</c:v>
                </c:pt>
                <c:pt idx="1">
                  <c:v>0.25208975855463311</c:v>
                </c:pt>
                <c:pt idx="2">
                  <c:v>0.49714243855033169</c:v>
                </c:pt>
                <c:pt idx="3">
                  <c:v>1.0290075966073249</c:v>
                </c:pt>
              </c:numCache>
            </c:numRef>
          </c:yVal>
          <c:smooth val="0"/>
          <c:extLst>
            <c:ext xmlns:c16="http://schemas.microsoft.com/office/drawing/2014/chart" uri="{C3380CC4-5D6E-409C-BE32-E72D297353CC}">
              <c16:uniqueId val="{0000007E-5B20-4C74-B47B-EAE3A5A5AE6A}"/>
            </c:ext>
          </c:extLst>
        </c:ser>
        <c:ser>
          <c:idx val="23"/>
          <c:order val="48"/>
          <c:tx>
            <c:strRef>
              <c:f>'Liability CorSo'!$D$26</c:f>
              <c:strCache>
                <c:ptCount val="1"/>
                <c:pt idx="0">
                  <c:v>2018</c:v>
                </c:pt>
              </c:strCache>
            </c:strRef>
          </c:tx>
          <c:dPt>
            <c:idx val="2"/>
            <c:bubble3D val="0"/>
            <c:spPr>
              <a:ln>
                <a:prstDash val="dash"/>
              </a:ln>
            </c:spPr>
            <c:extLst>
              <c:ext xmlns:c16="http://schemas.microsoft.com/office/drawing/2014/chart" uri="{C3380CC4-5D6E-409C-BE32-E72D297353CC}">
                <c16:uniqueId val="{00000080-5B20-4C74-B47B-EAE3A5A5AE6A}"/>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CorSo'!$H$11:$I$11,'Liability CorSo'!$I$11)</c:f>
              <c:numCache>
                <c:formatCode>0</c:formatCode>
                <c:ptCount val="3"/>
                <c:pt idx="0">
                  <c:v>12</c:v>
                </c:pt>
                <c:pt idx="1">
                  <c:v>24</c:v>
                </c:pt>
                <c:pt idx="2">
                  <c:v>24</c:v>
                </c:pt>
              </c:numCache>
            </c:numRef>
          </c:xVal>
          <c:yVal>
            <c:numRef>
              <c:f>('Liability CorSo'!$H$26:$I$26,'Liability CorSo'!$F$65)</c:f>
              <c:numCache>
                <c:formatCode>0%</c:formatCode>
                <c:ptCount val="3"/>
                <c:pt idx="0">
                  <c:v>7.1131807895957577E-2</c:v>
                </c:pt>
                <c:pt idx="1">
                  <c:v>0.34852187717774818</c:v>
                </c:pt>
                <c:pt idx="2">
                  <c:v>1.0294937957406596</c:v>
                </c:pt>
              </c:numCache>
            </c:numRef>
          </c:yVal>
          <c:smooth val="0"/>
          <c:extLst>
            <c:ext xmlns:c16="http://schemas.microsoft.com/office/drawing/2014/chart" uri="{C3380CC4-5D6E-409C-BE32-E72D297353CC}">
              <c16:uniqueId val="{00000081-5B20-4C74-B47B-EAE3A5A5AE6A}"/>
            </c:ext>
          </c:extLst>
        </c:ser>
        <c:ser>
          <c:idx val="24"/>
          <c:order val="49"/>
          <c:tx>
            <c:strRef>
              <c:f>'Liability CorSo'!$D$27</c:f>
              <c:strCache>
                <c:ptCount val="1"/>
                <c:pt idx="0">
                  <c:v>2019</c:v>
                </c:pt>
              </c:strCache>
            </c:strRef>
          </c:tx>
          <c:spPr>
            <a:ln>
              <a:prstDash val="dash"/>
            </a:ln>
          </c:spPr>
          <c:dPt>
            <c:idx val="0"/>
            <c:bubble3D val="0"/>
            <c:spPr/>
            <c:extLst>
              <c:ext xmlns:c16="http://schemas.microsoft.com/office/drawing/2014/chart" uri="{C3380CC4-5D6E-409C-BE32-E72D297353CC}">
                <c16:uniqueId val="{00000059-CBBE-4241-8BE6-7BD83E93AF22}"/>
              </c:ext>
            </c:extLst>
          </c:dPt>
          <c:dLbls>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CBBE-4241-8BE6-7BD83E93AF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CorSo'!$H$11,'Liability CorSo'!$H$11)</c:f>
              <c:numCache>
                <c:formatCode>0</c:formatCode>
                <c:ptCount val="2"/>
                <c:pt idx="0">
                  <c:v>12</c:v>
                </c:pt>
                <c:pt idx="1">
                  <c:v>12</c:v>
                </c:pt>
              </c:numCache>
            </c:numRef>
          </c:xVal>
          <c:yVal>
            <c:numRef>
              <c:f>('Liability CorSo'!$H$27,'Liability CorSo'!$F$66)</c:f>
              <c:numCache>
                <c:formatCode>0%</c:formatCode>
                <c:ptCount val="2"/>
                <c:pt idx="0">
                  <c:v>0.14032203614710703</c:v>
                </c:pt>
                <c:pt idx="1">
                  <c:v>0.89584941968067244</c:v>
                </c:pt>
              </c:numCache>
            </c:numRef>
          </c:yVal>
          <c:smooth val="0"/>
          <c:extLst>
            <c:ext xmlns:c16="http://schemas.microsoft.com/office/drawing/2014/chart" uri="{C3380CC4-5D6E-409C-BE32-E72D297353CC}">
              <c16:uniqueId val="{00000082-5B20-4C74-B47B-EAE3A5A5AE6A}"/>
            </c:ext>
          </c:extLst>
        </c:ser>
        <c:ser>
          <c:idx val="25"/>
          <c:order val="50"/>
          <c:tx>
            <c:strRef>
              <c:f>'Liability CorSo'!$AC$10</c:f>
              <c:strCache>
                <c:ptCount val="1"/>
                <c:pt idx="0">
                  <c:v>100% line</c:v>
                </c:pt>
              </c:strCache>
            </c:strRef>
          </c:tx>
          <c:xVal>
            <c:numRef>
              <c:f>'Liability CorSo'!$AD$9:$AP$9</c:f>
            </c:numRef>
          </c:xVal>
          <c:yVal>
            <c:numRef>
              <c:f>'Liability CorSo'!$AD$10:$AP$10</c:f>
            </c:numRef>
          </c:yVal>
          <c:smooth val="0"/>
          <c:extLst>
            <c:ext xmlns:c16="http://schemas.microsoft.com/office/drawing/2014/chart" uri="{C3380CC4-5D6E-409C-BE32-E72D297353CC}">
              <c16:uniqueId val="{00000083-5B20-4C74-B47B-EAE3A5A5AE6A}"/>
            </c:ext>
          </c:extLst>
        </c:ser>
        <c:ser>
          <c:idx val="26"/>
          <c:order val="51"/>
          <c:tx>
            <c:strRef>
              <c:f>'Liability CorSo'!$D$16</c:f>
              <c:strCache>
                <c:ptCount val="1"/>
                <c:pt idx="0">
                  <c:v>2008</c:v>
                </c:pt>
              </c:strCache>
            </c:strRef>
          </c:tx>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88-5B20-4C74-B47B-EAE3A5A5AE6A}"/>
            </c:ext>
          </c:extLst>
        </c:ser>
        <c:ser>
          <c:idx val="27"/>
          <c:order val="52"/>
          <c:tx>
            <c:strRef>
              <c:f>'Liability CorSo'!$D$17</c:f>
              <c:strCache>
                <c:ptCount val="1"/>
                <c:pt idx="0">
                  <c:v>2009</c:v>
                </c:pt>
              </c:strCache>
            </c:strRef>
          </c:tx>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8D-5B20-4C74-B47B-EAE3A5A5AE6A}"/>
            </c:ext>
          </c:extLst>
        </c:ser>
        <c:ser>
          <c:idx val="28"/>
          <c:order val="53"/>
          <c:tx>
            <c:strRef>
              <c:f>'Liability CorSo'!$D$18</c:f>
              <c:strCache>
                <c:ptCount val="1"/>
                <c:pt idx="0">
                  <c:v>2010</c:v>
                </c:pt>
              </c:strCache>
            </c:strRef>
          </c:tx>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90-5B20-4C74-B47B-EAE3A5A5AE6A}"/>
            </c:ext>
          </c:extLst>
        </c:ser>
        <c:ser>
          <c:idx val="29"/>
          <c:order val="54"/>
          <c:tx>
            <c:strRef>
              <c:f>'Liability CorSo'!$D$19</c:f>
              <c:strCache>
                <c:ptCount val="1"/>
                <c:pt idx="0">
                  <c:v>2011</c:v>
                </c:pt>
              </c:strCache>
            </c:strRef>
          </c:tx>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93-5B20-4C74-B47B-EAE3A5A5AE6A}"/>
            </c:ext>
          </c:extLst>
        </c:ser>
        <c:ser>
          <c:idx val="30"/>
          <c:order val="55"/>
          <c:tx>
            <c:strRef>
              <c:f>'Liability CorSo'!$D$20</c:f>
              <c:strCache>
                <c:ptCount val="1"/>
                <c:pt idx="0">
                  <c:v>2012</c:v>
                </c:pt>
              </c:strCache>
            </c:strRef>
          </c:tx>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98-5B20-4C74-B47B-EAE3A5A5AE6A}"/>
            </c:ext>
          </c:extLst>
        </c:ser>
        <c:ser>
          <c:idx val="31"/>
          <c:order val="56"/>
          <c:tx>
            <c:strRef>
              <c:f>'Liability CorSo'!$D$21</c:f>
              <c:strCache>
                <c:ptCount val="1"/>
                <c:pt idx="0">
                  <c:v>2013</c:v>
                </c:pt>
              </c:strCache>
            </c:strRef>
          </c:tx>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9B-5B20-4C74-B47B-EAE3A5A5AE6A}"/>
            </c:ext>
          </c:extLst>
        </c:ser>
        <c:ser>
          <c:idx val="32"/>
          <c:order val="57"/>
          <c:tx>
            <c:strRef>
              <c:f>'Liability CorSo'!$D$22</c:f>
              <c:strCache>
                <c:ptCount val="1"/>
                <c:pt idx="0">
                  <c:v>2014</c:v>
                </c:pt>
              </c:strCache>
            </c:strRef>
          </c:tx>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9C-5B20-4C74-B47B-EAE3A5A5AE6A}"/>
            </c:ext>
          </c:extLst>
        </c:ser>
        <c:ser>
          <c:idx val="38"/>
          <c:order val="58"/>
          <c:tx>
            <c:strRef>
              <c:f>'Liability CorSo'!$AC$10</c:f>
              <c:strCache>
                <c:ptCount val="1"/>
                <c:pt idx="0">
                  <c:v>100% line</c:v>
                </c:pt>
              </c:strCache>
            </c:strRef>
          </c:tx>
          <c:xVal>
            <c:numRef>
              <c:f>'Liability CorSo'!$AD$9:$AP$9</c:f>
            </c:numRef>
          </c:xVal>
          <c:yVal>
            <c:numRef>
              <c:f>'Liability CorSo'!$AD$10:$AP$10</c:f>
            </c:numRef>
          </c:yVal>
          <c:smooth val="0"/>
          <c:extLst>
            <c:ext xmlns:c16="http://schemas.microsoft.com/office/drawing/2014/chart" uri="{C3380CC4-5D6E-409C-BE32-E72D297353CC}">
              <c16:uniqueId val="{000000A4-5B20-4C74-B47B-EAE3A5A5AE6A}"/>
            </c:ext>
          </c:extLst>
        </c:ser>
        <c:ser>
          <c:idx val="14"/>
          <c:order val="59"/>
          <c:tx>
            <c:strRef>
              <c:f>'Liability CorSo'!$D$16</c:f>
              <c:strCache>
                <c:ptCount val="1"/>
                <c:pt idx="0">
                  <c:v>2008</c:v>
                </c:pt>
              </c:strCache>
            </c:strRef>
          </c:tx>
          <c:dPt>
            <c:idx val="8"/>
            <c:bubble3D val="0"/>
            <c:spPr>
              <a:ln w="25400">
                <a:solidFill>
                  <a:srgbClr val="DFF1F0"/>
                </a:solidFill>
                <a:prstDash val="sysDash"/>
              </a:ln>
            </c:spPr>
            <c:extLst>
              <c:ext xmlns:c16="http://schemas.microsoft.com/office/drawing/2014/chart" uri="{C3380CC4-5D6E-409C-BE32-E72D297353CC}">
                <c16:uniqueId val="{000000A6-5B20-4C74-B47B-EAE3A5A5AE6A}"/>
              </c:ext>
            </c:extLst>
          </c:dPt>
          <c:dPt>
            <c:idx val="12"/>
            <c:bubble3D val="0"/>
            <c:spPr>
              <a:ln w="25400">
                <a:solidFill>
                  <a:srgbClr val="DFF1F0"/>
                </a:solidFill>
                <a:prstDash val="dash"/>
              </a:ln>
            </c:spPr>
            <c:extLst>
              <c:ext xmlns:c16="http://schemas.microsoft.com/office/drawing/2014/chart" uri="{C3380CC4-5D6E-409C-BE32-E72D297353CC}">
                <c16:uniqueId val="{000000A8-5B20-4C74-B47B-EAE3A5A5AE6A}"/>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CorSo'!$H$11:$S$11,'Liability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CorSo'!$H$16:$S$16,'Liability CorSo'!$F$55)</c:f>
              <c:numCache>
                <c:formatCode>0%</c:formatCode>
                <c:ptCount val="13"/>
                <c:pt idx="0">
                  <c:v>3.0777894757159332E-2</c:v>
                </c:pt>
                <c:pt idx="1">
                  <c:v>0.17876230420633651</c:v>
                </c:pt>
                <c:pt idx="2">
                  <c:v>0.32596526499891065</c:v>
                </c:pt>
                <c:pt idx="3">
                  <c:v>0.39142471904907372</c:v>
                </c:pt>
                <c:pt idx="4">
                  <c:v>0.42583423328550735</c:v>
                </c:pt>
                <c:pt idx="5">
                  <c:v>0.52927306208564384</c:v>
                </c:pt>
                <c:pt idx="6">
                  <c:v>0.58147920958116384</c:v>
                </c:pt>
                <c:pt idx="7">
                  <c:v>0.60123231080458694</c:v>
                </c:pt>
                <c:pt idx="8">
                  <c:v>0.63421391234178992</c:v>
                </c:pt>
                <c:pt idx="9">
                  <c:v>0.68041010307763328</c:v>
                </c:pt>
                <c:pt idx="10">
                  <c:v>0.63003475760292216</c:v>
                </c:pt>
                <c:pt idx="11">
                  <c:v>0.64331701799321228</c:v>
                </c:pt>
                <c:pt idx="12">
                  <c:v>0.66683761088955562</c:v>
                </c:pt>
              </c:numCache>
            </c:numRef>
          </c:yVal>
          <c:smooth val="0"/>
          <c:extLst>
            <c:ext xmlns:c16="http://schemas.microsoft.com/office/drawing/2014/chart" uri="{C3380CC4-5D6E-409C-BE32-E72D297353CC}">
              <c16:uniqueId val="{000000AA-5B20-4C74-B47B-EAE3A5A5AE6A}"/>
            </c:ext>
          </c:extLst>
        </c:ser>
        <c:ser>
          <c:idx val="15"/>
          <c:order val="60"/>
          <c:tx>
            <c:strRef>
              <c:f>'Liability CorSo'!$D$17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5B20-4C74-B47B-EAE3A5A5AE6A}"/>
              </c:ext>
            </c:extLst>
          </c:dPt>
          <c:dPt>
            <c:idx val="11"/>
            <c:bubble3D val="0"/>
            <c:spPr>
              <a:ln w="25400">
                <a:solidFill>
                  <a:srgbClr val="DFDDED"/>
                </a:solidFill>
                <a:prstDash val="dash"/>
              </a:ln>
            </c:spPr>
            <c:extLst>
              <c:ext xmlns:c16="http://schemas.microsoft.com/office/drawing/2014/chart" uri="{C3380CC4-5D6E-409C-BE32-E72D297353CC}">
                <c16:uniqueId val="{000000AE-5B20-4C74-B47B-EAE3A5A5AE6A}"/>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CorSo'!$H$11:$R$11,'Liability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CorSo'!$H$17:$R$17,'Liability CorSo'!$F$56)</c:f>
              <c:numCache>
                <c:formatCode>0%</c:formatCode>
                <c:ptCount val="12"/>
                <c:pt idx="0">
                  <c:v>3.1326115740762286E-2</c:v>
                </c:pt>
                <c:pt idx="1">
                  <c:v>0.27334582925771483</c:v>
                </c:pt>
                <c:pt idx="2">
                  <c:v>0.42920201225059901</c:v>
                </c:pt>
                <c:pt idx="3">
                  <c:v>0.52901509615461018</c:v>
                </c:pt>
                <c:pt idx="4">
                  <c:v>0.59320343986673729</c:v>
                </c:pt>
                <c:pt idx="5">
                  <c:v>0.68927210899134161</c:v>
                </c:pt>
                <c:pt idx="6">
                  <c:v>0.70339586802358811</c:v>
                </c:pt>
                <c:pt idx="7">
                  <c:v>0.72084413523896207</c:v>
                </c:pt>
                <c:pt idx="8">
                  <c:v>0.76062573313599247</c:v>
                </c:pt>
                <c:pt idx="9">
                  <c:v>0.76403255759678523</c:v>
                </c:pt>
                <c:pt idx="10">
                  <c:v>0.79466740085838483</c:v>
                </c:pt>
                <c:pt idx="11">
                  <c:v>0.82954458564712241</c:v>
                </c:pt>
              </c:numCache>
            </c:numRef>
          </c:yVal>
          <c:smooth val="0"/>
          <c:extLst>
            <c:ext xmlns:c16="http://schemas.microsoft.com/office/drawing/2014/chart" uri="{C3380CC4-5D6E-409C-BE32-E72D297353CC}">
              <c16:uniqueId val="{000000B0-5B20-4C74-B47B-EAE3A5A5AE6A}"/>
            </c:ext>
          </c:extLst>
        </c:ser>
        <c:ser>
          <c:idx val="16"/>
          <c:order val="61"/>
          <c:tx>
            <c:strRef>
              <c:f>'Liability CorSo'!$D$18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5B20-4C74-B47B-EAE3A5A5AE6A}"/>
              </c:ext>
            </c:extLst>
          </c:dPt>
          <c:dPt>
            <c:idx val="10"/>
            <c:bubble3D val="0"/>
            <c:spPr>
              <a:ln w="25400">
                <a:solidFill>
                  <a:srgbClr val="FD5F2B"/>
                </a:solidFill>
                <a:prstDash val="dash"/>
              </a:ln>
            </c:spPr>
            <c:extLst>
              <c:ext xmlns:c16="http://schemas.microsoft.com/office/drawing/2014/chart" uri="{C3380CC4-5D6E-409C-BE32-E72D297353CC}">
                <c16:uniqueId val="{000000B3-5B20-4C74-B47B-EAE3A5A5AE6A}"/>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CorSo'!$H$11:$Q$11,'Liability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CorSo'!$H$18:$Q$18,'Liability CorSo'!$F$57)</c:f>
              <c:numCache>
                <c:formatCode>0%</c:formatCode>
                <c:ptCount val="11"/>
                <c:pt idx="0">
                  <c:v>7.7095813750136799E-2</c:v>
                </c:pt>
                <c:pt idx="1">
                  <c:v>0.2877794889494355</c:v>
                </c:pt>
                <c:pt idx="2">
                  <c:v>0.45358585858373579</c:v>
                </c:pt>
                <c:pt idx="3">
                  <c:v>0.55477454651620273</c:v>
                </c:pt>
                <c:pt idx="4">
                  <c:v>0.58130516185863779</c:v>
                </c:pt>
                <c:pt idx="5">
                  <c:v>0.70608881684451541</c:v>
                </c:pt>
                <c:pt idx="6">
                  <c:v>0.72058766316721812</c:v>
                </c:pt>
                <c:pt idx="7">
                  <c:v>0.72706123629922037</c:v>
                </c:pt>
                <c:pt idx="8">
                  <c:v>0.73808861155049466</c:v>
                </c:pt>
                <c:pt idx="9">
                  <c:v>0.74452722077067268</c:v>
                </c:pt>
                <c:pt idx="10">
                  <c:v>0.80104237189698102</c:v>
                </c:pt>
              </c:numCache>
            </c:numRef>
          </c:yVal>
          <c:smooth val="0"/>
          <c:extLst>
            <c:ext xmlns:c16="http://schemas.microsoft.com/office/drawing/2014/chart" uri="{C3380CC4-5D6E-409C-BE32-E72D297353CC}">
              <c16:uniqueId val="{000000B5-5B20-4C74-B47B-EAE3A5A5AE6A}"/>
            </c:ext>
          </c:extLst>
        </c:ser>
        <c:ser>
          <c:idx val="17"/>
          <c:order val="62"/>
          <c:tx>
            <c:strRef>
              <c:f>'Liability CorSo'!$D$19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5B20-4C74-B47B-EAE3A5A5AE6A}"/>
              </c:ext>
            </c:extLst>
          </c:dPt>
          <c:dPt>
            <c:idx val="9"/>
            <c:bubble3D val="0"/>
            <c:spPr>
              <a:ln w="25400">
                <a:solidFill>
                  <a:srgbClr val="A29FCC"/>
                </a:solidFill>
                <a:prstDash val="dash"/>
              </a:ln>
            </c:spPr>
            <c:extLst>
              <c:ext xmlns:c16="http://schemas.microsoft.com/office/drawing/2014/chart" uri="{C3380CC4-5D6E-409C-BE32-E72D297353CC}">
                <c16:uniqueId val="{000000B8-5B20-4C74-B47B-EAE3A5A5AE6A}"/>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CorSo'!$H$11:$P$11,'Liability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CorSo'!$H$19:$P$19,'Liability CorSo'!$F$58)</c:f>
              <c:numCache>
                <c:formatCode>0%</c:formatCode>
                <c:ptCount val="10"/>
                <c:pt idx="0">
                  <c:v>2.1873229250182414E-2</c:v>
                </c:pt>
                <c:pt idx="1">
                  <c:v>0.14075392681221283</c:v>
                </c:pt>
                <c:pt idx="2">
                  <c:v>0.23267353634298876</c:v>
                </c:pt>
                <c:pt idx="3">
                  <c:v>0.34743564765678109</c:v>
                </c:pt>
                <c:pt idx="4">
                  <c:v>0.40710998611391636</c:v>
                </c:pt>
                <c:pt idx="5">
                  <c:v>0.43678925587131967</c:v>
                </c:pt>
                <c:pt idx="6">
                  <c:v>0.49618894511843081</c:v>
                </c:pt>
                <c:pt idx="7">
                  <c:v>0.52791634920816954</c:v>
                </c:pt>
                <c:pt idx="8">
                  <c:v>0.54378791200225018</c:v>
                </c:pt>
                <c:pt idx="9">
                  <c:v>0.62693491730277884</c:v>
                </c:pt>
              </c:numCache>
            </c:numRef>
          </c:yVal>
          <c:smooth val="0"/>
          <c:extLst>
            <c:ext xmlns:c16="http://schemas.microsoft.com/office/drawing/2014/chart" uri="{C3380CC4-5D6E-409C-BE32-E72D297353CC}">
              <c16:uniqueId val="{000000BA-5B20-4C74-B47B-EAE3A5A5AE6A}"/>
            </c:ext>
          </c:extLst>
        </c:ser>
        <c:ser>
          <c:idx val="18"/>
          <c:order val="63"/>
          <c:tx>
            <c:strRef>
              <c:f>'Liability CorSo'!$D$20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5B20-4C74-B47B-EAE3A5A5AE6A}"/>
              </c:ext>
            </c:extLst>
          </c:dPt>
          <c:dPt>
            <c:idx val="8"/>
            <c:bubble3D val="0"/>
            <c:spPr>
              <a:ln w="25400">
                <a:solidFill>
                  <a:srgbClr val="E0E086"/>
                </a:solidFill>
                <a:prstDash val="dash"/>
              </a:ln>
            </c:spPr>
            <c:extLst>
              <c:ext xmlns:c16="http://schemas.microsoft.com/office/drawing/2014/chart" uri="{C3380CC4-5D6E-409C-BE32-E72D297353CC}">
                <c16:uniqueId val="{000000BE-5B20-4C74-B47B-EAE3A5A5AE6A}"/>
              </c:ext>
            </c:extLst>
          </c:dPt>
          <c:dLbls>
            <c:dLbl>
              <c:idx val="7"/>
              <c:layout>
                <c:manualLayout>
                  <c:x val="0"/>
                  <c:y val="-0.12276698100975118"/>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CorSo'!$H$11:$O$11,'Liability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CorSo'!$H$20:$O$20,'Liability CorSo'!$F$59)</c:f>
              <c:numCache>
                <c:formatCode>0%</c:formatCode>
                <c:ptCount val="9"/>
                <c:pt idx="0">
                  <c:v>1.7879855910350521E-2</c:v>
                </c:pt>
                <c:pt idx="1">
                  <c:v>0.1168126748435159</c:v>
                </c:pt>
                <c:pt idx="2">
                  <c:v>0.27538325616756376</c:v>
                </c:pt>
                <c:pt idx="3">
                  <c:v>0.50083993993654774</c:v>
                </c:pt>
                <c:pt idx="4">
                  <c:v>0.62045498847707437</c:v>
                </c:pt>
                <c:pt idx="5">
                  <c:v>0.77745566682901479</c:v>
                </c:pt>
                <c:pt idx="6">
                  <c:v>0.84512960005628257</c:v>
                </c:pt>
                <c:pt idx="7">
                  <c:v>0.96396381756019445</c:v>
                </c:pt>
                <c:pt idx="8">
                  <c:v>1.0887331332795134</c:v>
                </c:pt>
              </c:numCache>
            </c:numRef>
          </c:yVal>
          <c:smooth val="0"/>
          <c:extLst>
            <c:ext xmlns:c16="http://schemas.microsoft.com/office/drawing/2014/chart" uri="{C3380CC4-5D6E-409C-BE32-E72D297353CC}">
              <c16:uniqueId val="{000000C0-5B20-4C74-B47B-EAE3A5A5AE6A}"/>
            </c:ext>
          </c:extLst>
        </c:ser>
        <c:ser>
          <c:idx val="19"/>
          <c:order val="64"/>
          <c:tx>
            <c:strRef>
              <c:f>'Liability CorSo'!$D$21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5B20-4C74-B47B-EAE3A5A5AE6A}"/>
              </c:ext>
            </c:extLst>
          </c:dPt>
          <c:dPt>
            <c:idx val="7"/>
            <c:bubble3D val="0"/>
            <c:spPr>
              <a:ln w="25400">
                <a:solidFill>
                  <a:srgbClr val="829A90"/>
                </a:solidFill>
                <a:prstDash val="dash"/>
              </a:ln>
            </c:spPr>
            <c:extLst>
              <c:ext xmlns:c16="http://schemas.microsoft.com/office/drawing/2014/chart" uri="{C3380CC4-5D6E-409C-BE32-E72D297353CC}">
                <c16:uniqueId val="{000000C3-5B20-4C74-B47B-EAE3A5A5AE6A}"/>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CorSo'!$H$11:$N$11,'Liability CorSo'!$N$11)</c:f>
              <c:numCache>
                <c:formatCode>0</c:formatCode>
                <c:ptCount val="8"/>
                <c:pt idx="0">
                  <c:v>12</c:v>
                </c:pt>
                <c:pt idx="1">
                  <c:v>24</c:v>
                </c:pt>
                <c:pt idx="2">
                  <c:v>36</c:v>
                </c:pt>
                <c:pt idx="3">
                  <c:v>48</c:v>
                </c:pt>
                <c:pt idx="4">
                  <c:v>60</c:v>
                </c:pt>
                <c:pt idx="5">
                  <c:v>72</c:v>
                </c:pt>
                <c:pt idx="6">
                  <c:v>84</c:v>
                </c:pt>
                <c:pt idx="7">
                  <c:v>84</c:v>
                </c:pt>
              </c:numCache>
            </c:numRef>
          </c:xVal>
          <c:yVal>
            <c:numRef>
              <c:f>('Liability CorSo'!$H$21:$N$21,'Liability CorSo'!$F$60)</c:f>
              <c:numCache>
                <c:formatCode>0%</c:formatCode>
                <c:ptCount val="8"/>
                <c:pt idx="0">
                  <c:v>1.4618203689448777E-2</c:v>
                </c:pt>
                <c:pt idx="1">
                  <c:v>0.1080673369470501</c:v>
                </c:pt>
                <c:pt idx="2">
                  <c:v>0.20718847427904036</c:v>
                </c:pt>
                <c:pt idx="3">
                  <c:v>0.29749154324476973</c:v>
                </c:pt>
                <c:pt idx="4">
                  <c:v>0.37057816408724159</c:v>
                </c:pt>
                <c:pt idx="5">
                  <c:v>0.41404694619143617</c:v>
                </c:pt>
                <c:pt idx="6">
                  <c:v>0.46670463871890233</c:v>
                </c:pt>
                <c:pt idx="7">
                  <c:v>0.66302744280235215</c:v>
                </c:pt>
              </c:numCache>
            </c:numRef>
          </c:yVal>
          <c:smooth val="0"/>
          <c:extLst>
            <c:ext xmlns:c16="http://schemas.microsoft.com/office/drawing/2014/chart" uri="{C3380CC4-5D6E-409C-BE32-E72D297353CC}">
              <c16:uniqueId val="{000000C5-5B20-4C74-B47B-EAE3A5A5AE6A}"/>
            </c:ext>
          </c:extLst>
        </c:ser>
        <c:ser>
          <c:idx val="20"/>
          <c:order val="65"/>
          <c:tx>
            <c:strRef>
              <c:f>'Liability CorSo'!$D$22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5B20-4C74-B47B-EAE3A5A5AE6A}"/>
              </c:ext>
            </c:extLst>
          </c:dPt>
          <c:dLbls>
            <c:dLbl>
              <c:idx val="5"/>
              <c:layout>
                <c:manualLayout>
                  <c:x val="-1.320286691633527E-16"/>
                  <c:y val="-0.21212114552451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5B20-4C74-B47B-EAE3A5A5AE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CorSo'!$H$11:$M$11,'Liability CorSo'!$M$11)</c:f>
              <c:numCache>
                <c:formatCode>0</c:formatCode>
                <c:ptCount val="7"/>
                <c:pt idx="0">
                  <c:v>12</c:v>
                </c:pt>
                <c:pt idx="1">
                  <c:v>24</c:v>
                </c:pt>
                <c:pt idx="2">
                  <c:v>36</c:v>
                </c:pt>
                <c:pt idx="3">
                  <c:v>48</c:v>
                </c:pt>
                <c:pt idx="4">
                  <c:v>60</c:v>
                </c:pt>
                <c:pt idx="5">
                  <c:v>72</c:v>
                </c:pt>
                <c:pt idx="6">
                  <c:v>72</c:v>
                </c:pt>
              </c:numCache>
            </c:numRef>
          </c:xVal>
          <c:yVal>
            <c:numRef>
              <c:f>('Liability CorSo'!$H$22:$M$22,'Liability CorSo'!$F$61)</c:f>
              <c:numCache>
                <c:formatCode>0%</c:formatCode>
                <c:ptCount val="7"/>
                <c:pt idx="0">
                  <c:v>1.4605919626062155E-2</c:v>
                </c:pt>
                <c:pt idx="1">
                  <c:v>0.11083292610581402</c:v>
                </c:pt>
                <c:pt idx="2">
                  <c:v>0.26765258869741876</c:v>
                </c:pt>
                <c:pt idx="3">
                  <c:v>0.40954430930962477</c:v>
                </c:pt>
                <c:pt idx="4">
                  <c:v>0.49348554852172655</c:v>
                </c:pt>
                <c:pt idx="5">
                  <c:v>0.59593903249706781</c:v>
                </c:pt>
                <c:pt idx="6">
                  <c:v>0.87222448471687974</c:v>
                </c:pt>
              </c:numCache>
            </c:numRef>
          </c:yVal>
          <c:smooth val="0"/>
          <c:extLst>
            <c:ext xmlns:c16="http://schemas.microsoft.com/office/drawing/2014/chart" uri="{C3380CC4-5D6E-409C-BE32-E72D297353CC}">
              <c16:uniqueId val="{000000C8-5B20-4C74-B47B-EAE3A5A5AE6A}"/>
            </c:ext>
          </c:extLst>
        </c:ser>
        <c:ser>
          <c:idx val="1"/>
          <c:order val="66"/>
          <c:tx>
            <c:strRef>
              <c:f>'Liability CorSo'!$AC$10</c:f>
              <c:strCache>
                <c:ptCount val="1"/>
                <c:pt idx="0">
                  <c:v>100% line</c:v>
                </c:pt>
              </c:strCache>
            </c:strRef>
          </c:tx>
          <c:marker>
            <c:symbol val="none"/>
          </c:marker>
          <c:xVal>
            <c:numRef>
              <c:f>'Liability CorSo'!$AD$9:$AP$9</c:f>
            </c:numRef>
          </c:xVal>
          <c:yVal>
            <c:numRef>
              <c:f>'Liability CorSo'!$AD$10:$AP$10</c:f>
            </c:numRef>
          </c:yVal>
          <c:smooth val="0"/>
          <c:extLst>
            <c:ext xmlns:c16="http://schemas.microsoft.com/office/drawing/2014/chart" uri="{C3380CC4-5D6E-409C-BE32-E72D297353CC}">
              <c16:uniqueId val="{000000D5-5B20-4C74-B47B-EAE3A5A5AE6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CorSo'!$H$50</c:f>
              <c:strCache>
                <c:ptCount val="1"/>
                <c:pt idx="0">
                  <c:v>Paid Losses</c:v>
                </c:pt>
              </c:strCache>
            </c:strRef>
          </c:tx>
          <c:spPr>
            <a:solidFill>
              <a:srgbClr val="C1BDDC"/>
            </a:solidFill>
            <a:ln w="3175">
              <a:solidFill>
                <a:srgbClr val="FFFFFF"/>
              </a:solidFill>
              <a:prstDash val="solid"/>
            </a:ln>
          </c:spPr>
          <c:invertIfNegative val="0"/>
          <c:cat>
            <c:numRef>
              <c:f>'Liability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CorSo'!$H$51:$H$66</c:f>
              <c:numCache>
                <c:formatCode>0%</c:formatCode>
                <c:ptCount val="16"/>
                <c:pt idx="0">
                  <c:v>0.4822909126375628</c:v>
                </c:pt>
                <c:pt idx="1">
                  <c:v>0.48234580267524957</c:v>
                </c:pt>
                <c:pt idx="2">
                  <c:v>0.54086280717356439</c:v>
                </c:pt>
                <c:pt idx="3">
                  <c:v>0.89862525671053006</c:v>
                </c:pt>
                <c:pt idx="4">
                  <c:v>0.6148200269952917</c:v>
                </c:pt>
                <c:pt idx="5">
                  <c:v>0.6847481079599842</c:v>
                </c:pt>
                <c:pt idx="6">
                  <c:v>0.73190015859921098</c:v>
                </c:pt>
                <c:pt idx="7">
                  <c:v>0.51614792635392159</c:v>
                </c:pt>
                <c:pt idx="8">
                  <c:v>0.84145044702631011</c:v>
                </c:pt>
                <c:pt idx="9">
                  <c:v>0.41697601031436515</c:v>
                </c:pt>
                <c:pt idx="10">
                  <c:v>0.50259915989207005</c:v>
                </c:pt>
                <c:pt idx="11">
                  <c:v>0.52464428708063438</c:v>
                </c:pt>
                <c:pt idx="12">
                  <c:v>0.34723649807373486</c:v>
                </c:pt>
                <c:pt idx="13">
                  <c:v>0.22490068019738771</c:v>
                </c:pt>
                <c:pt idx="14">
                  <c:v>0.15831685767928752</c:v>
                </c:pt>
                <c:pt idx="15">
                  <c:v>1.915839927774388E-2</c:v>
                </c:pt>
              </c:numCache>
            </c:numRef>
          </c:val>
          <c:extLst>
            <c:ext xmlns:c16="http://schemas.microsoft.com/office/drawing/2014/chart" uri="{C3380CC4-5D6E-409C-BE32-E72D297353CC}">
              <c16:uniqueId val="{00000000-0CFD-43F6-911D-AB87A957836B}"/>
            </c:ext>
          </c:extLst>
        </c:ser>
        <c:ser>
          <c:idx val="2"/>
          <c:order val="2"/>
          <c:tx>
            <c:strRef>
              <c:f>'Liability CorSo'!$I$50</c:f>
              <c:strCache>
                <c:ptCount val="1"/>
                <c:pt idx="0">
                  <c:v>Case Reserves</c:v>
                </c:pt>
              </c:strCache>
            </c:strRef>
          </c:tx>
          <c:spPr>
            <a:solidFill>
              <a:srgbClr val="FCAF86"/>
            </a:solidFill>
            <a:ln w="12700">
              <a:solidFill>
                <a:srgbClr val="FFFFFF"/>
              </a:solidFill>
              <a:prstDash val="solid"/>
            </a:ln>
          </c:spPr>
          <c:invertIfNegative val="0"/>
          <c:cat>
            <c:numRef>
              <c:f>'Liability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CorSo'!$I$51:$I$66</c:f>
              <c:numCache>
                <c:formatCode>0%</c:formatCode>
                <c:ptCount val="16"/>
                <c:pt idx="0">
                  <c:v>3.6364817779723359E-3</c:v>
                </c:pt>
                <c:pt idx="1">
                  <c:v>1.6971147432416523E-3</c:v>
                </c:pt>
                <c:pt idx="2">
                  <c:v>1.3956758045454983E-2</c:v>
                </c:pt>
                <c:pt idx="3">
                  <c:v>9.3411848761155783E-2</c:v>
                </c:pt>
                <c:pt idx="4">
                  <c:v>2.8496990997920718E-2</c:v>
                </c:pt>
                <c:pt idx="5">
                  <c:v>0.10991929289840038</c:v>
                </c:pt>
                <c:pt idx="6">
                  <c:v>1.2627062171461889E-2</c:v>
                </c:pt>
                <c:pt idx="7">
                  <c:v>2.7639985648328497E-2</c:v>
                </c:pt>
                <c:pt idx="8">
                  <c:v>0.12251337053388466</c:v>
                </c:pt>
                <c:pt idx="9">
                  <c:v>4.9728628404537012E-2</c:v>
                </c:pt>
                <c:pt idx="10">
                  <c:v>9.3339872604998042E-2</c:v>
                </c:pt>
                <c:pt idx="11">
                  <c:v>0.35778069161849113</c:v>
                </c:pt>
                <c:pt idx="12">
                  <c:v>0.25013475414275094</c:v>
                </c:pt>
                <c:pt idx="13">
                  <c:v>0.27224175835294384</c:v>
                </c:pt>
                <c:pt idx="14">
                  <c:v>0.19020501949846053</c:v>
                </c:pt>
                <c:pt idx="15">
                  <c:v>0.12116363686936318</c:v>
                </c:pt>
              </c:numCache>
            </c:numRef>
          </c:val>
          <c:extLst>
            <c:ext xmlns:c16="http://schemas.microsoft.com/office/drawing/2014/chart" uri="{C3380CC4-5D6E-409C-BE32-E72D297353CC}">
              <c16:uniqueId val="{00000001-0CFD-43F6-911D-AB87A957836B}"/>
            </c:ext>
          </c:extLst>
        </c:ser>
        <c:ser>
          <c:idx val="3"/>
          <c:order val="3"/>
          <c:tx>
            <c:strRef>
              <c:f>'Liability CorSo'!$J$50</c:f>
              <c:strCache>
                <c:ptCount val="1"/>
                <c:pt idx="0">
                  <c:v>IBNR</c:v>
                </c:pt>
              </c:strCache>
            </c:strRef>
          </c:tx>
          <c:spPr>
            <a:solidFill>
              <a:srgbClr val="A3D6D5"/>
            </a:solidFill>
            <a:ln w="12700">
              <a:solidFill>
                <a:srgbClr val="FFFFFF"/>
              </a:solidFill>
              <a:prstDash val="solid"/>
            </a:ln>
          </c:spPr>
          <c:invertIfNegative val="0"/>
          <c:cat>
            <c:numRef>
              <c:f>'Liability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CorSo'!$J$51:$J$66</c:f>
              <c:numCache>
                <c:formatCode>0%</c:formatCode>
                <c:ptCount val="16"/>
                <c:pt idx="0">
                  <c:v>3.0334046140284942E-3</c:v>
                </c:pt>
                <c:pt idx="1">
                  <c:v>4.6979500135998749E-3</c:v>
                </c:pt>
                <c:pt idx="2">
                  <c:v>7.1897310588410583E-3</c:v>
                </c:pt>
                <c:pt idx="3">
                  <c:v>1.2981399320890558E-2</c:v>
                </c:pt>
                <c:pt idx="4">
                  <c:v>2.3520592896343211E-2</c:v>
                </c:pt>
                <c:pt idx="5">
                  <c:v>3.4877184788737838E-2</c:v>
                </c:pt>
                <c:pt idx="6">
                  <c:v>5.6515151126308213E-2</c:v>
                </c:pt>
                <c:pt idx="7">
                  <c:v>8.3147005300528681E-2</c:v>
                </c:pt>
                <c:pt idx="8">
                  <c:v>0.12476931571931864</c:v>
                </c:pt>
                <c:pt idx="9">
                  <c:v>0.19632280408344999</c:v>
                </c:pt>
                <c:pt idx="10">
                  <c:v>0.27628545221981177</c:v>
                </c:pt>
                <c:pt idx="11">
                  <c:v>0.35538073336179726</c:v>
                </c:pt>
                <c:pt idx="12">
                  <c:v>0.46502800127154204</c:v>
                </c:pt>
                <c:pt idx="13">
                  <c:v>0.5318651580569933</c:v>
                </c:pt>
                <c:pt idx="14">
                  <c:v>0.68097191856291139</c:v>
                </c:pt>
                <c:pt idx="15">
                  <c:v>0.7555273835335653</c:v>
                </c:pt>
              </c:numCache>
            </c:numRef>
          </c:val>
          <c:extLst>
            <c:ext xmlns:c16="http://schemas.microsoft.com/office/drawing/2014/chart" uri="{C3380CC4-5D6E-409C-BE32-E72D297353CC}">
              <c16:uniqueId val="{00000002-0CFD-43F6-911D-AB87A957836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CorSo'!$F$12:$F$27</c:f>
              <c:numCache>
                <c:formatCode>#,##0</c:formatCode>
                <c:ptCount val="16"/>
                <c:pt idx="0">
                  <c:v>1525.7211014242109</c:v>
                </c:pt>
                <c:pt idx="1">
                  <c:v>1090.720428608769</c:v>
                </c:pt>
                <c:pt idx="2">
                  <c:v>1066.4250403650083</c:v>
                </c:pt>
                <c:pt idx="3">
                  <c:v>817.0757315322362</c:v>
                </c:pt>
                <c:pt idx="4">
                  <c:v>653.74274519928429</c:v>
                </c:pt>
                <c:pt idx="5">
                  <c:v>516.67176658417566</c:v>
                </c:pt>
                <c:pt idx="6">
                  <c:v>527.27140752085097</c:v>
                </c:pt>
                <c:pt idx="7">
                  <c:v>542.8737624510095</c:v>
                </c:pt>
                <c:pt idx="8">
                  <c:v>675.515385446035</c:v>
                </c:pt>
                <c:pt idx="9">
                  <c:v>784.04675109108302</c:v>
                </c:pt>
                <c:pt idx="10">
                  <c:v>841.94846827816366</c:v>
                </c:pt>
                <c:pt idx="11">
                  <c:v>894.01332174901154</c:v>
                </c:pt>
                <c:pt idx="12">
                  <c:v>964.77080404739809</c:v>
                </c:pt>
                <c:pt idx="13">
                  <c:v>961.82969678894062</c:v>
                </c:pt>
                <c:pt idx="14">
                  <c:v>1030.1011186836724</c:v>
                </c:pt>
                <c:pt idx="15">
                  <c:v>492.76904615758417</c:v>
                </c:pt>
              </c:numCache>
            </c:numRef>
          </c:val>
          <c:smooth val="0"/>
          <c:extLst>
            <c:ext xmlns:c16="http://schemas.microsoft.com/office/drawing/2014/chart" uri="{C3380CC4-5D6E-409C-BE32-E72D297353CC}">
              <c16:uniqueId val="{00000003-0CFD-43F6-911D-AB87A957836B}"/>
            </c:ext>
          </c:extLst>
        </c:ser>
        <c:ser>
          <c:idx val="4"/>
          <c:order val="4"/>
          <c:tx>
            <c:strRef>
              <c:f>'Liability CorSo'!$B$9</c:f>
              <c:strCache>
                <c:ptCount val="1"/>
                <c:pt idx="0">
                  <c:v>Written Premium</c:v>
                </c:pt>
              </c:strCache>
            </c:strRef>
          </c:tx>
          <c:marker>
            <c:symbol val="star"/>
            <c:size val="7"/>
            <c:spPr>
              <a:noFill/>
              <a:ln>
                <a:solidFill>
                  <a:srgbClr val="A29FCC"/>
                </a:solidFill>
                <a:prstDash val="solid"/>
              </a:ln>
            </c:spPr>
          </c:marker>
          <c:cat>
            <c:numRef>
              <c:f>'Liability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CorSo'!$B$12:$B$27</c:f>
            </c:numRef>
          </c:val>
          <c:smooth val="0"/>
          <c:extLst>
            <c:ext xmlns:c16="http://schemas.microsoft.com/office/drawing/2014/chart" uri="{C3380CC4-5D6E-409C-BE32-E72D297353CC}">
              <c16:uniqueId val="{00000004-0CFD-43F6-911D-AB87A957836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NP'!$D$16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03-C616-479D-9D24-70E27BB557FA}"/>
              </c:ext>
            </c:extLst>
          </c:dPt>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04-C616-479D-9D24-70E27BB557FA}"/>
            </c:ext>
          </c:extLst>
        </c:ser>
        <c:ser>
          <c:idx val="40"/>
          <c:order val="1"/>
          <c:tx>
            <c:strRef>
              <c:f>'Liability - NP'!$D$17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08-C616-479D-9D24-70E27BB557FA}"/>
              </c:ext>
            </c:extLst>
          </c:dPt>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09-C616-479D-9D24-70E27BB557FA}"/>
            </c:ext>
          </c:extLst>
        </c:ser>
        <c:ser>
          <c:idx val="41"/>
          <c:order val="2"/>
          <c:tx>
            <c:strRef>
              <c:f>'Liability - NP'!$D$18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C616-479D-9D24-70E27BB557FA}"/>
              </c:ext>
            </c:extLst>
          </c:dPt>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0C-C616-479D-9D24-70E27BB557FA}"/>
            </c:ext>
          </c:extLst>
        </c:ser>
        <c:ser>
          <c:idx val="42"/>
          <c:order val="3"/>
          <c:tx>
            <c:strRef>
              <c:f>'Liability - NP'!$D$19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C616-479D-9D24-70E27BB557FA}"/>
              </c:ext>
            </c:extLst>
          </c:dPt>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0F-C616-479D-9D24-70E27BB557FA}"/>
            </c:ext>
          </c:extLst>
        </c:ser>
        <c:ser>
          <c:idx val="43"/>
          <c:order val="4"/>
          <c:tx>
            <c:strRef>
              <c:f>'Liability - NP'!$D$20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13-C616-479D-9D24-70E27BB557FA}"/>
              </c:ext>
            </c:extLst>
          </c:dPt>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14-C616-479D-9D24-70E27BB557FA}"/>
            </c:ext>
          </c:extLst>
        </c:ser>
        <c:ser>
          <c:idx val="44"/>
          <c:order val="5"/>
          <c:tx>
            <c:strRef>
              <c:f>'Liability - NP'!$D$21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C616-479D-9D24-70E27BB557FA}"/>
              </c:ext>
            </c:extLst>
          </c:dPt>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17-C616-479D-9D24-70E27BB557FA}"/>
            </c:ext>
          </c:extLst>
        </c:ser>
        <c:ser>
          <c:idx val="45"/>
          <c:order val="6"/>
          <c:tx>
            <c:strRef>
              <c:f>'Liability - NP'!$D$22</c:f>
              <c:strCache>
                <c:ptCount val="1"/>
                <c:pt idx="0">
                  <c:v>2014</c:v>
                </c:pt>
              </c:strCache>
            </c:strRef>
          </c:tx>
          <c:spPr>
            <a:ln w="25400">
              <a:solidFill>
                <a:srgbClr val="B3B300"/>
              </a:solidFill>
              <a:prstDash val="solid"/>
            </a:ln>
          </c:spPr>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18-C616-479D-9D24-70E27BB557FA}"/>
            </c:ext>
          </c:extLst>
        </c:ser>
        <c:ser>
          <c:idx val="46"/>
          <c:order val="7"/>
          <c:tx>
            <c:strRef>
              <c:f>'Liability - NP'!$D$23</c:f>
              <c:strCache>
                <c:ptCount val="1"/>
                <c:pt idx="0">
                  <c:v>2015</c:v>
                </c:pt>
              </c:strCache>
            </c:strRef>
          </c:tx>
          <c:spPr>
            <a:ln w="25400">
              <a:solidFill>
                <a:srgbClr val="627C71"/>
              </a:solidFill>
              <a:prstDash val="solid"/>
            </a:ln>
          </c:spPr>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19-C616-479D-9D24-70E27BB557FA}"/>
            </c:ext>
          </c:extLst>
        </c:ser>
        <c:ser>
          <c:idx val="47"/>
          <c:order val="8"/>
          <c:tx>
            <c:strRef>
              <c:f>'Liability - NP'!$D$24</c:f>
              <c:strCache>
                <c:ptCount val="1"/>
                <c:pt idx="0">
                  <c:v>2016</c:v>
                </c:pt>
              </c:strCache>
            </c:strRef>
          </c:tx>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1A-C616-479D-9D24-70E27BB557FA}"/>
            </c:ext>
          </c:extLst>
        </c:ser>
        <c:ser>
          <c:idx val="48"/>
          <c:order val="9"/>
          <c:tx>
            <c:strRef>
              <c:f>'Liability - NP'!$D$25</c:f>
              <c:strCache>
                <c:ptCount val="1"/>
                <c:pt idx="0">
                  <c:v>2017</c:v>
                </c:pt>
              </c:strCache>
            </c:strRef>
          </c:tx>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1B-C616-479D-9D24-70E27BB557FA}"/>
            </c:ext>
          </c:extLst>
        </c:ser>
        <c:ser>
          <c:idx val="49"/>
          <c:order val="10"/>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1D-C616-479D-9D24-70E27BB557FA}"/>
              </c:ext>
            </c:extLst>
          </c:dPt>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1E-C616-479D-9D24-70E27BB557FA}"/>
            </c:ext>
          </c:extLst>
        </c:ser>
        <c:ser>
          <c:idx val="50"/>
          <c:order val="11"/>
          <c:tx>
            <c:strRef>
              <c:f>'Liability - NP'!$D$27</c:f>
              <c:strCache>
                <c:ptCount val="1"/>
                <c:pt idx="0">
                  <c:v>2019</c:v>
                </c:pt>
              </c:strCache>
            </c:strRef>
          </c:tx>
          <c:spPr>
            <a:ln>
              <a:prstDash val="dash"/>
            </a:ln>
          </c:spPr>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1F-C616-479D-9D24-70E27BB557FA}"/>
            </c:ext>
          </c:extLst>
        </c:ser>
        <c:ser>
          <c:idx val="51"/>
          <c:order val="12"/>
          <c:tx>
            <c:strRef>
              <c:f>'Liability - NP'!$AC$10</c:f>
              <c:strCache>
                <c:ptCount val="1"/>
                <c:pt idx="0">
                  <c:v>100% line</c:v>
                </c:pt>
              </c:strCache>
            </c:strRef>
          </c:tx>
          <c:xVal>
            <c:numRef>
              <c:f>'Liability - NP'!$AD$9:$AP$9</c:f>
            </c:numRef>
          </c:xVal>
          <c:yVal>
            <c:numRef>
              <c:f>'Liability - NP'!$AD$10:$AP$10</c:f>
            </c:numRef>
          </c:yVal>
          <c:smooth val="0"/>
          <c:extLst>
            <c:ext xmlns:c16="http://schemas.microsoft.com/office/drawing/2014/chart" uri="{C3380CC4-5D6E-409C-BE32-E72D297353CC}">
              <c16:uniqueId val="{00000020-C616-479D-9D24-70E27BB557FA}"/>
            </c:ext>
          </c:extLst>
        </c:ser>
        <c:ser>
          <c:idx val="52"/>
          <c:order val="13"/>
          <c:tx>
            <c:strRef>
              <c:f>'Liability - NP'!$D$16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24-C616-479D-9D24-70E27BB557FA}"/>
              </c:ext>
            </c:extLst>
          </c:dPt>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25-C616-479D-9D24-70E27BB557FA}"/>
            </c:ext>
          </c:extLst>
        </c:ser>
        <c:ser>
          <c:idx val="53"/>
          <c:order val="14"/>
          <c:tx>
            <c:strRef>
              <c:f>'Liability - NP'!$D$17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29-C616-479D-9D24-70E27BB557FA}"/>
              </c:ext>
            </c:extLst>
          </c:dPt>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2A-C616-479D-9D24-70E27BB557FA}"/>
            </c:ext>
          </c:extLst>
        </c:ser>
        <c:ser>
          <c:idx val="54"/>
          <c:order val="15"/>
          <c:tx>
            <c:strRef>
              <c:f>'Liability - NP'!$D$18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C616-479D-9D24-70E27BB557FA}"/>
              </c:ext>
            </c:extLst>
          </c:dPt>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2D-C616-479D-9D24-70E27BB557FA}"/>
            </c:ext>
          </c:extLst>
        </c:ser>
        <c:ser>
          <c:idx val="55"/>
          <c:order val="16"/>
          <c:tx>
            <c:strRef>
              <c:f>'Liability - NP'!$D$19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C616-479D-9D24-70E27BB557FA}"/>
              </c:ext>
            </c:extLst>
          </c:dPt>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30-C616-479D-9D24-70E27BB557FA}"/>
            </c:ext>
          </c:extLst>
        </c:ser>
        <c:ser>
          <c:idx val="56"/>
          <c:order val="17"/>
          <c:tx>
            <c:strRef>
              <c:f>'Liability - NP'!$D$20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34-C616-479D-9D24-70E27BB557FA}"/>
              </c:ext>
            </c:extLst>
          </c:dPt>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35-C616-479D-9D24-70E27BB557FA}"/>
            </c:ext>
          </c:extLst>
        </c:ser>
        <c:ser>
          <c:idx val="57"/>
          <c:order val="18"/>
          <c:tx>
            <c:strRef>
              <c:f>'Liability - NP'!$D$21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C616-479D-9D24-70E27BB557FA}"/>
              </c:ext>
            </c:extLst>
          </c:dPt>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38-C616-479D-9D24-70E27BB557FA}"/>
            </c:ext>
          </c:extLst>
        </c:ser>
        <c:ser>
          <c:idx val="58"/>
          <c:order val="19"/>
          <c:tx>
            <c:strRef>
              <c:f>'Liability - NP'!$D$22</c:f>
              <c:strCache>
                <c:ptCount val="1"/>
                <c:pt idx="0">
                  <c:v>2014</c:v>
                </c:pt>
              </c:strCache>
            </c:strRef>
          </c:tx>
          <c:spPr>
            <a:ln w="25400">
              <a:solidFill>
                <a:srgbClr val="B3B300"/>
              </a:solidFill>
              <a:prstDash val="solid"/>
            </a:ln>
          </c:spPr>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39-C616-479D-9D24-70E27BB557FA}"/>
            </c:ext>
          </c:extLst>
        </c:ser>
        <c:ser>
          <c:idx val="59"/>
          <c:order val="20"/>
          <c:tx>
            <c:strRef>
              <c:f>'Liability - NP'!$D$23</c:f>
              <c:strCache>
                <c:ptCount val="1"/>
                <c:pt idx="0">
                  <c:v>2015</c:v>
                </c:pt>
              </c:strCache>
            </c:strRef>
          </c:tx>
          <c:spPr>
            <a:ln w="25400">
              <a:solidFill>
                <a:srgbClr val="627C71"/>
              </a:solidFill>
              <a:prstDash val="solid"/>
            </a:ln>
          </c:spPr>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3A-C616-479D-9D24-70E27BB557FA}"/>
            </c:ext>
          </c:extLst>
        </c:ser>
        <c:ser>
          <c:idx val="60"/>
          <c:order val="21"/>
          <c:tx>
            <c:strRef>
              <c:f>'Liability - NP'!$D$24</c:f>
              <c:strCache>
                <c:ptCount val="1"/>
                <c:pt idx="0">
                  <c:v>2016</c:v>
                </c:pt>
              </c:strCache>
            </c:strRef>
          </c:tx>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3B-C616-479D-9D24-70E27BB557FA}"/>
            </c:ext>
          </c:extLst>
        </c:ser>
        <c:ser>
          <c:idx val="61"/>
          <c:order val="22"/>
          <c:tx>
            <c:strRef>
              <c:f>'Liability - NP'!$D$25</c:f>
              <c:strCache>
                <c:ptCount val="1"/>
                <c:pt idx="0">
                  <c:v>2017</c:v>
                </c:pt>
              </c:strCache>
            </c:strRef>
          </c:tx>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3C-C616-479D-9D24-70E27BB557FA}"/>
            </c:ext>
          </c:extLst>
        </c:ser>
        <c:ser>
          <c:idx val="62"/>
          <c:order val="23"/>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3E-C616-479D-9D24-70E27BB557FA}"/>
              </c:ext>
            </c:extLst>
          </c:dPt>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3F-C616-479D-9D24-70E27BB557FA}"/>
            </c:ext>
          </c:extLst>
        </c:ser>
        <c:ser>
          <c:idx val="63"/>
          <c:order val="24"/>
          <c:tx>
            <c:strRef>
              <c:f>'Liability - NP'!$D$27</c:f>
              <c:strCache>
                <c:ptCount val="1"/>
                <c:pt idx="0">
                  <c:v>2019</c:v>
                </c:pt>
              </c:strCache>
            </c:strRef>
          </c:tx>
          <c:spPr>
            <a:ln>
              <a:prstDash val="dash"/>
            </a:ln>
          </c:spPr>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40-C616-479D-9D24-70E27BB557FA}"/>
            </c:ext>
          </c:extLst>
        </c:ser>
        <c:ser>
          <c:idx val="64"/>
          <c:order val="25"/>
          <c:tx>
            <c:strRef>
              <c:f>'Liability - NP'!$AC$10</c:f>
              <c:strCache>
                <c:ptCount val="1"/>
                <c:pt idx="0">
                  <c:v>100% line</c:v>
                </c:pt>
              </c:strCache>
            </c:strRef>
          </c:tx>
          <c:xVal>
            <c:numRef>
              <c:f>'Liability - NP'!$AD$9:$AP$9</c:f>
            </c:numRef>
          </c:xVal>
          <c:yVal>
            <c:numRef>
              <c:f>'Liability - NP'!$AD$10:$AP$10</c:f>
            </c:numRef>
          </c:yVal>
          <c:smooth val="0"/>
          <c:extLst>
            <c:ext xmlns:c16="http://schemas.microsoft.com/office/drawing/2014/chart" uri="{C3380CC4-5D6E-409C-BE32-E72D297353CC}">
              <c16:uniqueId val="{00000041-C616-479D-9D24-70E27BB557FA}"/>
            </c:ext>
          </c:extLst>
        </c:ser>
        <c:ser>
          <c:idx val="65"/>
          <c:order val="26"/>
          <c:tx>
            <c:strRef>
              <c:f>'Liability - NP'!$D$16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45-C616-479D-9D24-70E27BB557FA}"/>
              </c:ext>
            </c:extLst>
          </c:dPt>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46-C616-479D-9D24-70E27BB557FA}"/>
            </c:ext>
          </c:extLst>
        </c:ser>
        <c:ser>
          <c:idx val="66"/>
          <c:order val="27"/>
          <c:tx>
            <c:strRef>
              <c:f>'Liability - NP'!$D$17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4A-C616-479D-9D24-70E27BB557FA}"/>
              </c:ext>
            </c:extLst>
          </c:dPt>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4B-C616-479D-9D24-70E27BB557FA}"/>
            </c:ext>
          </c:extLst>
        </c:ser>
        <c:ser>
          <c:idx val="67"/>
          <c:order val="28"/>
          <c:tx>
            <c:strRef>
              <c:f>'Liability - NP'!$D$18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C616-479D-9D24-70E27BB557FA}"/>
              </c:ext>
            </c:extLst>
          </c:dPt>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4E-C616-479D-9D24-70E27BB557FA}"/>
            </c:ext>
          </c:extLst>
        </c:ser>
        <c:ser>
          <c:idx val="68"/>
          <c:order val="29"/>
          <c:tx>
            <c:strRef>
              <c:f>'Liability - NP'!$D$19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C616-479D-9D24-70E27BB557FA}"/>
              </c:ext>
            </c:extLst>
          </c:dPt>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51-C616-479D-9D24-70E27BB557FA}"/>
            </c:ext>
          </c:extLst>
        </c:ser>
        <c:ser>
          <c:idx val="69"/>
          <c:order val="30"/>
          <c:tx>
            <c:strRef>
              <c:f>'Liability - NP'!$D$20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55-C616-479D-9D24-70E27BB557FA}"/>
              </c:ext>
            </c:extLst>
          </c:dPt>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56-C616-479D-9D24-70E27BB557FA}"/>
            </c:ext>
          </c:extLst>
        </c:ser>
        <c:ser>
          <c:idx val="70"/>
          <c:order val="31"/>
          <c:tx>
            <c:strRef>
              <c:f>'Liability - NP'!$D$21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C616-479D-9D24-70E27BB557FA}"/>
              </c:ext>
            </c:extLst>
          </c:dPt>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59-C616-479D-9D24-70E27BB557FA}"/>
            </c:ext>
          </c:extLst>
        </c:ser>
        <c:ser>
          <c:idx val="71"/>
          <c:order val="32"/>
          <c:tx>
            <c:strRef>
              <c:f>'Liability - NP'!$D$22</c:f>
              <c:strCache>
                <c:ptCount val="1"/>
                <c:pt idx="0">
                  <c:v>2014</c:v>
                </c:pt>
              </c:strCache>
            </c:strRef>
          </c:tx>
          <c:spPr>
            <a:ln w="25400">
              <a:solidFill>
                <a:srgbClr val="B3B300"/>
              </a:solidFill>
              <a:prstDash val="solid"/>
            </a:ln>
          </c:spPr>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5A-C616-479D-9D24-70E27BB557FA}"/>
            </c:ext>
          </c:extLst>
        </c:ser>
        <c:ser>
          <c:idx val="72"/>
          <c:order val="33"/>
          <c:tx>
            <c:strRef>
              <c:f>'Liability - NP'!$D$23</c:f>
              <c:strCache>
                <c:ptCount val="1"/>
                <c:pt idx="0">
                  <c:v>2015</c:v>
                </c:pt>
              </c:strCache>
            </c:strRef>
          </c:tx>
          <c:spPr>
            <a:ln w="25400">
              <a:solidFill>
                <a:srgbClr val="627C71"/>
              </a:solidFill>
              <a:prstDash val="solid"/>
            </a:ln>
          </c:spPr>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5B-C616-479D-9D24-70E27BB557FA}"/>
            </c:ext>
          </c:extLst>
        </c:ser>
        <c:ser>
          <c:idx val="73"/>
          <c:order val="34"/>
          <c:tx>
            <c:strRef>
              <c:f>'Liability - NP'!$D$24</c:f>
              <c:strCache>
                <c:ptCount val="1"/>
                <c:pt idx="0">
                  <c:v>2016</c:v>
                </c:pt>
              </c:strCache>
            </c:strRef>
          </c:tx>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5C-C616-479D-9D24-70E27BB557FA}"/>
            </c:ext>
          </c:extLst>
        </c:ser>
        <c:ser>
          <c:idx val="74"/>
          <c:order val="35"/>
          <c:tx>
            <c:strRef>
              <c:f>'Liability - NP'!$D$25</c:f>
              <c:strCache>
                <c:ptCount val="1"/>
                <c:pt idx="0">
                  <c:v>2017</c:v>
                </c:pt>
              </c:strCache>
            </c:strRef>
          </c:tx>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5D-C616-479D-9D24-70E27BB557FA}"/>
            </c:ext>
          </c:extLst>
        </c:ser>
        <c:ser>
          <c:idx val="75"/>
          <c:order val="36"/>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5F-C616-479D-9D24-70E27BB557FA}"/>
              </c:ext>
            </c:extLst>
          </c:dPt>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60-C616-479D-9D24-70E27BB557FA}"/>
            </c:ext>
          </c:extLst>
        </c:ser>
        <c:ser>
          <c:idx val="76"/>
          <c:order val="37"/>
          <c:tx>
            <c:strRef>
              <c:f>'Liability - NP'!$D$27</c:f>
              <c:strCache>
                <c:ptCount val="1"/>
                <c:pt idx="0">
                  <c:v>2019</c:v>
                </c:pt>
              </c:strCache>
            </c:strRef>
          </c:tx>
          <c:spPr>
            <a:ln>
              <a:prstDash val="dash"/>
            </a:ln>
          </c:spPr>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61-C616-479D-9D24-70E27BB557FA}"/>
            </c:ext>
          </c:extLst>
        </c:ser>
        <c:ser>
          <c:idx val="77"/>
          <c:order val="38"/>
          <c:tx>
            <c:strRef>
              <c:f>'Liability - NP'!$AC$10</c:f>
              <c:strCache>
                <c:ptCount val="1"/>
                <c:pt idx="0">
                  <c:v>100% line</c:v>
                </c:pt>
              </c:strCache>
            </c:strRef>
          </c:tx>
          <c:xVal>
            <c:numRef>
              <c:f>'Liability - NP'!$AD$9:$AP$9</c:f>
            </c:numRef>
          </c:xVal>
          <c:yVal>
            <c:numRef>
              <c:f>'Liability - NP'!$AD$10:$AP$10</c:f>
            </c:numRef>
          </c:yVal>
          <c:smooth val="0"/>
          <c:extLst>
            <c:ext xmlns:c16="http://schemas.microsoft.com/office/drawing/2014/chart" uri="{C3380CC4-5D6E-409C-BE32-E72D297353CC}">
              <c16:uniqueId val="{00000062-C616-479D-9D24-70E27BB557FA}"/>
            </c:ext>
          </c:extLst>
        </c:ser>
        <c:ser>
          <c:idx val="6"/>
          <c:order val="39"/>
          <c:tx>
            <c:strRef>
              <c:f>'Liability - NP'!$D$16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66-C616-479D-9D24-70E27BB557FA}"/>
              </c:ext>
            </c:extLst>
          </c:dPt>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67-C616-479D-9D24-70E27BB557FA}"/>
            </c:ext>
          </c:extLst>
        </c:ser>
        <c:ser>
          <c:idx val="7"/>
          <c:order val="40"/>
          <c:tx>
            <c:strRef>
              <c:f>'Liability - NP'!$D$17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6B-C616-479D-9D24-70E27BB557FA}"/>
              </c:ext>
            </c:extLst>
          </c:dPt>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6C-C616-479D-9D24-70E27BB557FA}"/>
            </c:ext>
          </c:extLst>
        </c:ser>
        <c:ser>
          <c:idx val="8"/>
          <c:order val="41"/>
          <c:tx>
            <c:strRef>
              <c:f>'Liability - NP'!$D$18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C616-479D-9D24-70E27BB557FA}"/>
              </c:ext>
            </c:extLst>
          </c:dPt>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6F-C616-479D-9D24-70E27BB557FA}"/>
            </c:ext>
          </c:extLst>
        </c:ser>
        <c:ser>
          <c:idx val="9"/>
          <c:order val="42"/>
          <c:tx>
            <c:strRef>
              <c:f>'Liability - NP'!$D$19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C616-479D-9D24-70E27BB557FA}"/>
              </c:ext>
            </c:extLst>
          </c:dPt>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72-C616-479D-9D24-70E27BB557FA}"/>
            </c:ext>
          </c:extLst>
        </c:ser>
        <c:ser>
          <c:idx val="10"/>
          <c:order val="43"/>
          <c:tx>
            <c:strRef>
              <c:f>'Liability - NP'!$D$20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76-C616-479D-9D24-70E27BB557FA}"/>
              </c:ext>
            </c:extLst>
          </c:dPt>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77-C616-479D-9D24-70E27BB557FA}"/>
            </c:ext>
          </c:extLst>
        </c:ser>
        <c:ser>
          <c:idx val="11"/>
          <c:order val="44"/>
          <c:tx>
            <c:strRef>
              <c:f>'Liability - NP'!$D$21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C616-479D-9D24-70E27BB557FA}"/>
              </c:ext>
            </c:extLst>
          </c:dPt>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7A-C616-479D-9D24-70E27BB557FA}"/>
            </c:ext>
          </c:extLst>
        </c:ser>
        <c:ser>
          <c:idx val="12"/>
          <c:order val="45"/>
          <c:tx>
            <c:strRef>
              <c:f>'Liability - NP'!$D$22</c:f>
              <c:strCache>
                <c:ptCount val="1"/>
                <c:pt idx="0">
                  <c:v>2014</c:v>
                </c:pt>
              </c:strCache>
            </c:strRef>
          </c:tx>
          <c:spPr>
            <a:ln w="25400">
              <a:solidFill>
                <a:srgbClr val="B3B300"/>
              </a:solidFill>
              <a:prstDash val="solid"/>
            </a:ln>
          </c:spPr>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7B-C616-479D-9D24-70E27BB557FA}"/>
            </c:ext>
          </c:extLst>
        </c:ser>
        <c:ser>
          <c:idx val="13"/>
          <c:order val="46"/>
          <c:tx>
            <c:strRef>
              <c:f>'Liability - NP'!$D$23</c:f>
              <c:strCache>
                <c:ptCount val="1"/>
                <c:pt idx="0">
                  <c:v>2015</c:v>
                </c:pt>
              </c:strCache>
            </c:strRef>
          </c:tx>
          <c:spPr>
            <a:ln w="25400">
              <a:solidFill>
                <a:srgbClr val="627C71"/>
              </a:solidFill>
              <a:prstDash val="solid"/>
            </a:ln>
          </c:spPr>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7C-C616-479D-9D24-70E27BB557FA}"/>
            </c:ext>
          </c:extLst>
        </c:ser>
        <c:ser>
          <c:idx val="21"/>
          <c:order val="47"/>
          <c:tx>
            <c:strRef>
              <c:f>'Liability - NP'!$D$24</c:f>
              <c:strCache>
                <c:ptCount val="1"/>
                <c:pt idx="0">
                  <c:v>2016</c:v>
                </c:pt>
              </c:strCache>
            </c:strRef>
          </c:tx>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7D-C616-479D-9D24-70E27BB557FA}"/>
            </c:ext>
          </c:extLst>
        </c:ser>
        <c:ser>
          <c:idx val="22"/>
          <c:order val="48"/>
          <c:tx>
            <c:strRef>
              <c:f>'Liability - NP'!$D$25</c:f>
              <c:strCache>
                <c:ptCount val="1"/>
                <c:pt idx="0">
                  <c:v>2017</c:v>
                </c:pt>
              </c:strCache>
            </c:strRef>
          </c:tx>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7E-C616-479D-9D24-70E27BB557FA}"/>
            </c:ext>
          </c:extLst>
        </c:ser>
        <c:ser>
          <c:idx val="23"/>
          <c:order val="49"/>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80-C616-479D-9D24-70E27BB557FA}"/>
              </c:ext>
            </c:extLst>
          </c:dPt>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81-C616-479D-9D24-70E27BB557FA}"/>
            </c:ext>
          </c:extLst>
        </c:ser>
        <c:ser>
          <c:idx val="24"/>
          <c:order val="50"/>
          <c:tx>
            <c:strRef>
              <c:f>'Liability - NP'!$D$27</c:f>
              <c:strCache>
                <c:ptCount val="1"/>
                <c:pt idx="0">
                  <c:v>2019</c:v>
                </c:pt>
              </c:strCache>
            </c:strRef>
          </c:tx>
          <c:spPr>
            <a:ln>
              <a:prstDash val="dash"/>
            </a:ln>
          </c:spPr>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82-C616-479D-9D24-70E27BB557FA}"/>
            </c:ext>
          </c:extLst>
        </c:ser>
        <c:ser>
          <c:idx val="25"/>
          <c:order val="51"/>
          <c:tx>
            <c:strRef>
              <c:f>'Liability - NP'!$AC$10</c:f>
              <c:strCache>
                <c:ptCount val="1"/>
                <c:pt idx="0">
                  <c:v>100% line</c:v>
                </c:pt>
              </c:strCache>
            </c:strRef>
          </c:tx>
          <c:xVal>
            <c:numRef>
              <c:f>'Liability - NP'!$AD$9:$AP$9</c:f>
            </c:numRef>
          </c:xVal>
          <c:yVal>
            <c:numRef>
              <c:f>'Liability - NP'!$AD$10:$AP$10</c:f>
            </c:numRef>
          </c:yVal>
          <c:smooth val="0"/>
          <c:extLst>
            <c:ext xmlns:c16="http://schemas.microsoft.com/office/drawing/2014/chart" uri="{C3380CC4-5D6E-409C-BE32-E72D297353CC}">
              <c16:uniqueId val="{00000083-C616-479D-9D24-70E27BB557FA}"/>
            </c:ext>
          </c:extLst>
        </c:ser>
        <c:ser>
          <c:idx val="26"/>
          <c:order val="52"/>
          <c:tx>
            <c:strRef>
              <c:f>'Liability - NP'!$D$16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87-C616-479D-9D24-70E27BB557FA}"/>
              </c:ext>
            </c:extLst>
          </c:dPt>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88-C616-479D-9D24-70E27BB557FA}"/>
            </c:ext>
          </c:extLst>
        </c:ser>
        <c:ser>
          <c:idx val="27"/>
          <c:order val="53"/>
          <c:tx>
            <c:strRef>
              <c:f>'Liability - NP'!$D$17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8C-C616-479D-9D24-70E27BB557FA}"/>
              </c:ext>
            </c:extLst>
          </c:dPt>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8D-C616-479D-9D24-70E27BB557FA}"/>
            </c:ext>
          </c:extLst>
        </c:ser>
        <c:ser>
          <c:idx val="28"/>
          <c:order val="54"/>
          <c:tx>
            <c:strRef>
              <c:f>'Liability - NP'!$D$18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C616-479D-9D24-70E27BB557FA}"/>
              </c:ext>
            </c:extLst>
          </c:dPt>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90-C616-479D-9D24-70E27BB557FA}"/>
            </c:ext>
          </c:extLst>
        </c:ser>
        <c:ser>
          <c:idx val="29"/>
          <c:order val="55"/>
          <c:tx>
            <c:strRef>
              <c:f>'Liability - NP'!$D$19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C616-479D-9D24-70E27BB557FA}"/>
              </c:ext>
            </c:extLst>
          </c:dPt>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93-C616-479D-9D24-70E27BB557FA}"/>
            </c:ext>
          </c:extLst>
        </c:ser>
        <c:ser>
          <c:idx val="30"/>
          <c:order val="56"/>
          <c:tx>
            <c:strRef>
              <c:f>'Liability - NP'!$D$20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97-C616-479D-9D24-70E27BB557FA}"/>
              </c:ext>
            </c:extLst>
          </c:dPt>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98-C616-479D-9D24-70E27BB557FA}"/>
            </c:ext>
          </c:extLst>
        </c:ser>
        <c:ser>
          <c:idx val="31"/>
          <c:order val="57"/>
          <c:tx>
            <c:strRef>
              <c:f>'Liability - NP'!$D$21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C616-479D-9D24-70E27BB557FA}"/>
              </c:ext>
            </c:extLst>
          </c:dPt>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9B-C616-479D-9D24-70E27BB557FA}"/>
            </c:ext>
          </c:extLst>
        </c:ser>
        <c:ser>
          <c:idx val="32"/>
          <c:order val="58"/>
          <c:tx>
            <c:strRef>
              <c:f>'Liability - NP'!$D$22</c:f>
              <c:strCache>
                <c:ptCount val="1"/>
                <c:pt idx="0">
                  <c:v>2014</c:v>
                </c:pt>
              </c:strCache>
            </c:strRef>
          </c:tx>
          <c:spPr>
            <a:ln w="25400">
              <a:solidFill>
                <a:srgbClr val="B3B300"/>
              </a:solidFill>
              <a:prstDash val="solid"/>
            </a:ln>
          </c:spPr>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9C-C616-479D-9D24-70E27BB557FA}"/>
            </c:ext>
          </c:extLst>
        </c:ser>
        <c:ser>
          <c:idx val="33"/>
          <c:order val="59"/>
          <c:tx>
            <c:strRef>
              <c:f>'Liability - NP'!$D$23</c:f>
              <c:strCache>
                <c:ptCount val="1"/>
                <c:pt idx="0">
                  <c:v>2015</c:v>
                </c:pt>
              </c:strCache>
            </c:strRef>
          </c:tx>
          <c:spPr>
            <a:ln w="25400">
              <a:solidFill>
                <a:srgbClr val="627C71"/>
              </a:solidFill>
              <a:prstDash val="solid"/>
            </a:ln>
          </c:spPr>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9D-C616-479D-9D24-70E27BB557FA}"/>
            </c:ext>
          </c:extLst>
        </c:ser>
        <c:ser>
          <c:idx val="34"/>
          <c:order val="60"/>
          <c:tx>
            <c:strRef>
              <c:f>'Liability - NP'!$D$24</c:f>
              <c:strCache>
                <c:ptCount val="1"/>
                <c:pt idx="0">
                  <c:v>2016</c:v>
                </c:pt>
              </c:strCache>
            </c:strRef>
          </c:tx>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9E-C616-479D-9D24-70E27BB557FA}"/>
            </c:ext>
          </c:extLst>
        </c:ser>
        <c:ser>
          <c:idx val="35"/>
          <c:order val="61"/>
          <c:tx>
            <c:strRef>
              <c:f>'Liability - NP'!$D$25</c:f>
              <c:strCache>
                <c:ptCount val="1"/>
                <c:pt idx="0">
                  <c:v>2017</c:v>
                </c:pt>
              </c:strCache>
            </c:strRef>
          </c:tx>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9F-C616-479D-9D24-70E27BB557FA}"/>
            </c:ext>
          </c:extLst>
        </c:ser>
        <c:ser>
          <c:idx val="36"/>
          <c:order val="62"/>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A1-C616-479D-9D24-70E27BB557FA}"/>
              </c:ext>
            </c:extLst>
          </c:dPt>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A2-C616-479D-9D24-70E27BB557FA}"/>
            </c:ext>
          </c:extLst>
        </c:ser>
        <c:ser>
          <c:idx val="37"/>
          <c:order val="63"/>
          <c:tx>
            <c:strRef>
              <c:f>'Liability - NP'!$D$27</c:f>
              <c:strCache>
                <c:ptCount val="1"/>
                <c:pt idx="0">
                  <c:v>2019</c:v>
                </c:pt>
              </c:strCache>
            </c:strRef>
          </c:tx>
          <c:spPr>
            <a:ln>
              <a:prstDash val="dash"/>
            </a:ln>
          </c:spPr>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A3-C616-479D-9D24-70E27BB557FA}"/>
            </c:ext>
          </c:extLst>
        </c:ser>
        <c:ser>
          <c:idx val="38"/>
          <c:order val="64"/>
          <c:tx>
            <c:strRef>
              <c:f>'Liability - NP'!$AC$10</c:f>
              <c:strCache>
                <c:ptCount val="1"/>
                <c:pt idx="0">
                  <c:v>100% line</c:v>
                </c:pt>
              </c:strCache>
            </c:strRef>
          </c:tx>
          <c:xVal>
            <c:numRef>
              <c:f>'Liability - NP'!$AD$9:$AP$9</c:f>
            </c:numRef>
          </c:xVal>
          <c:yVal>
            <c:numRef>
              <c:f>'Liability - NP'!$AD$10:$AP$10</c:f>
            </c:numRef>
          </c:yVal>
          <c:smooth val="0"/>
          <c:extLst>
            <c:ext xmlns:c16="http://schemas.microsoft.com/office/drawing/2014/chart" uri="{C3380CC4-5D6E-409C-BE32-E72D297353CC}">
              <c16:uniqueId val="{000000A4-C616-479D-9D24-70E27BB557FA}"/>
            </c:ext>
          </c:extLst>
        </c:ser>
        <c:ser>
          <c:idx val="14"/>
          <c:order val="65"/>
          <c:tx>
            <c:strRef>
              <c:f>'Liability - NP'!$D$16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C616-479D-9D24-70E27BB557FA}"/>
              </c:ext>
            </c:extLst>
          </c:dPt>
          <c:dPt>
            <c:idx val="12"/>
            <c:bubble3D val="0"/>
            <c:spPr>
              <a:ln w="25400">
                <a:solidFill>
                  <a:srgbClr val="DFF1F0"/>
                </a:solidFill>
                <a:prstDash val="dash"/>
              </a:ln>
            </c:spPr>
            <c:extLst>
              <c:ext xmlns:c16="http://schemas.microsoft.com/office/drawing/2014/chart" uri="{C3380CC4-5D6E-409C-BE32-E72D297353CC}">
                <c16:uniqueId val="{000000A8-C616-479D-9D24-70E27BB557FA}"/>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4.4432530357296843E-2</c:v>
                </c:pt>
                <c:pt idx="1">
                  <c:v>0.12716220243141085</c:v>
                </c:pt>
                <c:pt idx="2">
                  <c:v>0.23335874885300567</c:v>
                </c:pt>
                <c:pt idx="3">
                  <c:v>0.3300109133905797</c:v>
                </c:pt>
                <c:pt idx="4">
                  <c:v>0.37773030023433524</c:v>
                </c:pt>
                <c:pt idx="5">
                  <c:v>0.44750458389892117</c:v>
                </c:pt>
                <c:pt idx="6">
                  <c:v>0.50007669407003652</c:v>
                </c:pt>
                <c:pt idx="7">
                  <c:v>0.49887150974537287</c:v>
                </c:pt>
                <c:pt idx="8">
                  <c:v>0.50214079478405316</c:v>
                </c:pt>
                <c:pt idx="9">
                  <c:v>0.50726227726812578</c:v>
                </c:pt>
                <c:pt idx="10">
                  <c:v>0.52202499941807723</c:v>
                </c:pt>
                <c:pt idx="11">
                  <c:v>0.56232505956142531</c:v>
                </c:pt>
                <c:pt idx="12">
                  <c:v>0.62039949288037266</c:v>
                </c:pt>
              </c:numCache>
            </c:numRef>
          </c:yVal>
          <c:smooth val="0"/>
          <c:extLst>
            <c:ext xmlns:c16="http://schemas.microsoft.com/office/drawing/2014/chart" uri="{C3380CC4-5D6E-409C-BE32-E72D297353CC}">
              <c16:uniqueId val="{000000AA-C616-479D-9D24-70E27BB557FA}"/>
            </c:ext>
          </c:extLst>
        </c:ser>
        <c:ser>
          <c:idx val="15"/>
          <c:order val="66"/>
          <c:tx>
            <c:strRef>
              <c:f>'Liability - NP'!$D$17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C616-479D-9D24-70E27BB557FA}"/>
              </c:ext>
            </c:extLst>
          </c:dPt>
          <c:dPt>
            <c:idx val="11"/>
            <c:bubble3D val="0"/>
            <c:spPr>
              <a:ln w="25400">
                <a:solidFill>
                  <a:srgbClr val="DFDDED"/>
                </a:solidFill>
                <a:prstDash val="dash"/>
              </a:ln>
            </c:spPr>
            <c:extLst>
              <c:ext xmlns:c16="http://schemas.microsoft.com/office/drawing/2014/chart" uri="{C3380CC4-5D6E-409C-BE32-E72D297353CC}">
                <c16:uniqueId val="{000000AE-C616-479D-9D24-70E27BB557FA}"/>
              </c:ext>
            </c:extLst>
          </c:dPt>
          <c:dLbls>
            <c:dLbl>
              <c:idx val="10"/>
              <c:layout>
                <c:manualLayout>
                  <c:x val="-5.4012352242193088E-3"/>
                  <c:y val="-8.0940963423826923E-2"/>
                </c:manualLayout>
              </c:layout>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1.8060888453663129E-2</c:v>
                </c:pt>
                <c:pt idx="1">
                  <c:v>7.996781231143528E-2</c:v>
                </c:pt>
                <c:pt idx="2">
                  <c:v>0.17585008959122328</c:v>
                </c:pt>
                <c:pt idx="3">
                  <c:v>0.28405670323118981</c:v>
                </c:pt>
                <c:pt idx="4">
                  <c:v>0.35020848276289113</c:v>
                </c:pt>
                <c:pt idx="5">
                  <c:v>0.39120262381722526</c:v>
                </c:pt>
                <c:pt idx="6">
                  <c:v>0.40673820148803586</c:v>
                </c:pt>
                <c:pt idx="7">
                  <c:v>0.44911401162605563</c:v>
                </c:pt>
                <c:pt idx="8">
                  <c:v>0.48016510539425178</c:v>
                </c:pt>
                <c:pt idx="9">
                  <c:v>0.50902158207683934</c:v>
                </c:pt>
                <c:pt idx="10">
                  <c:v>0.51484593768288345</c:v>
                </c:pt>
                <c:pt idx="11">
                  <c:v>0.5792742148852047</c:v>
                </c:pt>
              </c:numCache>
            </c:numRef>
          </c:yVal>
          <c:smooth val="0"/>
          <c:extLst>
            <c:ext xmlns:c16="http://schemas.microsoft.com/office/drawing/2014/chart" uri="{C3380CC4-5D6E-409C-BE32-E72D297353CC}">
              <c16:uniqueId val="{000000B0-C616-479D-9D24-70E27BB557FA}"/>
            </c:ext>
          </c:extLst>
        </c:ser>
        <c:ser>
          <c:idx val="16"/>
          <c:order val="67"/>
          <c:tx>
            <c:strRef>
              <c:f>'Liability - NP'!$D$18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C616-479D-9D24-70E27BB557FA}"/>
              </c:ext>
            </c:extLst>
          </c:dPt>
          <c:dPt>
            <c:idx val="10"/>
            <c:bubble3D val="0"/>
            <c:spPr>
              <a:ln w="25400">
                <a:solidFill>
                  <a:srgbClr val="FD5F2B"/>
                </a:solidFill>
                <a:prstDash val="dash"/>
              </a:ln>
            </c:spPr>
            <c:extLst>
              <c:ext xmlns:c16="http://schemas.microsoft.com/office/drawing/2014/chart" uri="{C3380CC4-5D6E-409C-BE32-E72D297353CC}">
                <c16:uniqueId val="{000000B3-C616-479D-9D24-70E27BB557FA}"/>
              </c:ext>
            </c:extLst>
          </c:dPt>
          <c:dLbls>
            <c:dLbl>
              <c:idx val="9"/>
              <c:layout>
                <c:manualLayout>
                  <c:x val="-1.6010763910448939E-2"/>
                  <c:y val="-0.11403181817182868"/>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3.2186538818869841E-2</c:v>
                </c:pt>
                <c:pt idx="1">
                  <c:v>6.9622325137488741E-2</c:v>
                </c:pt>
                <c:pt idx="2">
                  <c:v>0.16757620504723417</c:v>
                </c:pt>
                <c:pt idx="3">
                  <c:v>0.2567780709960571</c:v>
                </c:pt>
                <c:pt idx="4">
                  <c:v>0.34840841691289126</c:v>
                </c:pt>
                <c:pt idx="5">
                  <c:v>0.41059677974102332</c:v>
                </c:pt>
                <c:pt idx="6">
                  <c:v>0.42076150131600759</c:v>
                </c:pt>
                <c:pt idx="7">
                  <c:v>0.4422384800552831</c:v>
                </c:pt>
                <c:pt idx="8">
                  <c:v>0.4502854263475673</c:v>
                </c:pt>
                <c:pt idx="9">
                  <c:v>0.46978115941871235</c:v>
                </c:pt>
                <c:pt idx="10">
                  <c:v>0.54311585986157651</c:v>
                </c:pt>
              </c:numCache>
            </c:numRef>
          </c:yVal>
          <c:smooth val="0"/>
          <c:extLst>
            <c:ext xmlns:c16="http://schemas.microsoft.com/office/drawing/2014/chart" uri="{C3380CC4-5D6E-409C-BE32-E72D297353CC}">
              <c16:uniqueId val="{000000B5-C616-479D-9D24-70E27BB557FA}"/>
            </c:ext>
          </c:extLst>
        </c:ser>
        <c:ser>
          <c:idx val="17"/>
          <c:order val="68"/>
          <c:tx>
            <c:strRef>
              <c:f>'Liability - NP'!$D$19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C616-479D-9D24-70E27BB557FA}"/>
              </c:ext>
            </c:extLst>
          </c:dPt>
          <c:dPt>
            <c:idx val="9"/>
            <c:bubble3D val="0"/>
            <c:spPr>
              <a:ln w="25400">
                <a:solidFill>
                  <a:srgbClr val="A29FCC"/>
                </a:solidFill>
                <a:prstDash val="dash"/>
              </a:ln>
            </c:spPr>
            <c:extLst>
              <c:ext xmlns:c16="http://schemas.microsoft.com/office/drawing/2014/chart" uri="{C3380CC4-5D6E-409C-BE32-E72D297353CC}">
                <c16:uniqueId val="{000000B8-C616-479D-9D24-70E27BB557FA}"/>
              </c:ext>
            </c:extLst>
          </c:dPt>
          <c:dLbls>
            <c:dLbl>
              <c:idx val="8"/>
              <c:layout>
                <c:manualLayout>
                  <c:x val="-1.0802470448438618E-2"/>
                  <c:y val="-0.11443377587506566"/>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2.7013179980830301E-2</c:v>
                </c:pt>
                <c:pt idx="1">
                  <c:v>7.6088932363876191E-2</c:v>
                </c:pt>
                <c:pt idx="2">
                  <c:v>0.16254368741040875</c:v>
                </c:pt>
                <c:pt idx="3">
                  <c:v>0.21457871700119147</c:v>
                </c:pt>
                <c:pt idx="4">
                  <c:v>0.26807095328053931</c:v>
                </c:pt>
                <c:pt idx="5">
                  <c:v>0.32640165973393104</c:v>
                </c:pt>
                <c:pt idx="6">
                  <c:v>0.36268094567103404</c:v>
                </c:pt>
                <c:pt idx="7">
                  <c:v>0.40878817696977615</c:v>
                </c:pt>
                <c:pt idx="8">
                  <c:v>0.44385200532165231</c:v>
                </c:pt>
                <c:pt idx="9">
                  <c:v>0.53474895457669536</c:v>
                </c:pt>
              </c:numCache>
            </c:numRef>
          </c:yVal>
          <c:smooth val="0"/>
          <c:extLst>
            <c:ext xmlns:c16="http://schemas.microsoft.com/office/drawing/2014/chart" uri="{C3380CC4-5D6E-409C-BE32-E72D297353CC}">
              <c16:uniqueId val="{000000BA-C616-479D-9D24-70E27BB557FA}"/>
            </c:ext>
          </c:extLst>
        </c:ser>
        <c:ser>
          <c:idx val="18"/>
          <c:order val="69"/>
          <c:tx>
            <c:strRef>
              <c:f>'Liability - NP'!$D$20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C616-479D-9D24-70E27BB557FA}"/>
              </c:ext>
            </c:extLst>
          </c:dPt>
          <c:dPt>
            <c:idx val="8"/>
            <c:bubble3D val="0"/>
            <c:spPr>
              <a:ln w="25400">
                <a:solidFill>
                  <a:srgbClr val="E0E086"/>
                </a:solidFill>
                <a:prstDash val="dash"/>
              </a:ln>
            </c:spPr>
            <c:extLst>
              <c:ext xmlns:c16="http://schemas.microsoft.com/office/drawing/2014/chart" uri="{C3380CC4-5D6E-409C-BE32-E72D297353CC}">
                <c16:uniqueId val="{000000BE-C616-479D-9D24-70E27BB557FA}"/>
              </c:ext>
            </c:extLst>
          </c:dPt>
          <c:dLbls>
            <c:dLbl>
              <c:idx val="7"/>
              <c:layout>
                <c:manualLayout>
                  <c:x val="-3.6008234828128725E-3"/>
                  <c:y val="-0.13393125182683083"/>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1.8415010778254762E-2</c:v>
                </c:pt>
                <c:pt idx="1">
                  <c:v>6.7785023924164856E-2</c:v>
                </c:pt>
                <c:pt idx="2">
                  <c:v>0.14319149103896306</c:v>
                </c:pt>
                <c:pt idx="3">
                  <c:v>0.18837167492782414</c:v>
                </c:pt>
                <c:pt idx="4">
                  <c:v>0.26821007106483902</c:v>
                </c:pt>
                <c:pt idx="5">
                  <c:v>0.33445024888566766</c:v>
                </c:pt>
                <c:pt idx="6">
                  <c:v>0.380183924998442</c:v>
                </c:pt>
                <c:pt idx="7">
                  <c:v>0.41690728551763379</c:v>
                </c:pt>
                <c:pt idx="8">
                  <c:v>0.53711522780214338</c:v>
                </c:pt>
              </c:numCache>
            </c:numRef>
          </c:yVal>
          <c:smooth val="0"/>
          <c:extLst>
            <c:ext xmlns:c16="http://schemas.microsoft.com/office/drawing/2014/chart" uri="{C3380CC4-5D6E-409C-BE32-E72D297353CC}">
              <c16:uniqueId val="{000000C0-C616-479D-9D24-70E27BB557FA}"/>
            </c:ext>
          </c:extLst>
        </c:ser>
        <c:ser>
          <c:idx val="19"/>
          <c:order val="70"/>
          <c:tx>
            <c:strRef>
              <c:f>'Liability - NP'!$D$21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C616-479D-9D24-70E27BB557FA}"/>
              </c:ext>
            </c:extLst>
          </c:dPt>
          <c:dPt>
            <c:idx val="7"/>
            <c:bubble3D val="0"/>
            <c:spPr>
              <a:ln w="25400">
                <a:solidFill>
                  <a:srgbClr val="829A90"/>
                </a:solidFill>
                <a:prstDash val="dash"/>
              </a:ln>
            </c:spPr>
            <c:extLst>
              <c:ext xmlns:c16="http://schemas.microsoft.com/office/drawing/2014/chart" uri="{C3380CC4-5D6E-409C-BE32-E72D297353CC}">
                <c16:uniqueId val="{000000C3-C616-479D-9D24-70E27BB557FA}"/>
              </c:ext>
            </c:extLst>
          </c:dPt>
          <c:dLbls>
            <c:dLbl>
              <c:idx val="6"/>
              <c:layout>
                <c:manualLayout>
                  <c:x val="-9.0020587070322473E-3"/>
                  <c:y val="-0.13397124980495501"/>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6.1595885469882546E-2</c:v>
                </c:pt>
                <c:pt idx="1">
                  <c:v>0.11588011457919969</c:v>
                </c:pt>
                <c:pt idx="2">
                  <c:v>0.15930867697457382</c:v>
                </c:pt>
                <c:pt idx="3">
                  <c:v>0.22026576398248643</c:v>
                </c:pt>
                <c:pt idx="4">
                  <c:v>0.29310836368638438</c:v>
                </c:pt>
                <c:pt idx="5">
                  <c:v>0.32770880809313474</c:v>
                </c:pt>
                <c:pt idx="6">
                  <c:v>0.398928166134569</c:v>
                </c:pt>
                <c:pt idx="7">
                  <c:v>0.54268397510665034</c:v>
                </c:pt>
              </c:numCache>
            </c:numRef>
          </c:yVal>
          <c:smooth val="0"/>
          <c:extLst>
            <c:ext xmlns:c16="http://schemas.microsoft.com/office/drawing/2014/chart" uri="{C3380CC4-5D6E-409C-BE32-E72D297353CC}">
              <c16:uniqueId val="{000000C5-C616-479D-9D24-70E27BB557FA}"/>
            </c:ext>
          </c:extLst>
        </c:ser>
        <c:ser>
          <c:idx val="20"/>
          <c:order val="71"/>
          <c:tx>
            <c:strRef>
              <c:f>'Liability - NP'!$D$22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C616-479D-9D24-70E27BB557FA}"/>
              </c:ext>
            </c:extLst>
          </c:dPt>
          <c:dLbls>
            <c:dLbl>
              <c:idx val="5"/>
              <c:layout>
                <c:manualLayout>
                  <c:x val="-1.0802470448438684E-2"/>
                  <c:y val="-0.21770328093305175"/>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2.6821219481143587E-2</c:v>
                </c:pt>
                <c:pt idx="1">
                  <c:v>0.10048761203432902</c:v>
                </c:pt>
                <c:pt idx="2">
                  <c:v>0.20387677467695733</c:v>
                </c:pt>
                <c:pt idx="3">
                  <c:v>0.29579652401079937</c:v>
                </c:pt>
                <c:pt idx="4">
                  <c:v>0.39991296368233847</c:v>
                </c:pt>
                <c:pt idx="5">
                  <c:v>0.56214159953691023</c:v>
                </c:pt>
                <c:pt idx="6">
                  <c:v>0.81269013004097224</c:v>
                </c:pt>
              </c:numCache>
            </c:numRef>
          </c:yVal>
          <c:smooth val="0"/>
          <c:extLst>
            <c:ext xmlns:c16="http://schemas.microsoft.com/office/drawing/2014/chart" uri="{C3380CC4-5D6E-409C-BE32-E72D297353CC}">
              <c16:uniqueId val="{000000C8-C616-479D-9D24-70E27BB557FA}"/>
            </c:ext>
          </c:extLst>
        </c:ser>
        <c:ser>
          <c:idx val="0"/>
          <c:order val="72"/>
          <c:tx>
            <c:strRef>
              <c:f>'Liability - NP'!$D$23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Pt>
            <c:idx val="5"/>
            <c:bubble3D val="0"/>
            <c:spPr>
              <a:ln w="25400">
                <a:solidFill>
                  <a:srgbClr val="627C71"/>
                </a:solidFill>
                <a:prstDash val="dash"/>
              </a:ln>
            </c:spPr>
            <c:extLst>
              <c:ext xmlns:c16="http://schemas.microsoft.com/office/drawing/2014/chart" uri="{C3380CC4-5D6E-409C-BE32-E72D297353CC}">
                <c16:uniqueId val="{0000007D-C906-485A-9747-DB5FC5C89BDB}"/>
              </c:ext>
            </c:extLst>
          </c:dPt>
          <c:dLbls>
            <c:dLbl>
              <c:idx val="4"/>
              <c:layout>
                <c:manualLayout>
                  <c:x val="-3.5187417191692907E-3"/>
                  <c:y val="-0.26185907086015436"/>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2.9166379032619923E-2</c:v>
                </c:pt>
                <c:pt idx="1">
                  <c:v>0.13126788447622381</c:v>
                </c:pt>
                <c:pt idx="2">
                  <c:v>0.24304591280896631</c:v>
                </c:pt>
                <c:pt idx="3">
                  <c:v>0.37224100440428975</c:v>
                </c:pt>
                <c:pt idx="4">
                  <c:v>0.49679088247707165</c:v>
                </c:pt>
                <c:pt idx="5">
                  <c:v>0.827032079070951</c:v>
                </c:pt>
              </c:numCache>
            </c:numRef>
          </c:yVal>
          <c:smooth val="0"/>
          <c:extLst>
            <c:ext xmlns:c16="http://schemas.microsoft.com/office/drawing/2014/chart" uri="{C3380CC4-5D6E-409C-BE32-E72D297353CC}">
              <c16:uniqueId val="{000000CA-C616-479D-9D24-70E27BB557FA}"/>
            </c:ext>
          </c:extLst>
        </c:ser>
        <c:ser>
          <c:idx val="2"/>
          <c:order val="73"/>
          <c:tx>
            <c:strRef>
              <c:f>'Liability - NP'!$D$24</c:f>
              <c:strCache>
                <c:ptCount val="1"/>
                <c:pt idx="0">
                  <c:v>2016</c:v>
                </c:pt>
              </c:strCache>
            </c:strRef>
          </c:tx>
          <c:dPt>
            <c:idx val="4"/>
            <c:bubble3D val="0"/>
            <c:spPr>
              <a:ln>
                <a:prstDash val="dash"/>
              </a:ln>
            </c:spPr>
            <c:extLst>
              <c:ext xmlns:c16="http://schemas.microsoft.com/office/drawing/2014/chart" uri="{C3380CC4-5D6E-409C-BE32-E72D297353CC}">
                <c16:uniqueId val="{0000007C-C906-485A-9747-DB5FC5C89BDB}"/>
              </c:ext>
            </c:extLst>
          </c:dPt>
          <c:dLbls>
            <c:dLbl>
              <c:idx val="3"/>
              <c:layout>
                <c:manualLayout>
                  <c:x val="-5.4012352242193088E-3"/>
                  <c:y val="-0.3014353120611486"/>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9.2896070219971219E-2</c:v>
                </c:pt>
                <c:pt idx="1">
                  <c:v>0.21132930892789109</c:v>
                </c:pt>
                <c:pt idx="2">
                  <c:v>0.35774618792483437</c:v>
                </c:pt>
                <c:pt idx="3">
                  <c:v>0.51308071781861742</c:v>
                </c:pt>
                <c:pt idx="4">
                  <c:v>0.90636893517315853</c:v>
                </c:pt>
              </c:numCache>
            </c:numRef>
          </c:yVal>
          <c:smooth val="0"/>
          <c:extLst>
            <c:ext xmlns:c16="http://schemas.microsoft.com/office/drawing/2014/chart" uri="{C3380CC4-5D6E-409C-BE32-E72D297353CC}">
              <c16:uniqueId val="{000000CC-C616-479D-9D24-70E27BB557FA}"/>
            </c:ext>
          </c:extLst>
        </c:ser>
        <c:ser>
          <c:idx val="3"/>
          <c:order val="74"/>
          <c:tx>
            <c:strRef>
              <c:f>'Liability - NP'!$D$25</c:f>
              <c:strCache>
                <c:ptCount val="1"/>
                <c:pt idx="0">
                  <c:v>2017</c:v>
                </c:pt>
              </c:strCache>
            </c:strRef>
          </c:tx>
          <c:dPt>
            <c:idx val="3"/>
            <c:bubble3D val="0"/>
            <c:spPr>
              <a:ln>
                <a:prstDash val="dash"/>
              </a:ln>
            </c:spPr>
            <c:extLst>
              <c:ext xmlns:c16="http://schemas.microsoft.com/office/drawing/2014/chart" uri="{C3380CC4-5D6E-409C-BE32-E72D297353CC}">
                <c16:uniqueId val="{000000CD-C616-479D-9D24-70E27BB557FA}"/>
              </c:ext>
            </c:extLst>
          </c:dPt>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2.887819061206575E-2</c:v>
                </c:pt>
                <c:pt idx="1">
                  <c:v>0.12269660157848372</c:v>
                </c:pt>
                <c:pt idx="2">
                  <c:v>0.31402520765951564</c:v>
                </c:pt>
                <c:pt idx="3">
                  <c:v>0.79976580219270688</c:v>
                </c:pt>
              </c:numCache>
            </c:numRef>
          </c:yVal>
          <c:smooth val="0"/>
          <c:extLst>
            <c:ext xmlns:c16="http://schemas.microsoft.com/office/drawing/2014/chart" uri="{C3380CC4-5D6E-409C-BE32-E72D297353CC}">
              <c16:uniqueId val="{000000CE-C616-479D-9D24-70E27BB557FA}"/>
            </c:ext>
          </c:extLst>
        </c:ser>
        <c:ser>
          <c:idx val="4"/>
          <c:order val="75"/>
          <c:tx>
            <c:strRef>
              <c:f>'Liability - NP'!$D$26</c:f>
              <c:strCache>
                <c:ptCount val="1"/>
                <c:pt idx="0">
                  <c:v>2018</c:v>
                </c:pt>
              </c:strCache>
            </c:strRef>
          </c:tx>
          <c:dPt>
            <c:idx val="2"/>
            <c:bubble3D val="0"/>
            <c:spPr>
              <a:ln>
                <a:prstDash val="dash"/>
              </a:ln>
            </c:spPr>
            <c:extLst>
              <c:ext xmlns:c16="http://schemas.microsoft.com/office/drawing/2014/chart" uri="{C3380CC4-5D6E-409C-BE32-E72D297353CC}">
                <c16:uniqueId val="{000000D0-C616-479D-9D24-70E27BB557FA}"/>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C616-479D-9D24-70E27BB557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2.1877975122982715E-2</c:v>
                </c:pt>
                <c:pt idx="1">
                  <c:v>0.18748181499542083</c:v>
                </c:pt>
                <c:pt idx="2">
                  <c:v>0.82119480658432409</c:v>
                </c:pt>
              </c:numCache>
            </c:numRef>
          </c:yVal>
          <c:smooth val="0"/>
          <c:extLst>
            <c:ext xmlns:c16="http://schemas.microsoft.com/office/drawing/2014/chart" uri="{C3380CC4-5D6E-409C-BE32-E72D297353CC}">
              <c16:uniqueId val="{000000D1-C616-479D-9D24-70E27BB557FA}"/>
            </c:ext>
          </c:extLst>
        </c:ser>
        <c:ser>
          <c:idx val="5"/>
          <c:order val="76"/>
          <c:tx>
            <c:strRef>
              <c:f>'Liability - NP'!$D$27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C616-479D-9D24-70E27BB557FA}"/>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C616-479D-9D24-70E27BB557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('Liability - NP'!$H$11,'Liability - NP'!$H$11)</c:f>
              <c:numCache>
                <c:formatCode>0</c:formatCode>
                <c:ptCount val="2"/>
                <c:pt idx="0">
                  <c:v>12</c:v>
                </c:pt>
                <c:pt idx="1">
                  <c:v>12</c:v>
                </c:pt>
              </c:numCache>
            </c:numRef>
          </c:xVal>
          <c:yVal>
            <c:numRef>
              <c:f>('Liability - NP'!$H$27,'Liability - NP'!$F$66)</c:f>
              <c:numCache>
                <c:formatCode>0%</c:formatCode>
                <c:ptCount val="2"/>
                <c:pt idx="0">
                  <c:v>3.4616025171400201E-2</c:v>
                </c:pt>
                <c:pt idx="1">
                  <c:v>0.85749685613373783</c:v>
                </c:pt>
              </c:numCache>
            </c:numRef>
          </c:yVal>
          <c:smooth val="0"/>
          <c:extLst>
            <c:ext xmlns:c16="http://schemas.microsoft.com/office/drawing/2014/chart" uri="{C3380CC4-5D6E-409C-BE32-E72D297353CC}">
              <c16:uniqueId val="{000000D4-C616-479D-9D24-70E27BB557FA}"/>
            </c:ext>
          </c:extLst>
        </c:ser>
        <c:ser>
          <c:idx val="1"/>
          <c:order val="77"/>
          <c:tx>
            <c:strRef>
              <c:f>'Liability - NP'!$AC$10</c:f>
              <c:strCache>
                <c:ptCount val="1"/>
                <c:pt idx="0">
                  <c:v>100% line</c:v>
                </c:pt>
              </c:strCache>
            </c:strRef>
          </c:tx>
          <c:marker>
            <c:symbol val="none"/>
          </c:marker>
          <c:xVal>
            <c:numRef>
              <c:f>'Liability - NP'!$AD$9:$AP$9</c:f>
            </c:numRef>
          </c:xVal>
          <c:yVal>
            <c:numRef>
              <c:f>'Liability - NP'!$AD$10:$AP$10</c:f>
            </c:numRef>
          </c:yVal>
          <c:smooth val="0"/>
          <c:extLst>
            <c:ext xmlns:c16="http://schemas.microsoft.com/office/drawing/2014/chart" uri="{C3380CC4-5D6E-409C-BE32-E72D297353CC}">
              <c16:uniqueId val="{000000D5-C616-479D-9D24-70E27BB557F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Reinsurance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03-0DF2-4C20-8DDB-179CD64BFEAB}"/>
              </c:ext>
            </c:extLst>
          </c:dPt>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04-0DF2-4C20-8DDB-179CD64BFEAB}"/>
            </c:ext>
          </c:extLst>
        </c:ser>
        <c:ser>
          <c:idx val="40"/>
          <c:order val="1"/>
          <c:tx>
            <c:strRef>
              <c:f>'SR Reinsurance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08-0DF2-4C20-8DDB-179CD64BFEAB}"/>
              </c:ext>
            </c:extLst>
          </c:dPt>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09-0DF2-4C20-8DDB-179CD64BFEAB}"/>
            </c:ext>
          </c:extLst>
        </c:ser>
        <c:ser>
          <c:idx val="41"/>
          <c:order val="2"/>
          <c:tx>
            <c:strRef>
              <c:f>'SR Reinsurance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0DF2-4C20-8DDB-179CD64BFEAB}"/>
              </c:ext>
            </c:extLst>
          </c:dPt>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0C-0DF2-4C20-8DDB-179CD64BFEAB}"/>
            </c:ext>
          </c:extLst>
        </c:ser>
        <c:ser>
          <c:idx val="42"/>
          <c:order val="3"/>
          <c:tx>
            <c:strRef>
              <c:f>'SR Reinsurance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0DF2-4C20-8DDB-179CD64BFEAB}"/>
              </c:ext>
            </c:extLst>
          </c:dPt>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0F-0DF2-4C20-8DDB-179CD64BFEAB}"/>
            </c:ext>
          </c:extLst>
        </c:ser>
        <c:ser>
          <c:idx val="43"/>
          <c:order val="4"/>
          <c:tx>
            <c:strRef>
              <c:f>'SR Reinsurance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13-0DF2-4C20-8DDB-179CD64BFEAB}"/>
              </c:ext>
            </c:extLst>
          </c:dPt>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14-0DF2-4C20-8DDB-179CD64BFEAB}"/>
            </c:ext>
          </c:extLst>
        </c:ser>
        <c:ser>
          <c:idx val="44"/>
          <c:order val="5"/>
          <c:tx>
            <c:strRef>
              <c:f>'SR Reinsurance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0DF2-4C20-8DDB-179CD64BFEAB}"/>
              </c:ext>
            </c:extLst>
          </c:dPt>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17-0DF2-4C20-8DDB-179CD64BFEAB}"/>
            </c:ext>
          </c:extLst>
        </c:ser>
        <c:ser>
          <c:idx val="45"/>
          <c:order val="6"/>
          <c:tx>
            <c:strRef>
              <c:f>'SR Reinsurance - All Lines'!$D$22</c:f>
              <c:strCache>
                <c:ptCount val="1"/>
                <c:pt idx="0">
                  <c:v>2014</c:v>
                </c:pt>
              </c:strCache>
            </c:strRef>
          </c:tx>
          <c:spPr>
            <a:ln w="25400">
              <a:solidFill>
                <a:srgbClr val="B3B300"/>
              </a:solidFill>
              <a:prstDash val="solid"/>
            </a:ln>
          </c:spPr>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18-0DF2-4C20-8DDB-179CD64BFEAB}"/>
            </c:ext>
          </c:extLst>
        </c:ser>
        <c:ser>
          <c:idx val="46"/>
          <c:order val="7"/>
          <c:tx>
            <c:strRef>
              <c:f>'SR Reinsurance - All Lines'!$D$23</c:f>
              <c:strCache>
                <c:ptCount val="1"/>
                <c:pt idx="0">
                  <c:v>2015</c:v>
                </c:pt>
              </c:strCache>
            </c:strRef>
          </c:tx>
          <c:spPr>
            <a:ln w="25400">
              <a:solidFill>
                <a:srgbClr val="627C71"/>
              </a:solidFill>
              <a:prstDash val="solid"/>
            </a:ln>
          </c:spPr>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19-0DF2-4C20-8DDB-179CD64BFEAB}"/>
            </c:ext>
          </c:extLst>
        </c:ser>
        <c:ser>
          <c:idx val="47"/>
          <c:order val="8"/>
          <c:tx>
            <c:strRef>
              <c:f>'SR Reinsurance - All Lines'!$D$24</c:f>
              <c:strCache>
                <c:ptCount val="1"/>
                <c:pt idx="0">
                  <c:v>2016</c:v>
                </c:pt>
              </c:strCache>
            </c:strRef>
          </c:tx>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1A-0DF2-4C20-8DDB-179CD64BFEAB}"/>
            </c:ext>
          </c:extLst>
        </c:ser>
        <c:ser>
          <c:idx val="48"/>
          <c:order val="9"/>
          <c:tx>
            <c:strRef>
              <c:f>'SR Reinsurance - All Lines'!$D$25</c:f>
              <c:strCache>
                <c:ptCount val="1"/>
                <c:pt idx="0">
                  <c:v>2017</c:v>
                </c:pt>
              </c:strCache>
            </c:strRef>
          </c:tx>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1B-0DF2-4C20-8DDB-179CD64BFEAB}"/>
            </c:ext>
          </c:extLst>
        </c:ser>
        <c:ser>
          <c:idx val="49"/>
          <c:order val="10"/>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1D-0DF2-4C20-8DDB-179CD64BFEAB}"/>
              </c:ext>
            </c:extLst>
          </c:dPt>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1E-0DF2-4C20-8DDB-179CD64BFEAB}"/>
            </c:ext>
          </c:extLst>
        </c:ser>
        <c:ser>
          <c:idx val="50"/>
          <c:order val="11"/>
          <c:tx>
            <c:strRef>
              <c:f>'SR Reinsurance - All Lines'!$D$27</c:f>
              <c:strCache>
                <c:ptCount val="1"/>
                <c:pt idx="0">
                  <c:v>2019</c:v>
                </c:pt>
              </c:strCache>
            </c:strRef>
          </c:tx>
          <c:spPr>
            <a:ln>
              <a:prstDash val="dash"/>
            </a:ln>
          </c:spPr>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1F-0DF2-4C20-8DDB-179CD64BFEAB}"/>
            </c:ext>
          </c:extLst>
        </c:ser>
        <c:ser>
          <c:idx val="51"/>
          <c:order val="12"/>
          <c:tx>
            <c:strRef>
              <c:f>'SR Reinsurance - All Lines'!$AC$10</c:f>
              <c:strCache>
                <c:ptCount val="1"/>
                <c:pt idx="0">
                  <c:v>100% line</c:v>
                </c:pt>
              </c:strCache>
            </c:strRef>
          </c:tx>
          <c:xVal>
            <c:numRef>
              <c:f>'SR Reinsurance - All Lines'!$AD$9:$AP$9</c:f>
            </c:numRef>
          </c:xVal>
          <c:yVal>
            <c:numRef>
              <c:f>'SR Reinsurance - All Lines'!$AD$10:$AP$10</c:f>
            </c:numRef>
          </c:yVal>
          <c:smooth val="0"/>
          <c:extLst>
            <c:ext xmlns:c16="http://schemas.microsoft.com/office/drawing/2014/chart" uri="{C3380CC4-5D6E-409C-BE32-E72D297353CC}">
              <c16:uniqueId val="{00000020-0DF2-4C20-8DDB-179CD64BFEAB}"/>
            </c:ext>
          </c:extLst>
        </c:ser>
        <c:ser>
          <c:idx val="52"/>
          <c:order val="13"/>
          <c:tx>
            <c:strRef>
              <c:f>'SR Reinsurance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24-0DF2-4C20-8DDB-179CD64BFEAB}"/>
              </c:ext>
            </c:extLst>
          </c:dPt>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25-0DF2-4C20-8DDB-179CD64BFEAB}"/>
            </c:ext>
          </c:extLst>
        </c:ser>
        <c:ser>
          <c:idx val="53"/>
          <c:order val="14"/>
          <c:tx>
            <c:strRef>
              <c:f>'SR Reinsurance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29-0DF2-4C20-8DDB-179CD64BFEAB}"/>
              </c:ext>
            </c:extLst>
          </c:dPt>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2A-0DF2-4C20-8DDB-179CD64BFEAB}"/>
            </c:ext>
          </c:extLst>
        </c:ser>
        <c:ser>
          <c:idx val="54"/>
          <c:order val="15"/>
          <c:tx>
            <c:strRef>
              <c:f>'SR Reinsurance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0DF2-4C20-8DDB-179CD64BFEAB}"/>
              </c:ext>
            </c:extLst>
          </c:dPt>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2D-0DF2-4C20-8DDB-179CD64BFEAB}"/>
            </c:ext>
          </c:extLst>
        </c:ser>
        <c:ser>
          <c:idx val="55"/>
          <c:order val="16"/>
          <c:tx>
            <c:strRef>
              <c:f>'SR Reinsurance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0DF2-4C20-8DDB-179CD64BFEAB}"/>
              </c:ext>
            </c:extLst>
          </c:dPt>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30-0DF2-4C20-8DDB-179CD64BFEAB}"/>
            </c:ext>
          </c:extLst>
        </c:ser>
        <c:ser>
          <c:idx val="56"/>
          <c:order val="17"/>
          <c:tx>
            <c:strRef>
              <c:f>'SR Reinsurance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34-0DF2-4C20-8DDB-179CD64BFEAB}"/>
              </c:ext>
            </c:extLst>
          </c:dPt>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35-0DF2-4C20-8DDB-179CD64BFEAB}"/>
            </c:ext>
          </c:extLst>
        </c:ser>
        <c:ser>
          <c:idx val="57"/>
          <c:order val="18"/>
          <c:tx>
            <c:strRef>
              <c:f>'SR Reinsurance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0DF2-4C20-8DDB-179CD64BFEAB}"/>
              </c:ext>
            </c:extLst>
          </c:dPt>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38-0DF2-4C20-8DDB-179CD64BFEAB}"/>
            </c:ext>
          </c:extLst>
        </c:ser>
        <c:ser>
          <c:idx val="58"/>
          <c:order val="19"/>
          <c:tx>
            <c:strRef>
              <c:f>'SR Reinsurance - All Lines'!$D$22</c:f>
              <c:strCache>
                <c:ptCount val="1"/>
                <c:pt idx="0">
                  <c:v>2014</c:v>
                </c:pt>
              </c:strCache>
            </c:strRef>
          </c:tx>
          <c:spPr>
            <a:ln w="25400">
              <a:solidFill>
                <a:srgbClr val="B3B300"/>
              </a:solidFill>
              <a:prstDash val="solid"/>
            </a:ln>
          </c:spPr>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39-0DF2-4C20-8DDB-179CD64BFEAB}"/>
            </c:ext>
          </c:extLst>
        </c:ser>
        <c:ser>
          <c:idx val="59"/>
          <c:order val="20"/>
          <c:tx>
            <c:strRef>
              <c:f>'SR Reinsurance - All Lines'!$D$23</c:f>
              <c:strCache>
                <c:ptCount val="1"/>
                <c:pt idx="0">
                  <c:v>2015</c:v>
                </c:pt>
              </c:strCache>
            </c:strRef>
          </c:tx>
          <c:spPr>
            <a:ln w="25400">
              <a:solidFill>
                <a:srgbClr val="627C71"/>
              </a:solidFill>
              <a:prstDash val="solid"/>
            </a:ln>
          </c:spPr>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3A-0DF2-4C20-8DDB-179CD64BFEAB}"/>
            </c:ext>
          </c:extLst>
        </c:ser>
        <c:ser>
          <c:idx val="60"/>
          <c:order val="21"/>
          <c:tx>
            <c:strRef>
              <c:f>'SR Reinsurance - All Lines'!$D$24</c:f>
              <c:strCache>
                <c:ptCount val="1"/>
                <c:pt idx="0">
                  <c:v>2016</c:v>
                </c:pt>
              </c:strCache>
            </c:strRef>
          </c:tx>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3B-0DF2-4C20-8DDB-179CD64BFEAB}"/>
            </c:ext>
          </c:extLst>
        </c:ser>
        <c:ser>
          <c:idx val="61"/>
          <c:order val="22"/>
          <c:tx>
            <c:strRef>
              <c:f>'SR Reinsurance - All Lines'!$D$25</c:f>
              <c:strCache>
                <c:ptCount val="1"/>
                <c:pt idx="0">
                  <c:v>2017</c:v>
                </c:pt>
              </c:strCache>
            </c:strRef>
          </c:tx>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3C-0DF2-4C20-8DDB-179CD64BFEAB}"/>
            </c:ext>
          </c:extLst>
        </c:ser>
        <c:ser>
          <c:idx val="62"/>
          <c:order val="23"/>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3E-0DF2-4C20-8DDB-179CD64BFEAB}"/>
              </c:ext>
            </c:extLst>
          </c:dPt>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3F-0DF2-4C20-8DDB-179CD64BFEAB}"/>
            </c:ext>
          </c:extLst>
        </c:ser>
        <c:ser>
          <c:idx val="63"/>
          <c:order val="24"/>
          <c:tx>
            <c:strRef>
              <c:f>'SR Reinsurance - All Lines'!$D$27</c:f>
              <c:strCache>
                <c:ptCount val="1"/>
                <c:pt idx="0">
                  <c:v>2019</c:v>
                </c:pt>
              </c:strCache>
            </c:strRef>
          </c:tx>
          <c:spPr>
            <a:ln>
              <a:prstDash val="dash"/>
            </a:ln>
          </c:spPr>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40-0DF2-4C20-8DDB-179CD64BFEAB}"/>
            </c:ext>
          </c:extLst>
        </c:ser>
        <c:ser>
          <c:idx val="64"/>
          <c:order val="25"/>
          <c:tx>
            <c:strRef>
              <c:f>'SR Reinsurance - All Lines'!$AC$10</c:f>
              <c:strCache>
                <c:ptCount val="1"/>
                <c:pt idx="0">
                  <c:v>100% line</c:v>
                </c:pt>
              </c:strCache>
            </c:strRef>
          </c:tx>
          <c:xVal>
            <c:numRef>
              <c:f>'SR Reinsurance - All Lines'!$AD$9:$AP$9</c:f>
            </c:numRef>
          </c:xVal>
          <c:yVal>
            <c:numRef>
              <c:f>'SR Reinsurance - All Lines'!$AD$10:$AP$10</c:f>
            </c:numRef>
          </c:yVal>
          <c:smooth val="0"/>
          <c:extLst>
            <c:ext xmlns:c16="http://schemas.microsoft.com/office/drawing/2014/chart" uri="{C3380CC4-5D6E-409C-BE32-E72D297353CC}">
              <c16:uniqueId val="{00000041-0DF2-4C20-8DDB-179CD64BFEAB}"/>
            </c:ext>
          </c:extLst>
        </c:ser>
        <c:ser>
          <c:idx val="65"/>
          <c:order val="26"/>
          <c:tx>
            <c:strRef>
              <c:f>'SR Reinsurance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45-0DF2-4C20-8DDB-179CD64BFEAB}"/>
              </c:ext>
            </c:extLst>
          </c:dPt>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46-0DF2-4C20-8DDB-179CD64BFEAB}"/>
            </c:ext>
          </c:extLst>
        </c:ser>
        <c:ser>
          <c:idx val="66"/>
          <c:order val="27"/>
          <c:tx>
            <c:strRef>
              <c:f>'SR Reinsurance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4A-0DF2-4C20-8DDB-179CD64BFEAB}"/>
              </c:ext>
            </c:extLst>
          </c:dPt>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4B-0DF2-4C20-8DDB-179CD64BFEAB}"/>
            </c:ext>
          </c:extLst>
        </c:ser>
        <c:ser>
          <c:idx val="67"/>
          <c:order val="28"/>
          <c:tx>
            <c:strRef>
              <c:f>'SR Reinsurance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0DF2-4C20-8DDB-179CD64BFEAB}"/>
              </c:ext>
            </c:extLst>
          </c:dPt>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4E-0DF2-4C20-8DDB-179CD64BFEAB}"/>
            </c:ext>
          </c:extLst>
        </c:ser>
        <c:ser>
          <c:idx val="68"/>
          <c:order val="29"/>
          <c:tx>
            <c:strRef>
              <c:f>'SR Reinsurance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0DF2-4C20-8DDB-179CD64BFEAB}"/>
              </c:ext>
            </c:extLst>
          </c:dPt>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51-0DF2-4C20-8DDB-179CD64BFEAB}"/>
            </c:ext>
          </c:extLst>
        </c:ser>
        <c:ser>
          <c:idx val="69"/>
          <c:order val="30"/>
          <c:tx>
            <c:strRef>
              <c:f>'SR Reinsurance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55-0DF2-4C20-8DDB-179CD64BFEAB}"/>
              </c:ext>
            </c:extLst>
          </c:dPt>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56-0DF2-4C20-8DDB-179CD64BFEAB}"/>
            </c:ext>
          </c:extLst>
        </c:ser>
        <c:ser>
          <c:idx val="70"/>
          <c:order val="31"/>
          <c:tx>
            <c:strRef>
              <c:f>'SR Reinsurance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0DF2-4C20-8DDB-179CD64BFEAB}"/>
              </c:ext>
            </c:extLst>
          </c:dPt>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59-0DF2-4C20-8DDB-179CD64BFEAB}"/>
            </c:ext>
          </c:extLst>
        </c:ser>
        <c:ser>
          <c:idx val="71"/>
          <c:order val="32"/>
          <c:tx>
            <c:strRef>
              <c:f>'SR Reinsurance - All Lines'!$D$22</c:f>
              <c:strCache>
                <c:ptCount val="1"/>
                <c:pt idx="0">
                  <c:v>2014</c:v>
                </c:pt>
              </c:strCache>
            </c:strRef>
          </c:tx>
          <c:spPr>
            <a:ln w="25400">
              <a:solidFill>
                <a:srgbClr val="B3B300"/>
              </a:solidFill>
              <a:prstDash val="solid"/>
            </a:ln>
          </c:spPr>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5A-0DF2-4C20-8DDB-179CD64BFEAB}"/>
            </c:ext>
          </c:extLst>
        </c:ser>
        <c:ser>
          <c:idx val="72"/>
          <c:order val="33"/>
          <c:tx>
            <c:strRef>
              <c:f>'SR Reinsurance - All Lines'!$D$23</c:f>
              <c:strCache>
                <c:ptCount val="1"/>
                <c:pt idx="0">
                  <c:v>2015</c:v>
                </c:pt>
              </c:strCache>
            </c:strRef>
          </c:tx>
          <c:spPr>
            <a:ln w="25400">
              <a:solidFill>
                <a:srgbClr val="627C71"/>
              </a:solidFill>
              <a:prstDash val="solid"/>
            </a:ln>
          </c:spPr>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5B-0DF2-4C20-8DDB-179CD64BFEAB}"/>
            </c:ext>
          </c:extLst>
        </c:ser>
        <c:ser>
          <c:idx val="73"/>
          <c:order val="34"/>
          <c:tx>
            <c:strRef>
              <c:f>'SR Reinsurance - All Lines'!$D$24</c:f>
              <c:strCache>
                <c:ptCount val="1"/>
                <c:pt idx="0">
                  <c:v>2016</c:v>
                </c:pt>
              </c:strCache>
            </c:strRef>
          </c:tx>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5C-0DF2-4C20-8DDB-179CD64BFEAB}"/>
            </c:ext>
          </c:extLst>
        </c:ser>
        <c:ser>
          <c:idx val="74"/>
          <c:order val="35"/>
          <c:tx>
            <c:strRef>
              <c:f>'SR Reinsurance - All Lines'!$D$25</c:f>
              <c:strCache>
                <c:ptCount val="1"/>
                <c:pt idx="0">
                  <c:v>2017</c:v>
                </c:pt>
              </c:strCache>
            </c:strRef>
          </c:tx>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5D-0DF2-4C20-8DDB-179CD64BFEAB}"/>
            </c:ext>
          </c:extLst>
        </c:ser>
        <c:ser>
          <c:idx val="75"/>
          <c:order val="36"/>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5F-0DF2-4C20-8DDB-179CD64BFEAB}"/>
              </c:ext>
            </c:extLst>
          </c:dPt>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60-0DF2-4C20-8DDB-179CD64BFEAB}"/>
            </c:ext>
          </c:extLst>
        </c:ser>
        <c:ser>
          <c:idx val="76"/>
          <c:order val="37"/>
          <c:tx>
            <c:strRef>
              <c:f>'SR Reinsurance - All Lines'!$D$27</c:f>
              <c:strCache>
                <c:ptCount val="1"/>
                <c:pt idx="0">
                  <c:v>2019</c:v>
                </c:pt>
              </c:strCache>
            </c:strRef>
          </c:tx>
          <c:spPr>
            <a:ln>
              <a:prstDash val="dash"/>
            </a:ln>
          </c:spPr>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61-0DF2-4C20-8DDB-179CD64BFEAB}"/>
            </c:ext>
          </c:extLst>
        </c:ser>
        <c:ser>
          <c:idx val="77"/>
          <c:order val="38"/>
          <c:tx>
            <c:strRef>
              <c:f>'SR Reinsurance - All Lines'!$AC$10</c:f>
              <c:strCache>
                <c:ptCount val="1"/>
                <c:pt idx="0">
                  <c:v>100% line</c:v>
                </c:pt>
              </c:strCache>
            </c:strRef>
          </c:tx>
          <c:xVal>
            <c:numRef>
              <c:f>'SR Reinsurance - All Lines'!$AD$9:$AP$9</c:f>
            </c:numRef>
          </c:xVal>
          <c:yVal>
            <c:numRef>
              <c:f>'SR Reinsurance - All Lines'!$AD$10:$AP$10</c:f>
            </c:numRef>
          </c:yVal>
          <c:smooth val="0"/>
          <c:extLst>
            <c:ext xmlns:c16="http://schemas.microsoft.com/office/drawing/2014/chart" uri="{C3380CC4-5D6E-409C-BE32-E72D297353CC}">
              <c16:uniqueId val="{00000062-0DF2-4C20-8DDB-179CD64BFEAB}"/>
            </c:ext>
          </c:extLst>
        </c:ser>
        <c:ser>
          <c:idx val="6"/>
          <c:order val="39"/>
          <c:tx>
            <c:strRef>
              <c:f>'SR Reinsurance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66-0DF2-4C20-8DDB-179CD64BFEAB}"/>
              </c:ext>
            </c:extLst>
          </c:dPt>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67-0DF2-4C20-8DDB-179CD64BFEAB}"/>
            </c:ext>
          </c:extLst>
        </c:ser>
        <c:ser>
          <c:idx val="7"/>
          <c:order val="40"/>
          <c:tx>
            <c:strRef>
              <c:f>'SR Reinsurance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6B-0DF2-4C20-8DDB-179CD64BFEAB}"/>
              </c:ext>
            </c:extLst>
          </c:dPt>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6C-0DF2-4C20-8DDB-179CD64BFEAB}"/>
            </c:ext>
          </c:extLst>
        </c:ser>
        <c:ser>
          <c:idx val="8"/>
          <c:order val="41"/>
          <c:tx>
            <c:strRef>
              <c:f>'SR Reinsurance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0DF2-4C20-8DDB-179CD64BFEAB}"/>
              </c:ext>
            </c:extLst>
          </c:dPt>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6F-0DF2-4C20-8DDB-179CD64BFEAB}"/>
            </c:ext>
          </c:extLst>
        </c:ser>
        <c:ser>
          <c:idx val="9"/>
          <c:order val="42"/>
          <c:tx>
            <c:strRef>
              <c:f>'SR Reinsurance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0DF2-4C20-8DDB-179CD64BFEAB}"/>
              </c:ext>
            </c:extLst>
          </c:dPt>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72-0DF2-4C20-8DDB-179CD64BFEAB}"/>
            </c:ext>
          </c:extLst>
        </c:ser>
        <c:ser>
          <c:idx val="10"/>
          <c:order val="43"/>
          <c:tx>
            <c:strRef>
              <c:f>'SR Reinsurance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76-0DF2-4C20-8DDB-179CD64BFEAB}"/>
              </c:ext>
            </c:extLst>
          </c:dPt>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77-0DF2-4C20-8DDB-179CD64BFEAB}"/>
            </c:ext>
          </c:extLst>
        </c:ser>
        <c:ser>
          <c:idx val="11"/>
          <c:order val="44"/>
          <c:tx>
            <c:strRef>
              <c:f>'SR Reinsurance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0DF2-4C20-8DDB-179CD64BFEAB}"/>
              </c:ext>
            </c:extLst>
          </c:dPt>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7A-0DF2-4C20-8DDB-179CD64BFEAB}"/>
            </c:ext>
          </c:extLst>
        </c:ser>
        <c:ser>
          <c:idx val="12"/>
          <c:order val="45"/>
          <c:tx>
            <c:strRef>
              <c:f>'SR Reinsurance - All Lines'!$D$22</c:f>
              <c:strCache>
                <c:ptCount val="1"/>
                <c:pt idx="0">
                  <c:v>2014</c:v>
                </c:pt>
              </c:strCache>
            </c:strRef>
          </c:tx>
          <c:spPr>
            <a:ln w="25400">
              <a:solidFill>
                <a:srgbClr val="B3B300"/>
              </a:solidFill>
              <a:prstDash val="solid"/>
            </a:ln>
          </c:spPr>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7B-0DF2-4C20-8DDB-179CD64BFEAB}"/>
            </c:ext>
          </c:extLst>
        </c:ser>
        <c:ser>
          <c:idx val="13"/>
          <c:order val="46"/>
          <c:tx>
            <c:strRef>
              <c:f>'SR Reinsurance - All Lines'!$D$23</c:f>
              <c:strCache>
                <c:ptCount val="1"/>
                <c:pt idx="0">
                  <c:v>2015</c:v>
                </c:pt>
              </c:strCache>
            </c:strRef>
          </c:tx>
          <c:spPr>
            <a:ln w="25400">
              <a:solidFill>
                <a:srgbClr val="627C71"/>
              </a:solidFill>
              <a:prstDash val="solid"/>
            </a:ln>
          </c:spPr>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7C-0DF2-4C20-8DDB-179CD64BFEAB}"/>
            </c:ext>
          </c:extLst>
        </c:ser>
        <c:ser>
          <c:idx val="21"/>
          <c:order val="47"/>
          <c:tx>
            <c:strRef>
              <c:f>'SR Reinsurance - All Lines'!$D$24</c:f>
              <c:strCache>
                <c:ptCount val="1"/>
                <c:pt idx="0">
                  <c:v>2016</c:v>
                </c:pt>
              </c:strCache>
            </c:strRef>
          </c:tx>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7D-0DF2-4C20-8DDB-179CD64BFEAB}"/>
            </c:ext>
          </c:extLst>
        </c:ser>
        <c:ser>
          <c:idx val="22"/>
          <c:order val="48"/>
          <c:tx>
            <c:strRef>
              <c:f>'SR Reinsurance - All Lines'!$D$25</c:f>
              <c:strCache>
                <c:ptCount val="1"/>
                <c:pt idx="0">
                  <c:v>2017</c:v>
                </c:pt>
              </c:strCache>
            </c:strRef>
          </c:tx>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7E-0DF2-4C20-8DDB-179CD64BFEAB}"/>
            </c:ext>
          </c:extLst>
        </c:ser>
        <c:ser>
          <c:idx val="23"/>
          <c:order val="49"/>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80-0DF2-4C20-8DDB-179CD64BFEAB}"/>
              </c:ext>
            </c:extLst>
          </c:dPt>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81-0DF2-4C20-8DDB-179CD64BFEAB}"/>
            </c:ext>
          </c:extLst>
        </c:ser>
        <c:ser>
          <c:idx val="24"/>
          <c:order val="50"/>
          <c:tx>
            <c:strRef>
              <c:f>'SR Reinsurance - All Lines'!$D$27</c:f>
              <c:strCache>
                <c:ptCount val="1"/>
                <c:pt idx="0">
                  <c:v>2019</c:v>
                </c:pt>
              </c:strCache>
            </c:strRef>
          </c:tx>
          <c:spPr>
            <a:ln>
              <a:prstDash val="dash"/>
            </a:ln>
          </c:spPr>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82-0DF2-4C20-8DDB-179CD64BFEAB}"/>
            </c:ext>
          </c:extLst>
        </c:ser>
        <c:ser>
          <c:idx val="25"/>
          <c:order val="51"/>
          <c:tx>
            <c:strRef>
              <c:f>'SR Reinsurance - All Lines'!$AC$10</c:f>
              <c:strCache>
                <c:ptCount val="1"/>
                <c:pt idx="0">
                  <c:v>100% line</c:v>
                </c:pt>
              </c:strCache>
            </c:strRef>
          </c:tx>
          <c:xVal>
            <c:numRef>
              <c:f>'SR Reinsurance - All Lines'!$AD$9:$AP$9</c:f>
            </c:numRef>
          </c:xVal>
          <c:yVal>
            <c:numRef>
              <c:f>'SR Reinsurance - All Lines'!$AD$10:$AP$10</c:f>
            </c:numRef>
          </c:yVal>
          <c:smooth val="0"/>
          <c:extLst>
            <c:ext xmlns:c16="http://schemas.microsoft.com/office/drawing/2014/chart" uri="{C3380CC4-5D6E-409C-BE32-E72D297353CC}">
              <c16:uniqueId val="{00000083-0DF2-4C20-8DDB-179CD64BFEAB}"/>
            </c:ext>
          </c:extLst>
        </c:ser>
        <c:ser>
          <c:idx val="26"/>
          <c:order val="52"/>
          <c:tx>
            <c:strRef>
              <c:f>'SR Reinsurance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87-0DF2-4C20-8DDB-179CD64BFEAB}"/>
              </c:ext>
            </c:extLst>
          </c:dPt>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88-0DF2-4C20-8DDB-179CD64BFEAB}"/>
            </c:ext>
          </c:extLst>
        </c:ser>
        <c:ser>
          <c:idx val="27"/>
          <c:order val="53"/>
          <c:tx>
            <c:strRef>
              <c:f>'SR Reinsurance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8C-0DF2-4C20-8DDB-179CD64BFEAB}"/>
              </c:ext>
            </c:extLst>
          </c:dPt>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8D-0DF2-4C20-8DDB-179CD64BFEAB}"/>
            </c:ext>
          </c:extLst>
        </c:ser>
        <c:ser>
          <c:idx val="28"/>
          <c:order val="54"/>
          <c:tx>
            <c:strRef>
              <c:f>'SR Reinsurance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0DF2-4C20-8DDB-179CD64BFEAB}"/>
              </c:ext>
            </c:extLst>
          </c:dPt>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90-0DF2-4C20-8DDB-179CD64BFEAB}"/>
            </c:ext>
          </c:extLst>
        </c:ser>
        <c:ser>
          <c:idx val="29"/>
          <c:order val="55"/>
          <c:tx>
            <c:strRef>
              <c:f>'SR Reinsurance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0DF2-4C20-8DDB-179CD64BFEAB}"/>
              </c:ext>
            </c:extLst>
          </c:dPt>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93-0DF2-4C20-8DDB-179CD64BFEAB}"/>
            </c:ext>
          </c:extLst>
        </c:ser>
        <c:ser>
          <c:idx val="30"/>
          <c:order val="56"/>
          <c:tx>
            <c:strRef>
              <c:f>'SR Reinsurance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97-0DF2-4C20-8DDB-179CD64BFEAB}"/>
              </c:ext>
            </c:extLst>
          </c:dPt>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98-0DF2-4C20-8DDB-179CD64BFEAB}"/>
            </c:ext>
          </c:extLst>
        </c:ser>
        <c:ser>
          <c:idx val="31"/>
          <c:order val="57"/>
          <c:tx>
            <c:strRef>
              <c:f>'SR Reinsurance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0DF2-4C20-8DDB-179CD64BFEAB}"/>
              </c:ext>
            </c:extLst>
          </c:dPt>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9B-0DF2-4C20-8DDB-179CD64BFEAB}"/>
            </c:ext>
          </c:extLst>
        </c:ser>
        <c:ser>
          <c:idx val="32"/>
          <c:order val="58"/>
          <c:tx>
            <c:strRef>
              <c:f>'SR Reinsurance - All Lines'!$D$22</c:f>
              <c:strCache>
                <c:ptCount val="1"/>
                <c:pt idx="0">
                  <c:v>2014</c:v>
                </c:pt>
              </c:strCache>
            </c:strRef>
          </c:tx>
          <c:spPr>
            <a:ln w="25400">
              <a:solidFill>
                <a:srgbClr val="B3B300"/>
              </a:solidFill>
              <a:prstDash val="solid"/>
            </a:ln>
          </c:spPr>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9C-0DF2-4C20-8DDB-179CD64BFEAB}"/>
            </c:ext>
          </c:extLst>
        </c:ser>
        <c:ser>
          <c:idx val="33"/>
          <c:order val="59"/>
          <c:tx>
            <c:strRef>
              <c:f>'SR Reinsurance - All Lines'!$D$23</c:f>
              <c:strCache>
                <c:ptCount val="1"/>
                <c:pt idx="0">
                  <c:v>2015</c:v>
                </c:pt>
              </c:strCache>
            </c:strRef>
          </c:tx>
          <c:spPr>
            <a:ln w="25400">
              <a:solidFill>
                <a:srgbClr val="627C71"/>
              </a:solidFill>
              <a:prstDash val="solid"/>
            </a:ln>
          </c:spPr>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9D-0DF2-4C20-8DDB-179CD64BFEAB}"/>
            </c:ext>
          </c:extLst>
        </c:ser>
        <c:ser>
          <c:idx val="34"/>
          <c:order val="60"/>
          <c:tx>
            <c:strRef>
              <c:f>'SR Reinsurance - All Lines'!$D$24</c:f>
              <c:strCache>
                <c:ptCount val="1"/>
                <c:pt idx="0">
                  <c:v>2016</c:v>
                </c:pt>
              </c:strCache>
            </c:strRef>
          </c:tx>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9E-0DF2-4C20-8DDB-179CD64BFEAB}"/>
            </c:ext>
          </c:extLst>
        </c:ser>
        <c:ser>
          <c:idx val="35"/>
          <c:order val="61"/>
          <c:tx>
            <c:strRef>
              <c:f>'SR Reinsurance - All Lines'!$D$25</c:f>
              <c:strCache>
                <c:ptCount val="1"/>
                <c:pt idx="0">
                  <c:v>2017</c:v>
                </c:pt>
              </c:strCache>
            </c:strRef>
          </c:tx>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9F-0DF2-4C20-8DDB-179CD64BFEAB}"/>
            </c:ext>
          </c:extLst>
        </c:ser>
        <c:ser>
          <c:idx val="36"/>
          <c:order val="62"/>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A1-0DF2-4C20-8DDB-179CD64BFEAB}"/>
              </c:ext>
            </c:extLst>
          </c:dPt>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A2-0DF2-4C20-8DDB-179CD64BFEAB}"/>
            </c:ext>
          </c:extLst>
        </c:ser>
        <c:ser>
          <c:idx val="37"/>
          <c:order val="63"/>
          <c:tx>
            <c:strRef>
              <c:f>'SR Reinsurance - All Lines'!$D$27</c:f>
              <c:strCache>
                <c:ptCount val="1"/>
                <c:pt idx="0">
                  <c:v>2019</c:v>
                </c:pt>
              </c:strCache>
            </c:strRef>
          </c:tx>
          <c:spPr>
            <a:ln>
              <a:prstDash val="dash"/>
            </a:ln>
          </c:spPr>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A3-0DF2-4C20-8DDB-179CD64BFEAB}"/>
            </c:ext>
          </c:extLst>
        </c:ser>
        <c:ser>
          <c:idx val="38"/>
          <c:order val="64"/>
          <c:tx>
            <c:strRef>
              <c:f>'SR Reinsurance - All Lines'!$AC$10</c:f>
              <c:strCache>
                <c:ptCount val="1"/>
                <c:pt idx="0">
                  <c:v>100% line</c:v>
                </c:pt>
              </c:strCache>
            </c:strRef>
          </c:tx>
          <c:xVal>
            <c:numRef>
              <c:f>'SR Reinsurance - All Lines'!$AD$9:$AP$9</c:f>
            </c:numRef>
          </c:xVal>
          <c:yVal>
            <c:numRef>
              <c:f>'SR Reinsurance - All Lines'!$AD$10:$AP$10</c:f>
            </c:numRef>
          </c:yVal>
          <c:smooth val="0"/>
          <c:extLst>
            <c:ext xmlns:c16="http://schemas.microsoft.com/office/drawing/2014/chart" uri="{C3380CC4-5D6E-409C-BE32-E72D297353CC}">
              <c16:uniqueId val="{000000A4-0DF2-4C20-8DDB-179CD64BFEAB}"/>
            </c:ext>
          </c:extLst>
        </c:ser>
        <c:ser>
          <c:idx val="14"/>
          <c:order val="65"/>
          <c:tx>
            <c:strRef>
              <c:f>'SR Reinsurance - All Lines'!$D$16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0DF2-4C20-8DDB-179CD64BFEAB}"/>
              </c:ext>
            </c:extLst>
          </c:dPt>
          <c:dPt>
            <c:idx val="12"/>
            <c:bubble3D val="0"/>
            <c:spPr>
              <a:ln w="25400">
                <a:solidFill>
                  <a:srgbClr val="DFF1F0"/>
                </a:solidFill>
                <a:prstDash val="dash"/>
              </a:ln>
            </c:spPr>
            <c:extLst>
              <c:ext xmlns:c16="http://schemas.microsoft.com/office/drawing/2014/chart" uri="{C3380CC4-5D6E-409C-BE32-E72D297353CC}">
                <c16:uniqueId val="{000000A8-0DF2-4C20-8DDB-179CD64BFEAB}"/>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0.15009397782080802</c:v>
                </c:pt>
                <c:pt idx="1">
                  <c:v>0.49601136972834242</c:v>
                </c:pt>
                <c:pt idx="2">
                  <c:v>0.60248827348510081</c:v>
                </c:pt>
                <c:pt idx="3">
                  <c:v>0.63385132820073276</c:v>
                </c:pt>
                <c:pt idx="4">
                  <c:v>0.65183832883447079</c:v>
                </c:pt>
                <c:pt idx="5">
                  <c:v>0.66451854524061182</c:v>
                </c:pt>
                <c:pt idx="6">
                  <c:v>0.68163052930774637</c:v>
                </c:pt>
                <c:pt idx="7">
                  <c:v>0.68433473001986378</c:v>
                </c:pt>
                <c:pt idx="8">
                  <c:v>0.68870664131142256</c:v>
                </c:pt>
                <c:pt idx="9">
                  <c:v>0.68819902951001555</c:v>
                </c:pt>
                <c:pt idx="10">
                  <c:v>0.69108576375360375</c:v>
                </c:pt>
                <c:pt idx="11">
                  <c:v>0.69136872806109084</c:v>
                </c:pt>
                <c:pt idx="12">
                  <c:v>0.7075076217612849</c:v>
                </c:pt>
              </c:numCache>
            </c:numRef>
          </c:yVal>
          <c:smooth val="0"/>
          <c:extLst>
            <c:ext xmlns:c16="http://schemas.microsoft.com/office/drawing/2014/chart" uri="{C3380CC4-5D6E-409C-BE32-E72D297353CC}">
              <c16:uniqueId val="{000000AA-0DF2-4C20-8DDB-179CD64BFEAB}"/>
            </c:ext>
          </c:extLst>
        </c:ser>
        <c:ser>
          <c:idx val="15"/>
          <c:order val="66"/>
          <c:tx>
            <c:strRef>
              <c:f>'SR Reinsurance - All Lines'!$D$17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0DF2-4C20-8DDB-179CD64BFEAB}"/>
              </c:ext>
            </c:extLst>
          </c:dPt>
          <c:dPt>
            <c:idx val="11"/>
            <c:bubble3D val="0"/>
            <c:spPr>
              <a:ln w="25400">
                <a:solidFill>
                  <a:srgbClr val="DFDDED"/>
                </a:solidFill>
                <a:prstDash val="dash"/>
              </a:ln>
            </c:spPr>
            <c:extLst>
              <c:ext xmlns:c16="http://schemas.microsoft.com/office/drawing/2014/chart" uri="{C3380CC4-5D6E-409C-BE32-E72D297353CC}">
                <c16:uniqueId val="{000000AE-0DF2-4C20-8DDB-179CD64BFEAB}"/>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0.16576068628239357</c:v>
                </c:pt>
                <c:pt idx="1">
                  <c:v>0.51976022893020779</c:v>
                </c:pt>
                <c:pt idx="2">
                  <c:v>0.60572608378584436</c:v>
                </c:pt>
                <c:pt idx="3">
                  <c:v>0.6458480931745556</c:v>
                </c:pt>
                <c:pt idx="4">
                  <c:v>0.66322600009421717</c:v>
                </c:pt>
                <c:pt idx="5">
                  <c:v>0.6739922559698347</c:v>
                </c:pt>
                <c:pt idx="6">
                  <c:v>0.68242682421132028</c:v>
                </c:pt>
                <c:pt idx="7">
                  <c:v>0.68952080653336023</c:v>
                </c:pt>
                <c:pt idx="8">
                  <c:v>0.69132469016727183</c:v>
                </c:pt>
                <c:pt idx="9">
                  <c:v>0.69378168669979978</c:v>
                </c:pt>
                <c:pt idx="10">
                  <c:v>0.69791592279523063</c:v>
                </c:pt>
                <c:pt idx="11">
                  <c:v>0.71931786030775069</c:v>
                </c:pt>
              </c:numCache>
            </c:numRef>
          </c:yVal>
          <c:smooth val="0"/>
          <c:extLst>
            <c:ext xmlns:c16="http://schemas.microsoft.com/office/drawing/2014/chart" uri="{C3380CC4-5D6E-409C-BE32-E72D297353CC}">
              <c16:uniqueId val="{000000B0-0DF2-4C20-8DDB-179CD64BFEAB}"/>
            </c:ext>
          </c:extLst>
        </c:ser>
        <c:ser>
          <c:idx val="16"/>
          <c:order val="67"/>
          <c:tx>
            <c:strRef>
              <c:f>'SR Reinsurance - All Lines'!$D$18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0DF2-4C20-8DDB-179CD64BFEAB}"/>
              </c:ext>
            </c:extLst>
          </c:dPt>
          <c:dPt>
            <c:idx val="10"/>
            <c:bubble3D val="0"/>
            <c:spPr>
              <a:ln w="25400">
                <a:solidFill>
                  <a:srgbClr val="FD5F2B"/>
                </a:solidFill>
                <a:prstDash val="dash"/>
              </a:ln>
            </c:spPr>
            <c:extLst>
              <c:ext xmlns:c16="http://schemas.microsoft.com/office/drawing/2014/chart" uri="{C3380CC4-5D6E-409C-BE32-E72D297353CC}">
                <c16:uniqueId val="{000000B3-0DF2-4C20-8DDB-179CD64BFEAB}"/>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0.13983687671422429</c:v>
                </c:pt>
                <c:pt idx="1">
                  <c:v>0.5578779893407726</c:v>
                </c:pt>
                <c:pt idx="2">
                  <c:v>0.69779724458336223</c:v>
                </c:pt>
                <c:pt idx="3">
                  <c:v>0.73729185630357497</c:v>
                </c:pt>
                <c:pt idx="4">
                  <c:v>0.7974608685580018</c:v>
                </c:pt>
                <c:pt idx="5">
                  <c:v>0.82199442817202584</c:v>
                </c:pt>
                <c:pt idx="6">
                  <c:v>0.83605302371081103</c:v>
                </c:pt>
                <c:pt idx="7">
                  <c:v>0.84590758714808689</c:v>
                </c:pt>
                <c:pt idx="8">
                  <c:v>0.84908314077642477</c:v>
                </c:pt>
                <c:pt idx="9">
                  <c:v>0.85336838403336468</c:v>
                </c:pt>
                <c:pt idx="10">
                  <c:v>0.87600276580935532</c:v>
                </c:pt>
              </c:numCache>
            </c:numRef>
          </c:yVal>
          <c:smooth val="0"/>
          <c:extLst>
            <c:ext xmlns:c16="http://schemas.microsoft.com/office/drawing/2014/chart" uri="{C3380CC4-5D6E-409C-BE32-E72D297353CC}">
              <c16:uniqueId val="{000000B5-0DF2-4C20-8DDB-179CD64BFEAB}"/>
            </c:ext>
          </c:extLst>
        </c:ser>
        <c:ser>
          <c:idx val="17"/>
          <c:order val="68"/>
          <c:tx>
            <c:strRef>
              <c:f>'SR Reinsurance - All Lines'!$D$19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0DF2-4C20-8DDB-179CD64BFEAB}"/>
              </c:ext>
            </c:extLst>
          </c:dPt>
          <c:dPt>
            <c:idx val="9"/>
            <c:bubble3D val="0"/>
            <c:spPr>
              <a:ln w="25400">
                <a:solidFill>
                  <a:srgbClr val="A29FCC"/>
                </a:solidFill>
                <a:prstDash val="dash"/>
              </a:ln>
            </c:spPr>
            <c:extLst>
              <c:ext xmlns:c16="http://schemas.microsoft.com/office/drawing/2014/chart" uri="{C3380CC4-5D6E-409C-BE32-E72D297353CC}">
                <c16:uniqueId val="{000000B8-0DF2-4C20-8DDB-179CD64BFEAB}"/>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0.20298581632473711</c:v>
                </c:pt>
                <c:pt idx="1">
                  <c:v>0.54339269179709748</c:v>
                </c:pt>
                <c:pt idx="2">
                  <c:v>0.63491746764261081</c:v>
                </c:pt>
                <c:pt idx="3">
                  <c:v>0.67432972975616468</c:v>
                </c:pt>
                <c:pt idx="4">
                  <c:v>0.70446122060477845</c:v>
                </c:pt>
                <c:pt idx="5">
                  <c:v>0.71802876699303564</c:v>
                </c:pt>
                <c:pt idx="6">
                  <c:v>0.72810471154938361</c:v>
                </c:pt>
                <c:pt idx="7">
                  <c:v>0.76202837825078262</c:v>
                </c:pt>
                <c:pt idx="8">
                  <c:v>0.77646700818769276</c:v>
                </c:pt>
                <c:pt idx="9">
                  <c:v>0.79872396554441671</c:v>
                </c:pt>
              </c:numCache>
            </c:numRef>
          </c:yVal>
          <c:smooth val="0"/>
          <c:extLst>
            <c:ext xmlns:c16="http://schemas.microsoft.com/office/drawing/2014/chart" uri="{C3380CC4-5D6E-409C-BE32-E72D297353CC}">
              <c16:uniqueId val="{000000BA-0DF2-4C20-8DDB-179CD64BFEAB}"/>
            </c:ext>
          </c:extLst>
        </c:ser>
        <c:ser>
          <c:idx val="18"/>
          <c:order val="69"/>
          <c:tx>
            <c:strRef>
              <c:f>'SR Reinsurance - All Lines'!$D$20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0DF2-4C20-8DDB-179CD64BFEAB}"/>
              </c:ext>
            </c:extLst>
          </c:dPt>
          <c:dPt>
            <c:idx val="8"/>
            <c:bubble3D val="0"/>
            <c:spPr>
              <a:ln w="25400">
                <a:solidFill>
                  <a:srgbClr val="E0E086"/>
                </a:solidFill>
                <a:prstDash val="dash"/>
              </a:ln>
            </c:spPr>
            <c:extLst>
              <c:ext xmlns:c16="http://schemas.microsoft.com/office/drawing/2014/chart" uri="{C3380CC4-5D6E-409C-BE32-E72D297353CC}">
                <c16:uniqueId val="{000000BE-0DF2-4C20-8DDB-179CD64BFEAB}"/>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0.12893696306038838</c:v>
                </c:pt>
                <c:pt idx="1">
                  <c:v>0.47412848554539183</c:v>
                </c:pt>
                <c:pt idx="2">
                  <c:v>0.5705605387232966</c:v>
                </c:pt>
                <c:pt idx="3">
                  <c:v>0.60799791419660343</c:v>
                </c:pt>
                <c:pt idx="4">
                  <c:v>0.63326122806848151</c:v>
                </c:pt>
                <c:pt idx="5">
                  <c:v>0.65172190325135115</c:v>
                </c:pt>
                <c:pt idx="6">
                  <c:v>0.65638566609003735</c:v>
                </c:pt>
                <c:pt idx="7">
                  <c:v>0.66427033231794974</c:v>
                </c:pt>
                <c:pt idx="8">
                  <c:v>0.69718240652465957</c:v>
                </c:pt>
              </c:numCache>
            </c:numRef>
          </c:yVal>
          <c:smooth val="0"/>
          <c:extLst>
            <c:ext xmlns:c16="http://schemas.microsoft.com/office/drawing/2014/chart" uri="{C3380CC4-5D6E-409C-BE32-E72D297353CC}">
              <c16:uniqueId val="{000000C0-0DF2-4C20-8DDB-179CD64BFEAB}"/>
            </c:ext>
          </c:extLst>
        </c:ser>
        <c:ser>
          <c:idx val="19"/>
          <c:order val="70"/>
          <c:tx>
            <c:strRef>
              <c:f>'SR Reinsurance - All Lines'!$D$21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0DF2-4C20-8DDB-179CD64BFEAB}"/>
              </c:ext>
            </c:extLst>
          </c:dPt>
          <c:dPt>
            <c:idx val="7"/>
            <c:bubble3D val="0"/>
            <c:spPr>
              <a:ln w="25400">
                <a:solidFill>
                  <a:srgbClr val="829A90"/>
                </a:solidFill>
                <a:prstDash val="dash"/>
              </a:ln>
            </c:spPr>
            <c:extLst>
              <c:ext xmlns:c16="http://schemas.microsoft.com/office/drawing/2014/chart" uri="{C3380CC4-5D6E-409C-BE32-E72D297353CC}">
                <c16:uniqueId val="{000000C3-0DF2-4C20-8DDB-179CD64BFEAB}"/>
              </c:ext>
            </c:extLst>
          </c:dPt>
          <c:dLbls>
            <c:dLbl>
              <c:idx val="6"/>
              <c:layout>
                <c:manualLayout>
                  <c:x val="-7.2016469656257451E-3"/>
                  <c:y val="-8.3732031128096879E-2"/>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0.14071913879586165</c:v>
                </c:pt>
                <c:pt idx="1">
                  <c:v>0.46318420047941355</c:v>
                </c:pt>
                <c:pt idx="2">
                  <c:v>0.56177094134316563</c:v>
                </c:pt>
                <c:pt idx="3">
                  <c:v>0.59854229768204359</c:v>
                </c:pt>
                <c:pt idx="4">
                  <c:v>0.62496616052273135</c:v>
                </c:pt>
                <c:pt idx="5">
                  <c:v>0.64081938545414352</c:v>
                </c:pt>
                <c:pt idx="6">
                  <c:v>0.6515335279090505</c:v>
                </c:pt>
                <c:pt idx="7">
                  <c:v>0.68561444543256189</c:v>
                </c:pt>
              </c:numCache>
            </c:numRef>
          </c:yVal>
          <c:smooth val="0"/>
          <c:extLst>
            <c:ext xmlns:c16="http://schemas.microsoft.com/office/drawing/2014/chart" uri="{C3380CC4-5D6E-409C-BE32-E72D297353CC}">
              <c16:uniqueId val="{000000C5-0DF2-4C20-8DDB-179CD64BFEAB}"/>
            </c:ext>
          </c:extLst>
        </c:ser>
        <c:ser>
          <c:idx val="20"/>
          <c:order val="71"/>
          <c:tx>
            <c:strRef>
              <c:f>'SR Reinsurance - All Lines'!$D$22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0DF2-4C20-8DDB-179CD64BFEAB}"/>
              </c:ext>
            </c:extLst>
          </c:dPt>
          <c:dLbls>
            <c:dLbl>
              <c:idx val="5"/>
              <c:layout>
                <c:manualLayout>
                  <c:x val="-5.4012352242193747E-3"/>
                  <c:y val="-6.6985624902477503E-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0.106477111273171</c:v>
                </c:pt>
                <c:pt idx="1">
                  <c:v>0.40694651581021235</c:v>
                </c:pt>
                <c:pt idx="2">
                  <c:v>0.51875064793646364</c:v>
                </c:pt>
                <c:pt idx="3">
                  <c:v>0.57252540450269296</c:v>
                </c:pt>
                <c:pt idx="4">
                  <c:v>0.61389237192918145</c:v>
                </c:pt>
                <c:pt idx="5">
                  <c:v>0.65214205160899208</c:v>
                </c:pt>
                <c:pt idx="6">
                  <c:v>0.72603345446147105</c:v>
                </c:pt>
              </c:numCache>
            </c:numRef>
          </c:yVal>
          <c:smooth val="0"/>
          <c:extLst>
            <c:ext xmlns:c16="http://schemas.microsoft.com/office/drawing/2014/chart" uri="{C3380CC4-5D6E-409C-BE32-E72D297353CC}">
              <c16:uniqueId val="{000000C8-0DF2-4C20-8DDB-179CD64BFEAB}"/>
            </c:ext>
          </c:extLst>
        </c:ser>
        <c:ser>
          <c:idx val="0"/>
          <c:order val="72"/>
          <c:tx>
            <c:strRef>
              <c:f>'SR Reinsurance - All Lines'!$D$23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7.1195652019821632E-3"/>
                  <c:y val="-8.8812873195420888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0.1172267487107205</c:v>
                </c:pt>
                <c:pt idx="1">
                  <c:v>0.44398949096648233</c:v>
                </c:pt>
                <c:pt idx="2">
                  <c:v>0.60605337586386887</c:v>
                </c:pt>
                <c:pt idx="3">
                  <c:v>0.66231979476033498</c:v>
                </c:pt>
                <c:pt idx="4">
                  <c:v>0.70643846424326062</c:v>
                </c:pt>
                <c:pt idx="5">
                  <c:v>0.79081531353436829</c:v>
                </c:pt>
              </c:numCache>
            </c:numRef>
          </c:yVal>
          <c:smooth val="0"/>
          <c:extLst>
            <c:ext xmlns:c16="http://schemas.microsoft.com/office/drawing/2014/chart" uri="{C3380CC4-5D6E-409C-BE32-E72D297353CC}">
              <c16:uniqueId val="{000000CA-0DF2-4C20-8DDB-179CD64BFEAB}"/>
            </c:ext>
          </c:extLst>
        </c:ser>
        <c:ser>
          <c:idx val="2"/>
          <c:order val="73"/>
          <c:tx>
            <c:strRef>
              <c:f>'SR Reinsurance - All Lines'!$D$24</c:f>
              <c:strCache>
                <c:ptCount val="1"/>
                <c:pt idx="0">
                  <c:v>2016</c:v>
                </c:pt>
              </c:strCache>
            </c:strRef>
          </c:tx>
          <c:dLbls>
            <c:dLbl>
              <c:idx val="3"/>
              <c:layout>
                <c:manualLayout>
                  <c:x val="-5.4012352242193088E-3"/>
                  <c:y val="-0.11164270817079582"/>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0.12474826080262573</c:v>
                </c:pt>
                <c:pt idx="1">
                  <c:v>0.48415492933835264</c:v>
                </c:pt>
                <c:pt idx="2">
                  <c:v>0.64008133187563954</c:v>
                </c:pt>
                <c:pt idx="3">
                  <c:v>0.71381107885737782</c:v>
                </c:pt>
                <c:pt idx="4">
                  <c:v>0.87671187287245422</c:v>
                </c:pt>
              </c:numCache>
            </c:numRef>
          </c:yVal>
          <c:smooth val="0"/>
          <c:extLst>
            <c:ext xmlns:c16="http://schemas.microsoft.com/office/drawing/2014/chart" uri="{C3380CC4-5D6E-409C-BE32-E72D297353CC}">
              <c16:uniqueId val="{000000CC-0DF2-4C20-8DDB-179CD64BFEAB}"/>
            </c:ext>
          </c:extLst>
        </c:ser>
        <c:ser>
          <c:idx val="3"/>
          <c:order val="74"/>
          <c:tx>
            <c:strRef>
              <c:f>'SR Reinsurance - All Lines'!$D$25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0.19657281175577362</c:v>
                </c:pt>
                <c:pt idx="1">
                  <c:v>0.62565925134154976</c:v>
                </c:pt>
                <c:pt idx="2">
                  <c:v>0.79788933874212797</c:v>
                </c:pt>
                <c:pt idx="3">
                  <c:v>1.0389441892365363</c:v>
                </c:pt>
              </c:numCache>
            </c:numRef>
          </c:yVal>
          <c:smooth val="0"/>
          <c:extLst>
            <c:ext xmlns:c16="http://schemas.microsoft.com/office/drawing/2014/chart" uri="{C3380CC4-5D6E-409C-BE32-E72D297353CC}">
              <c16:uniqueId val="{000000CE-0DF2-4C20-8DDB-179CD64BFEAB}"/>
            </c:ext>
          </c:extLst>
        </c:ser>
        <c:ser>
          <c:idx val="4"/>
          <c:order val="75"/>
          <c:tx>
            <c:strRef>
              <c:f>'SR Reinsurance - All Lines'!$D$26</c:f>
              <c:strCache>
                <c:ptCount val="1"/>
                <c:pt idx="0">
                  <c:v>2018</c:v>
                </c:pt>
              </c:strCache>
            </c:strRef>
          </c:tx>
          <c:dPt>
            <c:idx val="2"/>
            <c:bubble3D val="0"/>
            <c:spPr>
              <a:ln>
                <a:prstDash val="dash"/>
              </a:ln>
            </c:spPr>
            <c:extLst>
              <c:ext xmlns:c16="http://schemas.microsoft.com/office/drawing/2014/chart" uri="{C3380CC4-5D6E-409C-BE32-E72D297353CC}">
                <c16:uniqueId val="{000000D0-0DF2-4C20-8DDB-179CD64BFEAB}"/>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0DF2-4C20-8DDB-179CD64BF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0.14019010533268014</c:v>
                </c:pt>
                <c:pt idx="1">
                  <c:v>0.6208322702328829</c:v>
                </c:pt>
                <c:pt idx="2">
                  <c:v>0.98362233380446795</c:v>
                </c:pt>
              </c:numCache>
            </c:numRef>
          </c:yVal>
          <c:smooth val="0"/>
          <c:extLst>
            <c:ext xmlns:c16="http://schemas.microsoft.com/office/drawing/2014/chart" uri="{C3380CC4-5D6E-409C-BE32-E72D297353CC}">
              <c16:uniqueId val="{000000D1-0DF2-4C20-8DDB-179CD64BFEAB}"/>
            </c:ext>
          </c:extLst>
        </c:ser>
        <c:ser>
          <c:idx val="5"/>
          <c:order val="76"/>
          <c:tx>
            <c:strRef>
              <c:f>'SR Reinsurance - All Lines'!$D$27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0DF2-4C20-8DDB-179CD64BFEAB}"/>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0DF2-4C20-8DDB-179CD64BFE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0.2823917291140986</c:v>
                </c:pt>
                <c:pt idx="1">
                  <c:v>0.90999374020253421</c:v>
                </c:pt>
              </c:numCache>
            </c:numRef>
          </c:yVal>
          <c:smooth val="0"/>
          <c:extLst>
            <c:ext xmlns:c16="http://schemas.microsoft.com/office/drawing/2014/chart" uri="{C3380CC4-5D6E-409C-BE32-E72D297353CC}">
              <c16:uniqueId val="{000000D4-0DF2-4C20-8DDB-179CD64BFEAB}"/>
            </c:ext>
          </c:extLst>
        </c:ser>
        <c:ser>
          <c:idx val="1"/>
          <c:order val="77"/>
          <c:tx>
            <c:strRef>
              <c:f>'SR Reinsurance - All Lines'!$AC$10</c:f>
              <c:strCache>
                <c:ptCount val="1"/>
                <c:pt idx="0">
                  <c:v>100% line</c:v>
                </c:pt>
              </c:strCache>
            </c:strRef>
          </c:tx>
          <c:marker>
            <c:symbol val="none"/>
          </c:marker>
          <c:xVal>
            <c:numRef>
              <c:f>'SR Reinsurance - All Lines'!$AD$9:$AP$9</c:f>
            </c:numRef>
          </c:xVal>
          <c:yVal>
            <c:numRef>
              <c:f>'SR Reinsurance - All Lines'!$AD$10:$AP$10</c:f>
            </c:numRef>
          </c:yVal>
          <c:smooth val="0"/>
          <c:extLst>
            <c:ext xmlns:c16="http://schemas.microsoft.com/office/drawing/2014/chart" uri="{C3380CC4-5D6E-409C-BE32-E72D297353CC}">
              <c16:uniqueId val="{000000D5-0DF2-4C20-8DDB-179CD64BFEA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NP'!$H$50</c:f>
              <c:strCache>
                <c:ptCount val="1"/>
                <c:pt idx="0">
                  <c:v>Paid Losses</c:v>
                </c:pt>
              </c:strCache>
            </c:strRef>
          </c:tx>
          <c:spPr>
            <a:solidFill>
              <a:srgbClr val="C1BDDC"/>
            </a:solidFill>
            <a:ln w="3175">
              <a:solidFill>
                <a:srgbClr val="FFFFFF"/>
              </a:solidFill>
              <a:prstDash val="solid"/>
            </a:ln>
          </c:spPr>
          <c:invertIfNegative val="0"/>
          <c:cat>
            <c:numRef>
              <c:f>'Liability - NP'!$D$12:$D$28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NP'!$H$51:$H$66</c:f>
              <c:numCache>
                <c:formatCode>0%</c:formatCode>
                <c:ptCount val="16"/>
                <c:pt idx="0">
                  <c:v>0.48547967512389073</c:v>
                </c:pt>
                <c:pt idx="1">
                  <c:v>0.3165124814105012</c:v>
                </c:pt>
                <c:pt idx="2">
                  <c:v>0.44877210855416394</c:v>
                </c:pt>
                <c:pt idx="3">
                  <c:v>0.44448828548723962</c:v>
                </c:pt>
                <c:pt idx="4">
                  <c:v>0.47696483741273471</c:v>
                </c:pt>
                <c:pt idx="5">
                  <c:v>0.3415569258849267</c:v>
                </c:pt>
                <c:pt idx="6">
                  <c:v>0.34656397144292111</c:v>
                </c:pt>
                <c:pt idx="7">
                  <c:v>0.34748920586355381</c:v>
                </c:pt>
                <c:pt idx="8">
                  <c:v>0.29004204323652605</c:v>
                </c:pt>
                <c:pt idx="9">
                  <c:v>0.26532185547496701</c:v>
                </c:pt>
                <c:pt idx="10">
                  <c:v>0.33893522379687691</c:v>
                </c:pt>
                <c:pt idx="11">
                  <c:v>0.27808535579384019</c:v>
                </c:pt>
                <c:pt idx="12">
                  <c:v>0.18444819950480223</c:v>
                </c:pt>
                <c:pt idx="13">
                  <c:v>5.6650534250269599E-2</c:v>
                </c:pt>
                <c:pt idx="14">
                  <c:v>2.3378539391531474E-2</c:v>
                </c:pt>
                <c:pt idx="15">
                  <c:v>3.5761519736378037E-3</c:v>
                </c:pt>
              </c:numCache>
            </c:numRef>
          </c:val>
          <c:extLst>
            <c:ext xmlns:c16="http://schemas.microsoft.com/office/drawing/2014/chart" uri="{C3380CC4-5D6E-409C-BE32-E72D297353CC}">
              <c16:uniqueId val="{00000000-C98D-4311-85D6-6F78A87EDD25}"/>
            </c:ext>
          </c:extLst>
        </c:ser>
        <c:ser>
          <c:idx val="2"/>
          <c:order val="2"/>
          <c:tx>
            <c:strRef>
              <c:f>'Liability - NP'!$I$50</c:f>
              <c:strCache>
                <c:ptCount val="1"/>
                <c:pt idx="0">
                  <c:v>Case Reserves</c:v>
                </c:pt>
              </c:strCache>
            </c:strRef>
          </c:tx>
          <c:spPr>
            <a:solidFill>
              <a:srgbClr val="FCAF86"/>
            </a:solidFill>
            <a:ln w="12700">
              <a:solidFill>
                <a:srgbClr val="FFFFFF"/>
              </a:solidFill>
              <a:prstDash val="solid"/>
            </a:ln>
          </c:spPr>
          <c:invertIfNegative val="0"/>
          <c:cat>
            <c:numRef>
              <c:f>'Liability - NP'!$D$12:$D$28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NP'!$I$51:$I$66</c:f>
              <c:numCache>
                <c:formatCode>0%</c:formatCode>
                <c:ptCount val="16"/>
                <c:pt idx="0">
                  <c:v>3.4382673427879706E-2</c:v>
                </c:pt>
                <c:pt idx="1">
                  <c:v>3.1363457019858515E-2</c:v>
                </c:pt>
                <c:pt idx="2">
                  <c:v>8.232723001690799E-2</c:v>
                </c:pt>
                <c:pt idx="3">
                  <c:v>9.7985464024548483E-2</c:v>
                </c:pt>
                <c:pt idx="4">
                  <c:v>8.5360222148690518E-2</c:v>
                </c:pt>
                <c:pt idx="5">
                  <c:v>0.17328901179795678</c:v>
                </c:pt>
                <c:pt idx="6">
                  <c:v>0.1232171879757913</c:v>
                </c:pt>
                <c:pt idx="7">
                  <c:v>9.6362799458098614E-2</c:v>
                </c:pt>
                <c:pt idx="8">
                  <c:v>0.12686524228110788</c:v>
                </c:pt>
                <c:pt idx="9">
                  <c:v>0.13360631065960202</c:v>
                </c:pt>
                <c:pt idx="10">
                  <c:v>0.22320637574003349</c:v>
                </c:pt>
                <c:pt idx="11">
                  <c:v>0.2187055266832314</c:v>
                </c:pt>
                <c:pt idx="12">
                  <c:v>0.32863251831381518</c:v>
                </c:pt>
                <c:pt idx="13">
                  <c:v>0.25737467340924602</c:v>
                </c:pt>
                <c:pt idx="14">
                  <c:v>0.16410327560388932</c:v>
                </c:pt>
                <c:pt idx="15">
                  <c:v>3.1039873197762403E-2</c:v>
                </c:pt>
              </c:numCache>
            </c:numRef>
          </c:val>
          <c:extLst>
            <c:ext xmlns:c16="http://schemas.microsoft.com/office/drawing/2014/chart" uri="{C3380CC4-5D6E-409C-BE32-E72D297353CC}">
              <c16:uniqueId val="{00000001-C98D-4311-85D6-6F78A87EDD25}"/>
            </c:ext>
          </c:extLst>
        </c:ser>
        <c:ser>
          <c:idx val="3"/>
          <c:order val="3"/>
          <c:tx>
            <c:strRef>
              <c:f>'Liability - NP'!$J$50</c:f>
              <c:strCache>
                <c:ptCount val="1"/>
                <c:pt idx="0">
                  <c:v>IBNR</c:v>
                </c:pt>
              </c:strCache>
            </c:strRef>
          </c:tx>
          <c:spPr>
            <a:solidFill>
              <a:srgbClr val="A3D6D5"/>
            </a:solidFill>
            <a:ln w="12700">
              <a:solidFill>
                <a:srgbClr val="FFFFFF"/>
              </a:solidFill>
              <a:prstDash val="solid"/>
            </a:ln>
          </c:spPr>
          <c:invertIfNegative val="0"/>
          <c:cat>
            <c:numRef>
              <c:f>'Liability - NP'!$D$12:$D$28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NP'!$J$51:$J$66</c:f>
              <c:numCache>
                <c:formatCode>0%</c:formatCode>
                <c:ptCount val="16"/>
                <c:pt idx="0">
                  <c:v>3.1140232120245231E-2</c:v>
                </c:pt>
                <c:pt idx="1">
                  <c:v>2.9556052965164222E-2</c:v>
                </c:pt>
                <c:pt idx="2">
                  <c:v>4.7607645723403043E-2</c:v>
                </c:pt>
                <c:pt idx="3">
                  <c:v>5.7798394326958658E-2</c:v>
                </c:pt>
                <c:pt idx="4">
                  <c:v>5.8074433318947481E-2</c:v>
                </c:pt>
                <c:pt idx="5">
                  <c:v>6.4428277202321221E-2</c:v>
                </c:pt>
                <c:pt idx="6">
                  <c:v>7.3334700442864109E-2</c:v>
                </c:pt>
                <c:pt idx="7">
                  <c:v>9.0896949255042894E-2</c:v>
                </c:pt>
                <c:pt idx="8">
                  <c:v>0.12020794228450946</c:v>
                </c:pt>
                <c:pt idx="9">
                  <c:v>0.14375580897208126</c:v>
                </c:pt>
                <c:pt idx="10">
                  <c:v>0.25054853050406195</c:v>
                </c:pt>
                <c:pt idx="11">
                  <c:v>0.33024119659387946</c:v>
                </c:pt>
                <c:pt idx="12">
                  <c:v>0.39328821735454134</c:v>
                </c:pt>
                <c:pt idx="13">
                  <c:v>0.48574059453319135</c:v>
                </c:pt>
                <c:pt idx="14">
                  <c:v>0.63371299158890337</c:v>
                </c:pt>
                <c:pt idx="15">
                  <c:v>0.82288083096233766</c:v>
                </c:pt>
              </c:numCache>
            </c:numRef>
          </c:val>
          <c:extLst>
            <c:ext xmlns:c16="http://schemas.microsoft.com/office/drawing/2014/chart" uri="{C3380CC4-5D6E-409C-BE32-E72D297353CC}">
              <c16:uniqueId val="{00000002-C98D-4311-85D6-6F78A87EDD2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NP'!$D$12:$D$27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NP'!$F$12:$F$27</c:f>
              <c:numCache>
                <c:formatCode>#,##0</c:formatCode>
                <c:ptCount val="16"/>
                <c:pt idx="0">
                  <c:v>1525.0196834612625</c:v>
                </c:pt>
                <c:pt idx="1">
                  <c:v>1298.3747437347909</c:v>
                </c:pt>
                <c:pt idx="2">
                  <c:v>1032.5134949235933</c:v>
                </c:pt>
                <c:pt idx="3">
                  <c:v>834.50369294056361</c:v>
                </c:pt>
                <c:pt idx="4">
                  <c:v>655.74240041711141</c:v>
                </c:pt>
                <c:pt idx="5">
                  <c:v>520.93714877663399</c:v>
                </c:pt>
                <c:pt idx="6">
                  <c:v>522.16260327584143</c:v>
                </c:pt>
                <c:pt idx="7">
                  <c:v>532.70355579060902</c:v>
                </c:pt>
                <c:pt idx="8">
                  <c:v>534.27372856158786</c:v>
                </c:pt>
                <c:pt idx="9">
                  <c:v>567.38463784384089</c:v>
                </c:pt>
                <c:pt idx="10">
                  <c:v>554.59113293329563</c:v>
                </c:pt>
                <c:pt idx="11">
                  <c:v>531.75802699588087</c:v>
                </c:pt>
                <c:pt idx="12">
                  <c:v>508.87508952813744</c:v>
                </c:pt>
                <c:pt idx="13">
                  <c:v>529.76304251582894</c:v>
                </c:pt>
                <c:pt idx="14">
                  <c:v>531.55463182620724</c:v>
                </c:pt>
                <c:pt idx="15">
                  <c:v>494.41753589722481</c:v>
                </c:pt>
              </c:numCache>
            </c:numRef>
          </c:val>
          <c:smooth val="0"/>
          <c:extLst>
            <c:ext xmlns:c16="http://schemas.microsoft.com/office/drawing/2014/chart" uri="{C3380CC4-5D6E-409C-BE32-E72D297353CC}">
              <c16:uniqueId val="{00000003-C98D-4311-85D6-6F78A87EDD25}"/>
            </c:ext>
          </c:extLst>
        </c:ser>
        <c:ser>
          <c:idx val="4"/>
          <c:order val="4"/>
          <c:tx>
            <c:strRef>
              <c:f>'Liability - NP'!$B$9</c:f>
              <c:strCache>
                <c:ptCount val="1"/>
                <c:pt idx="0">
                  <c:v>Written Premium</c:v>
                </c:pt>
              </c:strCache>
            </c:strRef>
          </c:tx>
          <c:marker>
            <c:symbol val="star"/>
            <c:size val="7"/>
            <c:spPr>
              <a:noFill/>
              <a:ln>
                <a:solidFill>
                  <a:srgbClr val="A29FCC"/>
                </a:solidFill>
                <a:prstDash val="solid"/>
              </a:ln>
            </c:spPr>
          </c:marker>
          <c:cat>
            <c:numRef>
              <c:f>'Liability - NP'!$D$12:$D$27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NP'!$B$12:$B$27</c:f>
            </c:numRef>
          </c:val>
          <c:smooth val="0"/>
          <c:extLst>
            <c:ext xmlns:c16="http://schemas.microsoft.com/office/drawing/2014/chart" uri="{C3380CC4-5D6E-409C-BE32-E72D297353CC}">
              <c16:uniqueId val="{00000004-C98D-4311-85D6-6F78A87EDD2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Prop &amp; Direct'!$D$16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03-D87D-445F-97B3-3530A710ADDD}"/>
              </c:ext>
            </c:extLst>
          </c:dPt>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04-D87D-445F-97B3-3530A710ADDD}"/>
            </c:ext>
          </c:extLst>
        </c:ser>
        <c:ser>
          <c:idx val="40"/>
          <c:order val="1"/>
          <c:tx>
            <c:strRef>
              <c:f>'Liability - Prop &amp; Direct'!$D$17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08-D87D-445F-97B3-3530A710ADDD}"/>
              </c:ext>
            </c:extLst>
          </c:dPt>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09-D87D-445F-97B3-3530A710ADDD}"/>
            </c:ext>
          </c:extLst>
        </c:ser>
        <c:ser>
          <c:idx val="41"/>
          <c:order val="2"/>
          <c:tx>
            <c:strRef>
              <c:f>'Liability - Prop &amp; Direct'!$D$18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D87D-445F-97B3-3530A710ADDD}"/>
              </c:ext>
            </c:extLst>
          </c:dPt>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0C-D87D-445F-97B3-3530A710ADDD}"/>
            </c:ext>
          </c:extLst>
        </c:ser>
        <c:ser>
          <c:idx val="42"/>
          <c:order val="3"/>
          <c:tx>
            <c:strRef>
              <c:f>'Liability - Prop &amp; Direct'!$D$19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D87D-445F-97B3-3530A710ADDD}"/>
              </c:ext>
            </c:extLst>
          </c:dPt>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0F-D87D-445F-97B3-3530A710ADDD}"/>
            </c:ext>
          </c:extLst>
        </c:ser>
        <c:ser>
          <c:idx val="43"/>
          <c:order val="4"/>
          <c:tx>
            <c:strRef>
              <c:f>'Liability - Prop &amp; Direct'!$D$20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13-D87D-445F-97B3-3530A710ADDD}"/>
              </c:ext>
            </c:extLst>
          </c:dPt>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14-D87D-445F-97B3-3530A710ADDD}"/>
            </c:ext>
          </c:extLst>
        </c:ser>
        <c:ser>
          <c:idx val="44"/>
          <c:order val="5"/>
          <c:tx>
            <c:strRef>
              <c:f>'Liability - Prop &amp; Direct'!$D$21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D87D-445F-97B3-3530A710ADDD}"/>
              </c:ext>
            </c:extLst>
          </c:dPt>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17-D87D-445F-97B3-3530A710ADDD}"/>
            </c:ext>
          </c:extLst>
        </c:ser>
        <c:ser>
          <c:idx val="45"/>
          <c:order val="6"/>
          <c:tx>
            <c:strRef>
              <c:f>'Liability - Prop &amp; Direct'!$D$22</c:f>
              <c:strCache>
                <c:ptCount val="1"/>
                <c:pt idx="0">
                  <c:v>2014</c:v>
                </c:pt>
              </c:strCache>
            </c:strRef>
          </c:tx>
          <c:spPr>
            <a:ln w="25400">
              <a:solidFill>
                <a:srgbClr val="B3B300"/>
              </a:solidFill>
              <a:prstDash val="solid"/>
            </a:ln>
          </c:spPr>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18-D87D-445F-97B3-3530A710ADDD}"/>
            </c:ext>
          </c:extLst>
        </c:ser>
        <c:ser>
          <c:idx val="46"/>
          <c:order val="7"/>
          <c:tx>
            <c:strRef>
              <c:f>'Liability - Prop &amp; Direct'!$D$23</c:f>
              <c:strCache>
                <c:ptCount val="1"/>
                <c:pt idx="0">
                  <c:v>2015</c:v>
                </c:pt>
              </c:strCache>
            </c:strRef>
          </c:tx>
          <c:spPr>
            <a:ln w="25400">
              <a:solidFill>
                <a:srgbClr val="627C71"/>
              </a:solidFill>
              <a:prstDash val="solid"/>
            </a:ln>
          </c:spPr>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19-D87D-445F-97B3-3530A710ADDD}"/>
            </c:ext>
          </c:extLst>
        </c:ser>
        <c:ser>
          <c:idx val="47"/>
          <c:order val="8"/>
          <c:tx>
            <c:strRef>
              <c:f>'Liability - Prop &amp; Direct'!$D$24</c:f>
              <c:strCache>
                <c:ptCount val="1"/>
                <c:pt idx="0">
                  <c:v>2016</c:v>
                </c:pt>
              </c:strCache>
            </c:strRef>
          </c:tx>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1A-D87D-445F-97B3-3530A710ADDD}"/>
            </c:ext>
          </c:extLst>
        </c:ser>
        <c:ser>
          <c:idx val="48"/>
          <c:order val="9"/>
          <c:tx>
            <c:strRef>
              <c:f>'Liability - Prop &amp; Direct'!$D$25</c:f>
              <c:strCache>
                <c:ptCount val="1"/>
                <c:pt idx="0">
                  <c:v>2017</c:v>
                </c:pt>
              </c:strCache>
            </c:strRef>
          </c:tx>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1B-D87D-445F-97B3-3530A710ADDD}"/>
            </c:ext>
          </c:extLst>
        </c:ser>
        <c:ser>
          <c:idx val="49"/>
          <c:order val="10"/>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1D-D87D-445F-97B3-3530A710ADDD}"/>
              </c:ext>
            </c:extLst>
          </c:dPt>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1E-D87D-445F-97B3-3530A710ADDD}"/>
            </c:ext>
          </c:extLst>
        </c:ser>
        <c:ser>
          <c:idx val="50"/>
          <c:order val="11"/>
          <c:tx>
            <c:strRef>
              <c:f>'Liability - Prop &amp; Direct'!$D$27</c:f>
              <c:strCache>
                <c:ptCount val="1"/>
                <c:pt idx="0">
                  <c:v>2019</c:v>
                </c:pt>
              </c:strCache>
            </c:strRef>
          </c:tx>
          <c:spPr>
            <a:ln>
              <a:prstDash val="dash"/>
            </a:ln>
          </c:spPr>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1F-D87D-445F-97B3-3530A710ADDD}"/>
            </c:ext>
          </c:extLst>
        </c:ser>
        <c:ser>
          <c:idx val="51"/>
          <c:order val="12"/>
          <c:tx>
            <c:strRef>
              <c:f>'Liability - Prop &amp; Direct'!$AC$10</c:f>
              <c:strCache>
                <c:ptCount val="1"/>
                <c:pt idx="0">
                  <c:v>100% line</c:v>
                </c:pt>
              </c:strCache>
            </c:strRef>
          </c:tx>
          <c:xVal>
            <c:numRef>
              <c:f>'Liability - Prop &amp; Direct'!$AD$9:$AP$9</c:f>
            </c:numRef>
          </c:xVal>
          <c:yVal>
            <c:numRef>
              <c:f>'Liability - Prop &amp; Direct'!$AD$10:$AP$10</c:f>
            </c:numRef>
          </c:yVal>
          <c:smooth val="0"/>
          <c:extLst>
            <c:ext xmlns:c16="http://schemas.microsoft.com/office/drawing/2014/chart" uri="{C3380CC4-5D6E-409C-BE32-E72D297353CC}">
              <c16:uniqueId val="{00000020-D87D-445F-97B3-3530A710ADDD}"/>
            </c:ext>
          </c:extLst>
        </c:ser>
        <c:ser>
          <c:idx val="52"/>
          <c:order val="13"/>
          <c:tx>
            <c:strRef>
              <c:f>'Liability - Prop &amp; Direct'!$D$16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24-D87D-445F-97B3-3530A710ADDD}"/>
              </c:ext>
            </c:extLst>
          </c:dPt>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25-D87D-445F-97B3-3530A710ADDD}"/>
            </c:ext>
          </c:extLst>
        </c:ser>
        <c:ser>
          <c:idx val="53"/>
          <c:order val="14"/>
          <c:tx>
            <c:strRef>
              <c:f>'Liability - Prop &amp; Direct'!$D$17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29-D87D-445F-97B3-3530A710ADDD}"/>
              </c:ext>
            </c:extLst>
          </c:dPt>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2A-D87D-445F-97B3-3530A710ADDD}"/>
            </c:ext>
          </c:extLst>
        </c:ser>
        <c:ser>
          <c:idx val="54"/>
          <c:order val="15"/>
          <c:tx>
            <c:strRef>
              <c:f>'Liability - Prop &amp; Direct'!$D$18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D87D-445F-97B3-3530A710ADDD}"/>
              </c:ext>
            </c:extLst>
          </c:dPt>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2D-D87D-445F-97B3-3530A710ADDD}"/>
            </c:ext>
          </c:extLst>
        </c:ser>
        <c:ser>
          <c:idx val="55"/>
          <c:order val="16"/>
          <c:tx>
            <c:strRef>
              <c:f>'Liability - Prop &amp; Direct'!$D$19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D87D-445F-97B3-3530A710ADDD}"/>
              </c:ext>
            </c:extLst>
          </c:dPt>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30-D87D-445F-97B3-3530A710ADDD}"/>
            </c:ext>
          </c:extLst>
        </c:ser>
        <c:ser>
          <c:idx val="56"/>
          <c:order val="17"/>
          <c:tx>
            <c:strRef>
              <c:f>'Liability - Prop &amp; Direct'!$D$20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34-D87D-445F-97B3-3530A710ADDD}"/>
              </c:ext>
            </c:extLst>
          </c:dPt>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35-D87D-445F-97B3-3530A710ADDD}"/>
            </c:ext>
          </c:extLst>
        </c:ser>
        <c:ser>
          <c:idx val="57"/>
          <c:order val="18"/>
          <c:tx>
            <c:strRef>
              <c:f>'Liability - Prop &amp; Direct'!$D$21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D87D-445F-97B3-3530A710ADDD}"/>
              </c:ext>
            </c:extLst>
          </c:dPt>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38-D87D-445F-97B3-3530A710ADDD}"/>
            </c:ext>
          </c:extLst>
        </c:ser>
        <c:ser>
          <c:idx val="58"/>
          <c:order val="19"/>
          <c:tx>
            <c:strRef>
              <c:f>'Liability - Prop &amp; Direct'!$D$22</c:f>
              <c:strCache>
                <c:ptCount val="1"/>
                <c:pt idx="0">
                  <c:v>2014</c:v>
                </c:pt>
              </c:strCache>
            </c:strRef>
          </c:tx>
          <c:spPr>
            <a:ln w="25400">
              <a:solidFill>
                <a:srgbClr val="B3B300"/>
              </a:solidFill>
              <a:prstDash val="solid"/>
            </a:ln>
          </c:spPr>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39-D87D-445F-97B3-3530A710ADDD}"/>
            </c:ext>
          </c:extLst>
        </c:ser>
        <c:ser>
          <c:idx val="59"/>
          <c:order val="20"/>
          <c:tx>
            <c:strRef>
              <c:f>'Liability - Prop &amp; Direct'!$D$23</c:f>
              <c:strCache>
                <c:ptCount val="1"/>
                <c:pt idx="0">
                  <c:v>2015</c:v>
                </c:pt>
              </c:strCache>
            </c:strRef>
          </c:tx>
          <c:spPr>
            <a:ln w="25400">
              <a:solidFill>
                <a:srgbClr val="627C71"/>
              </a:solidFill>
              <a:prstDash val="solid"/>
            </a:ln>
          </c:spPr>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3A-D87D-445F-97B3-3530A710ADDD}"/>
            </c:ext>
          </c:extLst>
        </c:ser>
        <c:ser>
          <c:idx val="60"/>
          <c:order val="21"/>
          <c:tx>
            <c:strRef>
              <c:f>'Liability - Prop &amp; Direct'!$D$24</c:f>
              <c:strCache>
                <c:ptCount val="1"/>
                <c:pt idx="0">
                  <c:v>2016</c:v>
                </c:pt>
              </c:strCache>
            </c:strRef>
          </c:tx>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3B-D87D-445F-97B3-3530A710ADDD}"/>
            </c:ext>
          </c:extLst>
        </c:ser>
        <c:ser>
          <c:idx val="61"/>
          <c:order val="22"/>
          <c:tx>
            <c:strRef>
              <c:f>'Liability - Prop &amp; Direct'!$D$25</c:f>
              <c:strCache>
                <c:ptCount val="1"/>
                <c:pt idx="0">
                  <c:v>2017</c:v>
                </c:pt>
              </c:strCache>
            </c:strRef>
          </c:tx>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3C-D87D-445F-97B3-3530A710ADDD}"/>
            </c:ext>
          </c:extLst>
        </c:ser>
        <c:ser>
          <c:idx val="62"/>
          <c:order val="23"/>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3E-D87D-445F-97B3-3530A710ADDD}"/>
              </c:ext>
            </c:extLst>
          </c:dPt>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3F-D87D-445F-97B3-3530A710ADDD}"/>
            </c:ext>
          </c:extLst>
        </c:ser>
        <c:ser>
          <c:idx val="63"/>
          <c:order val="24"/>
          <c:tx>
            <c:strRef>
              <c:f>'Liability - Prop &amp; Direct'!$D$27</c:f>
              <c:strCache>
                <c:ptCount val="1"/>
                <c:pt idx="0">
                  <c:v>2019</c:v>
                </c:pt>
              </c:strCache>
            </c:strRef>
          </c:tx>
          <c:spPr>
            <a:ln>
              <a:prstDash val="dash"/>
            </a:ln>
          </c:spPr>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40-D87D-445F-97B3-3530A710ADDD}"/>
            </c:ext>
          </c:extLst>
        </c:ser>
        <c:ser>
          <c:idx val="64"/>
          <c:order val="25"/>
          <c:tx>
            <c:strRef>
              <c:f>'Liability - Prop &amp; Direct'!$AC$10</c:f>
              <c:strCache>
                <c:ptCount val="1"/>
                <c:pt idx="0">
                  <c:v>100% line</c:v>
                </c:pt>
              </c:strCache>
            </c:strRef>
          </c:tx>
          <c:xVal>
            <c:numRef>
              <c:f>'Liability - Prop &amp; Direct'!$AD$9:$AP$9</c:f>
            </c:numRef>
          </c:xVal>
          <c:yVal>
            <c:numRef>
              <c:f>'Liability - Prop &amp; Direct'!$AD$10:$AP$10</c:f>
            </c:numRef>
          </c:yVal>
          <c:smooth val="0"/>
          <c:extLst>
            <c:ext xmlns:c16="http://schemas.microsoft.com/office/drawing/2014/chart" uri="{C3380CC4-5D6E-409C-BE32-E72D297353CC}">
              <c16:uniqueId val="{00000041-D87D-445F-97B3-3530A710ADDD}"/>
            </c:ext>
          </c:extLst>
        </c:ser>
        <c:ser>
          <c:idx val="65"/>
          <c:order val="26"/>
          <c:tx>
            <c:strRef>
              <c:f>'Liability - Prop &amp; Direct'!$D$16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45-D87D-445F-97B3-3530A710ADDD}"/>
              </c:ext>
            </c:extLst>
          </c:dPt>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46-D87D-445F-97B3-3530A710ADDD}"/>
            </c:ext>
          </c:extLst>
        </c:ser>
        <c:ser>
          <c:idx val="66"/>
          <c:order val="27"/>
          <c:tx>
            <c:strRef>
              <c:f>'Liability - Prop &amp; Direct'!$D$17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4A-D87D-445F-97B3-3530A710ADDD}"/>
              </c:ext>
            </c:extLst>
          </c:dPt>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4B-D87D-445F-97B3-3530A710ADDD}"/>
            </c:ext>
          </c:extLst>
        </c:ser>
        <c:ser>
          <c:idx val="67"/>
          <c:order val="28"/>
          <c:tx>
            <c:strRef>
              <c:f>'Liability - Prop &amp; Direct'!$D$18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D87D-445F-97B3-3530A710ADDD}"/>
              </c:ext>
            </c:extLst>
          </c:dPt>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4E-D87D-445F-97B3-3530A710ADDD}"/>
            </c:ext>
          </c:extLst>
        </c:ser>
        <c:ser>
          <c:idx val="68"/>
          <c:order val="29"/>
          <c:tx>
            <c:strRef>
              <c:f>'Liability - Prop &amp; Direct'!$D$19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D87D-445F-97B3-3530A710ADDD}"/>
              </c:ext>
            </c:extLst>
          </c:dPt>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51-D87D-445F-97B3-3530A710ADDD}"/>
            </c:ext>
          </c:extLst>
        </c:ser>
        <c:ser>
          <c:idx val="69"/>
          <c:order val="30"/>
          <c:tx>
            <c:strRef>
              <c:f>'Liability - Prop &amp; Direct'!$D$20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55-D87D-445F-97B3-3530A710ADDD}"/>
              </c:ext>
            </c:extLst>
          </c:dPt>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56-D87D-445F-97B3-3530A710ADDD}"/>
            </c:ext>
          </c:extLst>
        </c:ser>
        <c:ser>
          <c:idx val="70"/>
          <c:order val="31"/>
          <c:tx>
            <c:strRef>
              <c:f>'Liability - Prop &amp; Direct'!$D$21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D87D-445F-97B3-3530A710ADDD}"/>
              </c:ext>
            </c:extLst>
          </c:dPt>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59-D87D-445F-97B3-3530A710ADDD}"/>
            </c:ext>
          </c:extLst>
        </c:ser>
        <c:ser>
          <c:idx val="71"/>
          <c:order val="32"/>
          <c:tx>
            <c:strRef>
              <c:f>'Liability - Prop &amp; Direct'!$D$22</c:f>
              <c:strCache>
                <c:ptCount val="1"/>
                <c:pt idx="0">
                  <c:v>2014</c:v>
                </c:pt>
              </c:strCache>
            </c:strRef>
          </c:tx>
          <c:spPr>
            <a:ln w="25400">
              <a:solidFill>
                <a:srgbClr val="B3B300"/>
              </a:solidFill>
              <a:prstDash val="solid"/>
            </a:ln>
          </c:spPr>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5A-D87D-445F-97B3-3530A710ADDD}"/>
            </c:ext>
          </c:extLst>
        </c:ser>
        <c:ser>
          <c:idx val="72"/>
          <c:order val="33"/>
          <c:tx>
            <c:strRef>
              <c:f>'Liability - Prop &amp; Direct'!$D$23</c:f>
              <c:strCache>
                <c:ptCount val="1"/>
                <c:pt idx="0">
                  <c:v>2015</c:v>
                </c:pt>
              </c:strCache>
            </c:strRef>
          </c:tx>
          <c:spPr>
            <a:ln w="25400">
              <a:solidFill>
                <a:srgbClr val="627C71"/>
              </a:solidFill>
              <a:prstDash val="solid"/>
            </a:ln>
          </c:spPr>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5B-D87D-445F-97B3-3530A710ADDD}"/>
            </c:ext>
          </c:extLst>
        </c:ser>
        <c:ser>
          <c:idx val="73"/>
          <c:order val="34"/>
          <c:tx>
            <c:strRef>
              <c:f>'Liability - Prop &amp; Direct'!$D$24</c:f>
              <c:strCache>
                <c:ptCount val="1"/>
                <c:pt idx="0">
                  <c:v>2016</c:v>
                </c:pt>
              </c:strCache>
            </c:strRef>
          </c:tx>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5C-D87D-445F-97B3-3530A710ADDD}"/>
            </c:ext>
          </c:extLst>
        </c:ser>
        <c:ser>
          <c:idx val="74"/>
          <c:order val="35"/>
          <c:tx>
            <c:strRef>
              <c:f>'Liability - Prop &amp; Direct'!$D$25</c:f>
              <c:strCache>
                <c:ptCount val="1"/>
                <c:pt idx="0">
                  <c:v>2017</c:v>
                </c:pt>
              </c:strCache>
            </c:strRef>
          </c:tx>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5D-D87D-445F-97B3-3530A710ADDD}"/>
            </c:ext>
          </c:extLst>
        </c:ser>
        <c:ser>
          <c:idx val="75"/>
          <c:order val="36"/>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5F-D87D-445F-97B3-3530A710ADDD}"/>
              </c:ext>
            </c:extLst>
          </c:dPt>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60-D87D-445F-97B3-3530A710ADDD}"/>
            </c:ext>
          </c:extLst>
        </c:ser>
        <c:ser>
          <c:idx val="76"/>
          <c:order val="37"/>
          <c:tx>
            <c:strRef>
              <c:f>'Liability - Prop &amp; Direct'!$D$27</c:f>
              <c:strCache>
                <c:ptCount val="1"/>
                <c:pt idx="0">
                  <c:v>2019</c:v>
                </c:pt>
              </c:strCache>
            </c:strRef>
          </c:tx>
          <c:spPr>
            <a:ln>
              <a:prstDash val="dash"/>
            </a:ln>
          </c:spPr>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61-D87D-445F-97B3-3530A710ADDD}"/>
            </c:ext>
          </c:extLst>
        </c:ser>
        <c:ser>
          <c:idx val="77"/>
          <c:order val="38"/>
          <c:tx>
            <c:strRef>
              <c:f>'Liability - Prop &amp; Direct'!$AC$10</c:f>
              <c:strCache>
                <c:ptCount val="1"/>
                <c:pt idx="0">
                  <c:v>100% line</c:v>
                </c:pt>
              </c:strCache>
            </c:strRef>
          </c:tx>
          <c:xVal>
            <c:numRef>
              <c:f>'Liability - Prop &amp; Direct'!$AD$9:$AP$9</c:f>
            </c:numRef>
          </c:xVal>
          <c:yVal>
            <c:numRef>
              <c:f>'Liability - Prop &amp; Direct'!$AD$10:$AP$10</c:f>
            </c:numRef>
          </c:yVal>
          <c:smooth val="0"/>
          <c:extLst>
            <c:ext xmlns:c16="http://schemas.microsoft.com/office/drawing/2014/chart" uri="{C3380CC4-5D6E-409C-BE32-E72D297353CC}">
              <c16:uniqueId val="{00000062-D87D-445F-97B3-3530A710ADDD}"/>
            </c:ext>
          </c:extLst>
        </c:ser>
        <c:ser>
          <c:idx val="6"/>
          <c:order val="39"/>
          <c:tx>
            <c:strRef>
              <c:f>'Liability - Prop &amp; Direct'!$D$16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66-D87D-445F-97B3-3530A710ADDD}"/>
              </c:ext>
            </c:extLst>
          </c:dPt>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67-D87D-445F-97B3-3530A710ADDD}"/>
            </c:ext>
          </c:extLst>
        </c:ser>
        <c:ser>
          <c:idx val="7"/>
          <c:order val="40"/>
          <c:tx>
            <c:strRef>
              <c:f>'Liability - Prop &amp; Direct'!$D$17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6B-D87D-445F-97B3-3530A710ADDD}"/>
              </c:ext>
            </c:extLst>
          </c:dPt>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6C-D87D-445F-97B3-3530A710ADDD}"/>
            </c:ext>
          </c:extLst>
        </c:ser>
        <c:ser>
          <c:idx val="8"/>
          <c:order val="41"/>
          <c:tx>
            <c:strRef>
              <c:f>'Liability - Prop &amp; Direct'!$D$18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D87D-445F-97B3-3530A710ADDD}"/>
              </c:ext>
            </c:extLst>
          </c:dPt>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6F-D87D-445F-97B3-3530A710ADDD}"/>
            </c:ext>
          </c:extLst>
        </c:ser>
        <c:ser>
          <c:idx val="9"/>
          <c:order val="42"/>
          <c:tx>
            <c:strRef>
              <c:f>'Liability - Prop &amp; Direct'!$D$19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D87D-445F-97B3-3530A710ADDD}"/>
              </c:ext>
            </c:extLst>
          </c:dPt>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72-D87D-445F-97B3-3530A710ADDD}"/>
            </c:ext>
          </c:extLst>
        </c:ser>
        <c:ser>
          <c:idx val="10"/>
          <c:order val="43"/>
          <c:tx>
            <c:strRef>
              <c:f>'Liability - Prop &amp; Direct'!$D$20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76-D87D-445F-97B3-3530A710ADDD}"/>
              </c:ext>
            </c:extLst>
          </c:dPt>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77-D87D-445F-97B3-3530A710ADDD}"/>
            </c:ext>
          </c:extLst>
        </c:ser>
        <c:ser>
          <c:idx val="11"/>
          <c:order val="44"/>
          <c:tx>
            <c:strRef>
              <c:f>'Liability - Prop &amp; Direct'!$D$21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D87D-445F-97B3-3530A710ADDD}"/>
              </c:ext>
            </c:extLst>
          </c:dPt>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7A-D87D-445F-97B3-3530A710ADDD}"/>
            </c:ext>
          </c:extLst>
        </c:ser>
        <c:ser>
          <c:idx val="12"/>
          <c:order val="45"/>
          <c:tx>
            <c:strRef>
              <c:f>'Liability - Prop &amp; Direct'!$D$22</c:f>
              <c:strCache>
                <c:ptCount val="1"/>
                <c:pt idx="0">
                  <c:v>2014</c:v>
                </c:pt>
              </c:strCache>
            </c:strRef>
          </c:tx>
          <c:spPr>
            <a:ln w="25400">
              <a:solidFill>
                <a:srgbClr val="B3B300"/>
              </a:solidFill>
              <a:prstDash val="solid"/>
            </a:ln>
          </c:spPr>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7B-D87D-445F-97B3-3530A710ADDD}"/>
            </c:ext>
          </c:extLst>
        </c:ser>
        <c:ser>
          <c:idx val="13"/>
          <c:order val="46"/>
          <c:tx>
            <c:strRef>
              <c:f>'Liability - Prop &amp; Direct'!$D$23</c:f>
              <c:strCache>
                <c:ptCount val="1"/>
                <c:pt idx="0">
                  <c:v>2015</c:v>
                </c:pt>
              </c:strCache>
            </c:strRef>
          </c:tx>
          <c:spPr>
            <a:ln w="25400">
              <a:solidFill>
                <a:srgbClr val="627C71"/>
              </a:solidFill>
              <a:prstDash val="solid"/>
            </a:ln>
          </c:spPr>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7C-D87D-445F-97B3-3530A710ADDD}"/>
            </c:ext>
          </c:extLst>
        </c:ser>
        <c:ser>
          <c:idx val="21"/>
          <c:order val="47"/>
          <c:tx>
            <c:strRef>
              <c:f>'Liability - Prop &amp; Direct'!$D$24</c:f>
              <c:strCache>
                <c:ptCount val="1"/>
                <c:pt idx="0">
                  <c:v>2016</c:v>
                </c:pt>
              </c:strCache>
            </c:strRef>
          </c:tx>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7D-D87D-445F-97B3-3530A710ADDD}"/>
            </c:ext>
          </c:extLst>
        </c:ser>
        <c:ser>
          <c:idx val="22"/>
          <c:order val="48"/>
          <c:tx>
            <c:strRef>
              <c:f>'Liability - Prop &amp; Direct'!$D$25</c:f>
              <c:strCache>
                <c:ptCount val="1"/>
                <c:pt idx="0">
                  <c:v>2017</c:v>
                </c:pt>
              </c:strCache>
            </c:strRef>
          </c:tx>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7E-D87D-445F-97B3-3530A710ADDD}"/>
            </c:ext>
          </c:extLst>
        </c:ser>
        <c:ser>
          <c:idx val="23"/>
          <c:order val="49"/>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80-D87D-445F-97B3-3530A710ADDD}"/>
              </c:ext>
            </c:extLst>
          </c:dPt>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81-D87D-445F-97B3-3530A710ADDD}"/>
            </c:ext>
          </c:extLst>
        </c:ser>
        <c:ser>
          <c:idx val="24"/>
          <c:order val="50"/>
          <c:tx>
            <c:strRef>
              <c:f>'Liability - Prop &amp; Direct'!$D$27</c:f>
              <c:strCache>
                <c:ptCount val="1"/>
                <c:pt idx="0">
                  <c:v>2019</c:v>
                </c:pt>
              </c:strCache>
            </c:strRef>
          </c:tx>
          <c:spPr>
            <a:ln>
              <a:prstDash val="dash"/>
            </a:ln>
          </c:spPr>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82-D87D-445F-97B3-3530A710ADDD}"/>
            </c:ext>
          </c:extLst>
        </c:ser>
        <c:ser>
          <c:idx val="25"/>
          <c:order val="51"/>
          <c:tx>
            <c:strRef>
              <c:f>'Liability - Prop &amp; Direct'!$AC$10</c:f>
              <c:strCache>
                <c:ptCount val="1"/>
                <c:pt idx="0">
                  <c:v>100% line</c:v>
                </c:pt>
              </c:strCache>
            </c:strRef>
          </c:tx>
          <c:xVal>
            <c:numRef>
              <c:f>'Liability - Prop &amp; Direct'!$AD$9:$AP$9</c:f>
            </c:numRef>
          </c:xVal>
          <c:yVal>
            <c:numRef>
              <c:f>'Liability - Prop &amp; Direct'!$AD$10:$AP$10</c:f>
            </c:numRef>
          </c:yVal>
          <c:smooth val="0"/>
          <c:extLst>
            <c:ext xmlns:c16="http://schemas.microsoft.com/office/drawing/2014/chart" uri="{C3380CC4-5D6E-409C-BE32-E72D297353CC}">
              <c16:uniqueId val="{00000083-D87D-445F-97B3-3530A710ADDD}"/>
            </c:ext>
          </c:extLst>
        </c:ser>
        <c:ser>
          <c:idx val="26"/>
          <c:order val="52"/>
          <c:tx>
            <c:strRef>
              <c:f>'Liability - Prop &amp; Direct'!$D$16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87-D87D-445F-97B3-3530A710ADDD}"/>
              </c:ext>
            </c:extLst>
          </c:dPt>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88-D87D-445F-97B3-3530A710ADDD}"/>
            </c:ext>
          </c:extLst>
        </c:ser>
        <c:ser>
          <c:idx val="27"/>
          <c:order val="53"/>
          <c:tx>
            <c:strRef>
              <c:f>'Liability - Prop &amp; Direct'!$D$17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8C-D87D-445F-97B3-3530A710ADDD}"/>
              </c:ext>
            </c:extLst>
          </c:dPt>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8D-D87D-445F-97B3-3530A710ADDD}"/>
            </c:ext>
          </c:extLst>
        </c:ser>
        <c:ser>
          <c:idx val="28"/>
          <c:order val="54"/>
          <c:tx>
            <c:strRef>
              <c:f>'Liability - Prop &amp; Direct'!$D$18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D87D-445F-97B3-3530A710ADDD}"/>
              </c:ext>
            </c:extLst>
          </c:dPt>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90-D87D-445F-97B3-3530A710ADDD}"/>
            </c:ext>
          </c:extLst>
        </c:ser>
        <c:ser>
          <c:idx val="29"/>
          <c:order val="55"/>
          <c:tx>
            <c:strRef>
              <c:f>'Liability - Prop &amp; Direct'!$D$19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D87D-445F-97B3-3530A710ADDD}"/>
              </c:ext>
            </c:extLst>
          </c:dPt>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93-D87D-445F-97B3-3530A710ADDD}"/>
            </c:ext>
          </c:extLst>
        </c:ser>
        <c:ser>
          <c:idx val="30"/>
          <c:order val="56"/>
          <c:tx>
            <c:strRef>
              <c:f>'Liability - Prop &amp; Direct'!$D$20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97-D87D-445F-97B3-3530A710ADDD}"/>
              </c:ext>
            </c:extLst>
          </c:dPt>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98-D87D-445F-97B3-3530A710ADDD}"/>
            </c:ext>
          </c:extLst>
        </c:ser>
        <c:ser>
          <c:idx val="31"/>
          <c:order val="57"/>
          <c:tx>
            <c:strRef>
              <c:f>'Liability - Prop &amp; Direct'!$D$21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D87D-445F-97B3-3530A710ADDD}"/>
              </c:ext>
            </c:extLst>
          </c:dPt>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9B-D87D-445F-97B3-3530A710ADDD}"/>
            </c:ext>
          </c:extLst>
        </c:ser>
        <c:ser>
          <c:idx val="32"/>
          <c:order val="58"/>
          <c:tx>
            <c:strRef>
              <c:f>'Liability - Prop &amp; Direct'!$D$22</c:f>
              <c:strCache>
                <c:ptCount val="1"/>
                <c:pt idx="0">
                  <c:v>2014</c:v>
                </c:pt>
              </c:strCache>
            </c:strRef>
          </c:tx>
          <c:spPr>
            <a:ln w="25400">
              <a:solidFill>
                <a:srgbClr val="B3B300"/>
              </a:solidFill>
              <a:prstDash val="solid"/>
            </a:ln>
          </c:spPr>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9C-D87D-445F-97B3-3530A710ADDD}"/>
            </c:ext>
          </c:extLst>
        </c:ser>
        <c:ser>
          <c:idx val="33"/>
          <c:order val="59"/>
          <c:tx>
            <c:strRef>
              <c:f>'Liability - Prop &amp; Direct'!$D$23</c:f>
              <c:strCache>
                <c:ptCount val="1"/>
                <c:pt idx="0">
                  <c:v>2015</c:v>
                </c:pt>
              </c:strCache>
            </c:strRef>
          </c:tx>
          <c:spPr>
            <a:ln w="25400">
              <a:solidFill>
                <a:srgbClr val="627C71"/>
              </a:solidFill>
              <a:prstDash val="solid"/>
            </a:ln>
          </c:spPr>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9D-D87D-445F-97B3-3530A710ADDD}"/>
            </c:ext>
          </c:extLst>
        </c:ser>
        <c:ser>
          <c:idx val="34"/>
          <c:order val="60"/>
          <c:tx>
            <c:strRef>
              <c:f>'Liability - Prop &amp; Direct'!$D$24</c:f>
              <c:strCache>
                <c:ptCount val="1"/>
                <c:pt idx="0">
                  <c:v>2016</c:v>
                </c:pt>
              </c:strCache>
            </c:strRef>
          </c:tx>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9E-D87D-445F-97B3-3530A710ADDD}"/>
            </c:ext>
          </c:extLst>
        </c:ser>
        <c:ser>
          <c:idx val="35"/>
          <c:order val="61"/>
          <c:tx>
            <c:strRef>
              <c:f>'Liability - Prop &amp; Direct'!$D$25</c:f>
              <c:strCache>
                <c:ptCount val="1"/>
                <c:pt idx="0">
                  <c:v>2017</c:v>
                </c:pt>
              </c:strCache>
            </c:strRef>
          </c:tx>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9F-D87D-445F-97B3-3530A710ADDD}"/>
            </c:ext>
          </c:extLst>
        </c:ser>
        <c:ser>
          <c:idx val="36"/>
          <c:order val="62"/>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A1-D87D-445F-97B3-3530A710ADDD}"/>
              </c:ext>
            </c:extLst>
          </c:dPt>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A2-D87D-445F-97B3-3530A710ADDD}"/>
            </c:ext>
          </c:extLst>
        </c:ser>
        <c:ser>
          <c:idx val="37"/>
          <c:order val="63"/>
          <c:tx>
            <c:strRef>
              <c:f>'Liability - Prop &amp; Direct'!$D$27</c:f>
              <c:strCache>
                <c:ptCount val="1"/>
                <c:pt idx="0">
                  <c:v>2019</c:v>
                </c:pt>
              </c:strCache>
            </c:strRef>
          </c:tx>
          <c:spPr>
            <a:ln>
              <a:prstDash val="dash"/>
            </a:ln>
          </c:spPr>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A3-D87D-445F-97B3-3530A710ADDD}"/>
            </c:ext>
          </c:extLst>
        </c:ser>
        <c:ser>
          <c:idx val="38"/>
          <c:order val="64"/>
          <c:tx>
            <c:strRef>
              <c:f>'Liability - Prop &amp; Direct'!$AC$10</c:f>
              <c:strCache>
                <c:ptCount val="1"/>
                <c:pt idx="0">
                  <c:v>100% line</c:v>
                </c:pt>
              </c:strCache>
            </c:strRef>
          </c:tx>
          <c:xVal>
            <c:numRef>
              <c:f>'Liability - Prop &amp; Direct'!$AD$9:$AP$9</c:f>
            </c:numRef>
          </c:xVal>
          <c:yVal>
            <c:numRef>
              <c:f>'Liability - Prop &amp; Direct'!$AD$10:$AP$10</c:f>
            </c:numRef>
          </c:yVal>
          <c:smooth val="0"/>
          <c:extLst>
            <c:ext xmlns:c16="http://schemas.microsoft.com/office/drawing/2014/chart" uri="{C3380CC4-5D6E-409C-BE32-E72D297353CC}">
              <c16:uniqueId val="{000000A4-D87D-445F-97B3-3530A710ADDD}"/>
            </c:ext>
          </c:extLst>
        </c:ser>
        <c:ser>
          <c:idx val="14"/>
          <c:order val="65"/>
          <c:tx>
            <c:strRef>
              <c:f>'Liability - Prop &amp; Direct'!$D$16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D87D-445F-97B3-3530A710ADDD}"/>
              </c:ext>
            </c:extLst>
          </c:dPt>
          <c:dPt>
            <c:idx val="12"/>
            <c:bubble3D val="0"/>
            <c:spPr>
              <a:ln w="25400">
                <a:solidFill>
                  <a:srgbClr val="DFF1F0"/>
                </a:solidFill>
                <a:prstDash val="dash"/>
              </a:ln>
            </c:spPr>
            <c:extLst>
              <c:ext xmlns:c16="http://schemas.microsoft.com/office/drawing/2014/chart" uri="{C3380CC4-5D6E-409C-BE32-E72D297353CC}">
                <c16:uniqueId val="{000000A8-D87D-445F-97B3-3530A710ADDD}"/>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6.0950362958771501E-2</c:v>
                </c:pt>
                <c:pt idx="1">
                  <c:v>0.3749485383418259</c:v>
                </c:pt>
                <c:pt idx="2">
                  <c:v>0.546670587393709</c:v>
                </c:pt>
                <c:pt idx="3">
                  <c:v>0.64382975361327666</c:v>
                </c:pt>
                <c:pt idx="4">
                  <c:v>0.69579015921033494</c:v>
                </c:pt>
                <c:pt idx="5">
                  <c:v>0.75356841322232571</c:v>
                </c:pt>
                <c:pt idx="6">
                  <c:v>0.85745361043909285</c:v>
                </c:pt>
                <c:pt idx="7">
                  <c:v>0.85370113268634473</c:v>
                </c:pt>
                <c:pt idx="8">
                  <c:v>0.90295155334158295</c:v>
                </c:pt>
                <c:pt idx="9">
                  <c:v>0.91820119453387128</c:v>
                </c:pt>
                <c:pt idx="10">
                  <c:v>0.92487869259227351</c:v>
                </c:pt>
                <c:pt idx="11">
                  <c:v>0.92744424153031535</c:v>
                </c:pt>
                <c:pt idx="12">
                  <c:v>0.96452772287531241</c:v>
                </c:pt>
              </c:numCache>
            </c:numRef>
          </c:yVal>
          <c:smooth val="0"/>
          <c:extLst>
            <c:ext xmlns:c16="http://schemas.microsoft.com/office/drawing/2014/chart" uri="{C3380CC4-5D6E-409C-BE32-E72D297353CC}">
              <c16:uniqueId val="{000000AA-D87D-445F-97B3-3530A710ADDD}"/>
            </c:ext>
          </c:extLst>
        </c:ser>
        <c:ser>
          <c:idx val="15"/>
          <c:order val="66"/>
          <c:tx>
            <c:strRef>
              <c:f>'Liability - Prop &amp; Direct'!$D$17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D87D-445F-97B3-3530A710ADDD}"/>
              </c:ext>
            </c:extLst>
          </c:dPt>
          <c:dPt>
            <c:idx val="11"/>
            <c:bubble3D val="0"/>
            <c:spPr>
              <a:ln w="25400">
                <a:solidFill>
                  <a:srgbClr val="DFDDED"/>
                </a:solidFill>
                <a:prstDash val="dash"/>
              </a:ln>
            </c:spPr>
            <c:extLst>
              <c:ext xmlns:c16="http://schemas.microsoft.com/office/drawing/2014/chart" uri="{C3380CC4-5D6E-409C-BE32-E72D297353CC}">
                <c16:uniqueId val="{000000AE-D87D-445F-97B3-3530A710ADDD}"/>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8.5689202048921623E-2</c:v>
                </c:pt>
                <c:pt idx="1">
                  <c:v>0.31095077638252011</c:v>
                </c:pt>
                <c:pt idx="2">
                  <c:v>0.50583266016243111</c:v>
                </c:pt>
                <c:pt idx="3">
                  <c:v>0.70739161352845414</c:v>
                </c:pt>
                <c:pt idx="4">
                  <c:v>0.76413475408859532</c:v>
                </c:pt>
                <c:pt idx="5">
                  <c:v>0.80842731521793909</c:v>
                </c:pt>
                <c:pt idx="6">
                  <c:v>0.83346048118958338</c:v>
                </c:pt>
                <c:pt idx="7">
                  <c:v>0.87469956704511842</c:v>
                </c:pt>
                <c:pt idx="8">
                  <c:v>0.89345515002122378</c:v>
                </c:pt>
                <c:pt idx="9">
                  <c:v>0.89926239398446095</c:v>
                </c:pt>
                <c:pt idx="10">
                  <c:v>0.92608141074993899</c:v>
                </c:pt>
                <c:pt idx="11">
                  <c:v>1.0012070572302918</c:v>
                </c:pt>
              </c:numCache>
            </c:numRef>
          </c:yVal>
          <c:smooth val="0"/>
          <c:extLst>
            <c:ext xmlns:c16="http://schemas.microsoft.com/office/drawing/2014/chart" uri="{C3380CC4-5D6E-409C-BE32-E72D297353CC}">
              <c16:uniqueId val="{000000B0-D87D-445F-97B3-3530A710ADDD}"/>
            </c:ext>
          </c:extLst>
        </c:ser>
        <c:ser>
          <c:idx val="16"/>
          <c:order val="67"/>
          <c:tx>
            <c:strRef>
              <c:f>'Liability - Prop &amp; Direct'!$D$18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D87D-445F-97B3-3530A710ADDD}"/>
              </c:ext>
            </c:extLst>
          </c:dPt>
          <c:dPt>
            <c:idx val="10"/>
            <c:bubble3D val="0"/>
            <c:spPr>
              <a:ln w="25400">
                <a:solidFill>
                  <a:srgbClr val="FD5F2B"/>
                </a:solidFill>
                <a:prstDash val="dash"/>
              </a:ln>
            </c:spPr>
            <c:extLst>
              <c:ext xmlns:c16="http://schemas.microsoft.com/office/drawing/2014/chart" uri="{C3380CC4-5D6E-409C-BE32-E72D297353CC}">
                <c16:uniqueId val="{000000B3-D87D-445F-97B3-3530A710ADDD}"/>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8.4528308866835211E-2</c:v>
                </c:pt>
                <c:pt idx="1">
                  <c:v>0.30218408152133236</c:v>
                </c:pt>
                <c:pt idx="2">
                  <c:v>0.43704040579982506</c:v>
                </c:pt>
                <c:pt idx="3">
                  <c:v>0.6056219146325349</c:v>
                </c:pt>
                <c:pt idx="4">
                  <c:v>0.72301016255020567</c:v>
                </c:pt>
                <c:pt idx="5">
                  <c:v>0.74212563899425965</c:v>
                </c:pt>
                <c:pt idx="6">
                  <c:v>0.79398182585324661</c:v>
                </c:pt>
                <c:pt idx="7">
                  <c:v>0.81018531171600106</c:v>
                </c:pt>
                <c:pt idx="8">
                  <c:v>0.82073226221214879</c:v>
                </c:pt>
                <c:pt idx="9">
                  <c:v>0.83483857774184977</c:v>
                </c:pt>
                <c:pt idx="10">
                  <c:v>0.91693933383415582</c:v>
                </c:pt>
              </c:numCache>
            </c:numRef>
          </c:yVal>
          <c:smooth val="0"/>
          <c:extLst>
            <c:ext xmlns:c16="http://schemas.microsoft.com/office/drawing/2014/chart" uri="{C3380CC4-5D6E-409C-BE32-E72D297353CC}">
              <c16:uniqueId val="{000000B5-D87D-445F-97B3-3530A710ADDD}"/>
            </c:ext>
          </c:extLst>
        </c:ser>
        <c:ser>
          <c:idx val="17"/>
          <c:order val="68"/>
          <c:tx>
            <c:strRef>
              <c:f>'Liability - Prop &amp; Direct'!$D$19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D87D-445F-97B3-3530A710ADDD}"/>
              </c:ext>
            </c:extLst>
          </c:dPt>
          <c:dPt>
            <c:idx val="9"/>
            <c:bubble3D val="0"/>
            <c:spPr>
              <a:ln w="25400">
                <a:solidFill>
                  <a:srgbClr val="A29FCC"/>
                </a:solidFill>
                <a:prstDash val="dash"/>
              </a:ln>
            </c:spPr>
            <c:extLst>
              <c:ext xmlns:c16="http://schemas.microsoft.com/office/drawing/2014/chart" uri="{C3380CC4-5D6E-409C-BE32-E72D297353CC}">
                <c16:uniqueId val="{000000B8-D87D-445F-97B3-3530A710ADDD}"/>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5.2850058008690762E-2</c:v>
                </c:pt>
                <c:pt idx="1">
                  <c:v>0.24233503478127472</c:v>
                </c:pt>
                <c:pt idx="2">
                  <c:v>0.36276594483373542</c:v>
                </c:pt>
                <c:pt idx="3">
                  <c:v>0.49121589145954481</c:v>
                </c:pt>
                <c:pt idx="4">
                  <c:v>0.59778635383553569</c:v>
                </c:pt>
                <c:pt idx="5">
                  <c:v>0.64701731047582356</c:v>
                </c:pt>
                <c:pt idx="6">
                  <c:v>0.70897992110745456</c:v>
                </c:pt>
                <c:pt idx="7">
                  <c:v>0.74599617933196605</c:v>
                </c:pt>
                <c:pt idx="8">
                  <c:v>0.77968028619626262</c:v>
                </c:pt>
                <c:pt idx="9">
                  <c:v>0.87078383807170834</c:v>
                </c:pt>
              </c:numCache>
            </c:numRef>
          </c:yVal>
          <c:smooth val="0"/>
          <c:extLst>
            <c:ext xmlns:c16="http://schemas.microsoft.com/office/drawing/2014/chart" uri="{C3380CC4-5D6E-409C-BE32-E72D297353CC}">
              <c16:uniqueId val="{000000BA-D87D-445F-97B3-3530A710ADDD}"/>
            </c:ext>
          </c:extLst>
        </c:ser>
        <c:ser>
          <c:idx val="18"/>
          <c:order val="69"/>
          <c:tx>
            <c:strRef>
              <c:f>'Liability - Prop &amp; Direct'!$D$20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D87D-445F-97B3-3530A710ADDD}"/>
              </c:ext>
            </c:extLst>
          </c:dPt>
          <c:dPt>
            <c:idx val="8"/>
            <c:bubble3D val="0"/>
            <c:spPr>
              <a:ln w="25400">
                <a:solidFill>
                  <a:srgbClr val="E0E086"/>
                </a:solidFill>
                <a:prstDash val="dash"/>
              </a:ln>
            </c:spPr>
            <c:extLst>
              <c:ext xmlns:c16="http://schemas.microsoft.com/office/drawing/2014/chart" uri="{C3380CC4-5D6E-409C-BE32-E72D297353CC}">
                <c16:uniqueId val="{000000BE-D87D-445F-97B3-3530A710ADDD}"/>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3.9988768981279024E-2</c:v>
                </c:pt>
                <c:pt idx="1">
                  <c:v>0.19987415078436299</c:v>
                </c:pt>
                <c:pt idx="2">
                  <c:v>0.31006290433105871</c:v>
                </c:pt>
                <c:pt idx="3">
                  <c:v>0.4611872953991577</c:v>
                </c:pt>
                <c:pt idx="4">
                  <c:v>0.59847570082658608</c:v>
                </c:pt>
                <c:pt idx="5">
                  <c:v>0.72311754259510896</c:v>
                </c:pt>
                <c:pt idx="6">
                  <c:v>0.74895033658717391</c:v>
                </c:pt>
                <c:pt idx="7">
                  <c:v>0.79840887534293836</c:v>
                </c:pt>
                <c:pt idx="8">
                  <c:v>0.94550489627362355</c:v>
                </c:pt>
              </c:numCache>
            </c:numRef>
          </c:yVal>
          <c:smooth val="0"/>
          <c:extLst>
            <c:ext xmlns:c16="http://schemas.microsoft.com/office/drawing/2014/chart" uri="{C3380CC4-5D6E-409C-BE32-E72D297353CC}">
              <c16:uniqueId val="{000000C0-D87D-445F-97B3-3530A710ADDD}"/>
            </c:ext>
          </c:extLst>
        </c:ser>
        <c:ser>
          <c:idx val="19"/>
          <c:order val="70"/>
          <c:tx>
            <c:strRef>
              <c:f>'Liability - Prop &amp; Direct'!$D$21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D87D-445F-97B3-3530A710ADDD}"/>
              </c:ext>
            </c:extLst>
          </c:dPt>
          <c:dPt>
            <c:idx val="7"/>
            <c:bubble3D val="0"/>
            <c:spPr>
              <a:ln w="25400">
                <a:solidFill>
                  <a:srgbClr val="829A90"/>
                </a:solidFill>
                <a:prstDash val="dash"/>
              </a:ln>
            </c:spPr>
            <c:extLst>
              <c:ext xmlns:c16="http://schemas.microsoft.com/office/drawing/2014/chart" uri="{C3380CC4-5D6E-409C-BE32-E72D297353CC}">
                <c16:uniqueId val="{000000C3-D87D-445F-97B3-3530A710ADDD}"/>
              </c:ext>
            </c:extLst>
          </c:dPt>
          <c:dLbls>
            <c:dLbl>
              <c:idx val="6"/>
              <c:layout>
                <c:manualLayout>
                  <c:x val="-1.2602883976489237E-2"/>
                  <c:y val="-0.15909085914338397"/>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3.8037079825215307E-2</c:v>
                </c:pt>
                <c:pt idx="1">
                  <c:v>0.20847333339121871</c:v>
                </c:pt>
                <c:pt idx="2">
                  <c:v>0.34289902310664527</c:v>
                </c:pt>
                <c:pt idx="3">
                  <c:v>0.49206999900463877</c:v>
                </c:pt>
                <c:pt idx="4">
                  <c:v>0.62829189922993023</c:v>
                </c:pt>
                <c:pt idx="5">
                  <c:v>0.74576141839079579</c:v>
                </c:pt>
                <c:pt idx="6">
                  <c:v>0.78679388523138261</c:v>
                </c:pt>
                <c:pt idx="7">
                  <c:v>0.96020468257355274</c:v>
                </c:pt>
              </c:numCache>
            </c:numRef>
          </c:yVal>
          <c:smooth val="0"/>
          <c:extLst>
            <c:ext xmlns:c16="http://schemas.microsoft.com/office/drawing/2014/chart" uri="{C3380CC4-5D6E-409C-BE32-E72D297353CC}">
              <c16:uniqueId val="{000000C5-D87D-445F-97B3-3530A710ADDD}"/>
            </c:ext>
          </c:extLst>
        </c:ser>
        <c:ser>
          <c:idx val="20"/>
          <c:order val="71"/>
          <c:tx>
            <c:strRef>
              <c:f>'Liability - Prop &amp; Direct'!$D$22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D87D-445F-97B3-3530A710ADDD}"/>
              </c:ext>
            </c:extLst>
          </c:dPt>
          <c:dLbls>
            <c:dLbl>
              <c:idx val="5"/>
              <c:layout>
                <c:manualLayout>
                  <c:x val="0"/>
                  <c:y val="-0.22049434863732165"/>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2.4032091565483006E-2</c:v>
                </c:pt>
                <c:pt idx="1">
                  <c:v>0.16084221160908577</c:v>
                </c:pt>
                <c:pt idx="2">
                  <c:v>0.32081378228490331</c:v>
                </c:pt>
                <c:pt idx="3">
                  <c:v>0.49925718131709046</c:v>
                </c:pt>
                <c:pt idx="4">
                  <c:v>0.67392231162402816</c:v>
                </c:pt>
                <c:pt idx="5">
                  <c:v>0.87069326248576584</c:v>
                </c:pt>
                <c:pt idx="6">
                  <c:v>1.2134328015377907</c:v>
                </c:pt>
              </c:numCache>
            </c:numRef>
          </c:yVal>
          <c:smooth val="0"/>
          <c:extLst>
            <c:ext xmlns:c16="http://schemas.microsoft.com/office/drawing/2014/chart" uri="{C3380CC4-5D6E-409C-BE32-E72D297353CC}">
              <c16:uniqueId val="{000000C8-D87D-445F-97B3-3530A710ADDD}"/>
            </c:ext>
          </c:extLst>
        </c:ser>
        <c:ser>
          <c:idx val="0"/>
          <c:order val="72"/>
          <c:tx>
            <c:strRef>
              <c:f>'Liability - Prop &amp; Direct'!$D$23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542146439844E-3"/>
                  <c:y val="-0.2423215969302651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3.3638995511185425E-2</c:v>
                </c:pt>
                <c:pt idx="1">
                  <c:v>0.18992284136704632</c:v>
                </c:pt>
                <c:pt idx="2">
                  <c:v>0.38658538126452863</c:v>
                </c:pt>
                <c:pt idx="3">
                  <c:v>0.57540514690656874</c:v>
                </c:pt>
                <c:pt idx="4">
                  <c:v>0.75407267263347366</c:v>
                </c:pt>
                <c:pt idx="5">
                  <c:v>1.1262004176217355</c:v>
                </c:pt>
              </c:numCache>
            </c:numRef>
          </c:yVal>
          <c:smooth val="0"/>
          <c:extLst>
            <c:ext xmlns:c16="http://schemas.microsoft.com/office/drawing/2014/chart" uri="{C3380CC4-5D6E-409C-BE32-E72D297353CC}">
              <c16:uniqueId val="{000000CA-D87D-445F-97B3-3530A710ADDD}"/>
            </c:ext>
          </c:extLst>
        </c:ser>
        <c:ser>
          <c:idx val="2"/>
          <c:order val="73"/>
          <c:tx>
            <c:strRef>
              <c:f>'Liability - Prop &amp; Direct'!$D$24</c:f>
              <c:strCache>
                <c:ptCount val="1"/>
                <c:pt idx="0">
                  <c:v>2016</c:v>
                </c:pt>
              </c:strCache>
            </c:strRef>
          </c:tx>
          <c:dLbls>
            <c:dLbl>
              <c:idx val="3"/>
              <c:layout>
                <c:manualLayout>
                  <c:x val="-1.2602882189845054E-2"/>
                  <c:y val="-0.35725666614654644"/>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2.4093131659354738E-2</c:v>
                </c:pt>
                <c:pt idx="1">
                  <c:v>0.17926914493107463</c:v>
                </c:pt>
                <c:pt idx="2">
                  <c:v>0.38418712012774459</c:v>
                </c:pt>
                <c:pt idx="3">
                  <c:v>0.58895026177883048</c:v>
                </c:pt>
                <c:pt idx="4">
                  <c:v>1.1716506361989074</c:v>
                </c:pt>
              </c:numCache>
            </c:numRef>
          </c:yVal>
          <c:smooth val="0"/>
          <c:extLst>
            <c:ext xmlns:c16="http://schemas.microsoft.com/office/drawing/2014/chart" uri="{C3380CC4-5D6E-409C-BE32-E72D297353CC}">
              <c16:uniqueId val="{000000CC-D87D-445F-97B3-3530A710ADDD}"/>
            </c:ext>
          </c:extLst>
        </c:ser>
        <c:ser>
          <c:idx val="3"/>
          <c:order val="74"/>
          <c:tx>
            <c:strRef>
              <c:f>'Liability - Prop &amp; Direct'!$D$25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1.8169444583809403E-2</c:v>
                </c:pt>
                <c:pt idx="1">
                  <c:v>0.17266528120655503</c:v>
                </c:pt>
                <c:pt idx="2">
                  <c:v>0.40538600711726591</c:v>
                </c:pt>
                <c:pt idx="3">
                  <c:v>1.1792922425689445</c:v>
                </c:pt>
              </c:numCache>
            </c:numRef>
          </c:yVal>
          <c:smooth val="0"/>
          <c:extLst>
            <c:ext xmlns:c16="http://schemas.microsoft.com/office/drawing/2014/chart" uri="{C3380CC4-5D6E-409C-BE32-E72D297353CC}">
              <c16:uniqueId val="{000000CE-D87D-445F-97B3-3530A710ADDD}"/>
            </c:ext>
          </c:extLst>
        </c:ser>
        <c:ser>
          <c:idx val="4"/>
          <c:order val="75"/>
          <c:tx>
            <c:strRef>
              <c:f>'Liability - Prop &amp; Direct'!$D$26</c:f>
              <c:strCache>
                <c:ptCount val="1"/>
                <c:pt idx="0">
                  <c:v>2018</c:v>
                </c:pt>
              </c:strCache>
            </c:strRef>
          </c:tx>
          <c:dPt>
            <c:idx val="2"/>
            <c:bubble3D val="0"/>
            <c:spPr>
              <a:ln>
                <a:prstDash val="dash"/>
              </a:ln>
            </c:spPr>
            <c:extLst>
              <c:ext xmlns:c16="http://schemas.microsoft.com/office/drawing/2014/chart" uri="{C3380CC4-5D6E-409C-BE32-E72D297353CC}">
                <c16:uniqueId val="{000000D0-D87D-445F-97B3-3530A710ADDD}"/>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D87D-445F-97B3-3530A710AD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1.866429845730715E-2</c:v>
                </c:pt>
                <c:pt idx="1">
                  <c:v>0.1989230844387942</c:v>
                </c:pt>
                <c:pt idx="2">
                  <c:v>1.0625731012321065</c:v>
                </c:pt>
              </c:numCache>
            </c:numRef>
          </c:yVal>
          <c:smooth val="0"/>
          <c:extLst>
            <c:ext xmlns:c16="http://schemas.microsoft.com/office/drawing/2014/chart" uri="{C3380CC4-5D6E-409C-BE32-E72D297353CC}">
              <c16:uniqueId val="{000000D1-D87D-445F-97B3-3530A710ADDD}"/>
            </c:ext>
          </c:extLst>
        </c:ser>
        <c:ser>
          <c:idx val="5"/>
          <c:order val="76"/>
          <c:tx>
            <c:strRef>
              <c:f>'Liability - Prop &amp; Direct'!$D$27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D87D-445F-97B3-3530A710ADDD}"/>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D87D-445F-97B3-3530A710AD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7.8068329840770084E-2</c:v>
                </c:pt>
                <c:pt idx="1">
                  <c:v>1.0746147289994299</c:v>
                </c:pt>
              </c:numCache>
            </c:numRef>
          </c:yVal>
          <c:smooth val="0"/>
          <c:extLst>
            <c:ext xmlns:c16="http://schemas.microsoft.com/office/drawing/2014/chart" uri="{C3380CC4-5D6E-409C-BE32-E72D297353CC}">
              <c16:uniqueId val="{000000D4-D87D-445F-97B3-3530A710ADDD}"/>
            </c:ext>
          </c:extLst>
        </c:ser>
        <c:ser>
          <c:idx val="1"/>
          <c:order val="77"/>
          <c:tx>
            <c:strRef>
              <c:f>'Liability - Prop &amp; Direct'!$AC$10</c:f>
              <c:strCache>
                <c:ptCount val="1"/>
                <c:pt idx="0">
                  <c:v>100% line</c:v>
                </c:pt>
              </c:strCache>
            </c:strRef>
          </c:tx>
          <c:marker>
            <c:symbol val="none"/>
          </c:marker>
          <c:xVal>
            <c:numRef>
              <c:f>'Liability - Prop &amp; Direct'!$AD$9:$AP$9</c:f>
            </c:numRef>
          </c:xVal>
          <c:yVal>
            <c:numRef>
              <c:f>'Liability - Prop &amp; Direct'!$AD$10:$AP$10</c:f>
            </c:numRef>
          </c:yVal>
          <c:smooth val="0"/>
          <c:extLst>
            <c:ext xmlns:c16="http://schemas.microsoft.com/office/drawing/2014/chart" uri="{C3380CC4-5D6E-409C-BE32-E72D297353CC}">
              <c16:uniqueId val="{000000D5-D87D-445F-97B3-3530A710ADD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Prop &amp; Direct'!$H$50</c:f>
              <c:strCache>
                <c:ptCount val="1"/>
                <c:pt idx="0">
                  <c:v>Paid Losses</c:v>
                </c:pt>
              </c:strCache>
            </c:strRef>
          </c:tx>
          <c:spPr>
            <a:solidFill>
              <a:srgbClr val="C1BDDC"/>
            </a:solidFill>
            <a:ln w="3175">
              <a:solidFill>
                <a:srgbClr val="FFFFFF"/>
              </a:solidFill>
              <a:prstDash val="solid"/>
            </a:ln>
          </c:spPr>
          <c:invertIfNegative val="0"/>
          <c:cat>
            <c:numRef>
              <c:f>'Liability - Prop &amp; Direct'!$D$12:$D$28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Prop &amp; Direct'!$H$51:$H$66</c:f>
              <c:numCache>
                <c:formatCode>0%</c:formatCode>
                <c:ptCount val="16"/>
                <c:pt idx="0">
                  <c:v>0.68064851247630609</c:v>
                </c:pt>
                <c:pt idx="1">
                  <c:v>0.64603582402141169</c:v>
                </c:pt>
                <c:pt idx="2">
                  <c:v>0.68014456777373167</c:v>
                </c:pt>
                <c:pt idx="3">
                  <c:v>0.73808301103043361</c:v>
                </c:pt>
                <c:pt idx="4">
                  <c:v>0.87078332246002277</c:v>
                </c:pt>
                <c:pt idx="5">
                  <c:v>0.86969459317484399</c:v>
                </c:pt>
                <c:pt idx="6">
                  <c:v>0.74636339627640202</c:v>
                </c:pt>
                <c:pt idx="7">
                  <c:v>0.70207810243887891</c:v>
                </c:pt>
                <c:pt idx="8">
                  <c:v>0.70043954040453738</c:v>
                </c:pt>
                <c:pt idx="9">
                  <c:v>0.68162375562207811</c:v>
                </c:pt>
                <c:pt idx="10">
                  <c:v>0.67061990158675799</c:v>
                </c:pt>
                <c:pt idx="11">
                  <c:v>0.55889447299675721</c:v>
                </c:pt>
                <c:pt idx="12">
                  <c:v>0.34549767308109275</c:v>
                </c:pt>
                <c:pt idx="13">
                  <c:v>0.17937913910100287</c:v>
                </c:pt>
                <c:pt idx="14">
                  <c:v>9.4500151845411953E-2</c:v>
                </c:pt>
                <c:pt idx="15">
                  <c:v>2.3024034208448643E-2</c:v>
                </c:pt>
              </c:numCache>
            </c:numRef>
          </c:val>
          <c:extLst>
            <c:ext xmlns:c16="http://schemas.microsoft.com/office/drawing/2014/chart" uri="{C3380CC4-5D6E-409C-BE32-E72D297353CC}">
              <c16:uniqueId val="{00000000-37CE-452D-8C18-76283469FC85}"/>
            </c:ext>
          </c:extLst>
        </c:ser>
        <c:ser>
          <c:idx val="2"/>
          <c:order val="2"/>
          <c:tx>
            <c:strRef>
              <c:f>'Liability - Prop &amp; Direct'!$I$50</c:f>
              <c:strCache>
                <c:ptCount val="1"/>
                <c:pt idx="0">
                  <c:v>Case Reserves</c:v>
                </c:pt>
              </c:strCache>
            </c:strRef>
          </c:tx>
          <c:spPr>
            <a:solidFill>
              <a:srgbClr val="FCAF86"/>
            </a:solidFill>
            <a:ln w="12700">
              <a:solidFill>
                <a:srgbClr val="FFFFFF"/>
              </a:solidFill>
              <a:prstDash val="solid"/>
            </a:ln>
          </c:spPr>
          <c:invertIfNegative val="0"/>
          <c:cat>
            <c:numRef>
              <c:f>'Liability - Prop &amp; Direct'!$D$12:$D$28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Prop &amp; Direct'!$I$51:$I$66</c:f>
              <c:numCache>
                <c:formatCode>0%</c:formatCode>
                <c:ptCount val="16"/>
                <c:pt idx="0">
                  <c:v>2.4744748778408866E-2</c:v>
                </c:pt>
                <c:pt idx="1">
                  <c:v>3.1261188794439065E-2</c:v>
                </c:pt>
                <c:pt idx="2">
                  <c:v>3.7315914472227776E-2</c:v>
                </c:pt>
                <c:pt idx="3">
                  <c:v>4.7370309291913465E-2</c:v>
                </c:pt>
                <c:pt idx="4">
                  <c:v>5.6660919070292186E-2</c:v>
                </c:pt>
                <c:pt idx="5">
                  <c:v>5.6386817575095775E-2</c:v>
                </c:pt>
                <c:pt idx="6">
                  <c:v>8.8475181465448111E-2</c:v>
                </c:pt>
                <c:pt idx="7">
                  <c:v>7.7602183757383855E-2</c:v>
                </c:pt>
                <c:pt idx="8">
                  <c:v>9.7969334938401195E-2</c:v>
                </c:pt>
                <c:pt idx="9">
                  <c:v>0.10517012960930544</c:v>
                </c:pt>
                <c:pt idx="10">
                  <c:v>0.20007336089900721</c:v>
                </c:pt>
                <c:pt idx="11">
                  <c:v>0.19517819963671704</c:v>
                </c:pt>
                <c:pt idx="12">
                  <c:v>0.24345258869773778</c:v>
                </c:pt>
                <c:pt idx="13">
                  <c:v>0.22600686801626307</c:v>
                </c:pt>
                <c:pt idx="14">
                  <c:v>0.10442293259338226</c:v>
                </c:pt>
                <c:pt idx="15">
                  <c:v>5.5044295632321466E-2</c:v>
                </c:pt>
              </c:numCache>
            </c:numRef>
          </c:val>
          <c:extLst>
            <c:ext xmlns:c16="http://schemas.microsoft.com/office/drawing/2014/chart" uri="{C3380CC4-5D6E-409C-BE32-E72D297353CC}">
              <c16:uniqueId val="{00000001-37CE-452D-8C18-76283469FC85}"/>
            </c:ext>
          </c:extLst>
        </c:ser>
        <c:ser>
          <c:idx val="3"/>
          <c:order val="3"/>
          <c:tx>
            <c:strRef>
              <c:f>'Liability - Prop &amp; Direct'!$J$50</c:f>
              <c:strCache>
                <c:ptCount val="1"/>
                <c:pt idx="0">
                  <c:v>IBNR</c:v>
                </c:pt>
              </c:strCache>
            </c:strRef>
          </c:tx>
          <c:spPr>
            <a:solidFill>
              <a:srgbClr val="A3D6D5"/>
            </a:solidFill>
            <a:ln w="12700">
              <a:solidFill>
                <a:srgbClr val="FFFFFF"/>
              </a:solidFill>
              <a:prstDash val="solid"/>
            </a:ln>
          </c:spPr>
          <c:invertIfNegative val="0"/>
          <c:cat>
            <c:numRef>
              <c:f>'Liability - Prop &amp; Direct'!$D$12:$D$28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Prop &amp; Direct'!$J$51:$J$66</c:f>
              <c:numCache>
                <c:formatCode>0%</c:formatCode>
                <c:ptCount val="16"/>
                <c:pt idx="0">
                  <c:v>1.4297290885539236E-2</c:v>
                </c:pt>
                <c:pt idx="1">
                  <c:v>2.5645843579794776E-2</c:v>
                </c:pt>
                <c:pt idx="2">
                  <c:v>3.2207357876316553E-2</c:v>
                </c:pt>
                <c:pt idx="3">
                  <c:v>3.9176774777873111E-2</c:v>
                </c:pt>
                <c:pt idx="4">
                  <c:v>3.7083481344997497E-2</c:v>
                </c:pt>
                <c:pt idx="5">
                  <c:v>7.512564648035186E-2</c:v>
                </c:pt>
                <c:pt idx="6">
                  <c:v>8.2100756092305646E-2</c:v>
                </c:pt>
                <c:pt idx="7">
                  <c:v>9.1103551875445596E-2</c:v>
                </c:pt>
                <c:pt idx="8">
                  <c:v>0.14709602093068497</c:v>
                </c:pt>
                <c:pt idx="9">
                  <c:v>0.1734107973421691</c:v>
                </c:pt>
                <c:pt idx="10">
                  <c:v>0.34273953905202559</c:v>
                </c:pt>
                <c:pt idx="11">
                  <c:v>0.37212774498826129</c:v>
                </c:pt>
                <c:pt idx="12">
                  <c:v>0.58270037442007683</c:v>
                </c:pt>
                <c:pt idx="13">
                  <c:v>0.77390623545167836</c:v>
                </c:pt>
                <c:pt idx="14">
                  <c:v>0.86365001679331244</c:v>
                </c:pt>
                <c:pt idx="15">
                  <c:v>0.9965463991586595</c:v>
                </c:pt>
              </c:numCache>
            </c:numRef>
          </c:val>
          <c:extLst>
            <c:ext xmlns:c16="http://schemas.microsoft.com/office/drawing/2014/chart" uri="{C3380CC4-5D6E-409C-BE32-E72D297353CC}">
              <c16:uniqueId val="{00000002-37CE-452D-8C18-76283469FC8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Prop &amp; Direct'!$D$12:$D$27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Prop &amp; Direct'!$F$12:$F$27</c:f>
              <c:numCache>
                <c:formatCode>#,##0</c:formatCode>
                <c:ptCount val="16"/>
                <c:pt idx="0">
                  <c:v>1057.3471979330548</c:v>
                </c:pt>
                <c:pt idx="1">
                  <c:v>1115.6696002558172</c:v>
                </c:pt>
                <c:pt idx="2">
                  <c:v>975.37340263389046</c:v>
                </c:pt>
                <c:pt idx="3">
                  <c:v>894.74241291767146</c:v>
                </c:pt>
                <c:pt idx="4">
                  <c:v>675.96487882769316</c:v>
                </c:pt>
                <c:pt idx="5">
                  <c:v>690.88528883044989</c:v>
                </c:pt>
                <c:pt idx="6">
                  <c:v>592.70207219994211</c:v>
                </c:pt>
                <c:pt idx="7">
                  <c:v>624.95695829546014</c:v>
                </c:pt>
                <c:pt idx="8">
                  <c:v>967.52040631715658</c:v>
                </c:pt>
                <c:pt idx="9">
                  <c:v>887.56943763784034</c:v>
                </c:pt>
                <c:pt idx="10">
                  <c:v>1309.6779023316251</c:v>
                </c:pt>
                <c:pt idx="11">
                  <c:v>1081.3074178777163</c:v>
                </c:pt>
                <c:pt idx="12">
                  <c:v>1805.8258970670997</c:v>
                </c:pt>
                <c:pt idx="13">
                  <c:v>1840.712525634505</c:v>
                </c:pt>
                <c:pt idx="14">
                  <c:v>1794.9251516291104</c:v>
                </c:pt>
                <c:pt idx="15">
                  <c:v>1064.9082932270389</c:v>
                </c:pt>
              </c:numCache>
            </c:numRef>
          </c:val>
          <c:smooth val="0"/>
          <c:extLst>
            <c:ext xmlns:c16="http://schemas.microsoft.com/office/drawing/2014/chart" uri="{C3380CC4-5D6E-409C-BE32-E72D297353CC}">
              <c16:uniqueId val="{00000003-37CE-452D-8C18-76283469FC85}"/>
            </c:ext>
          </c:extLst>
        </c:ser>
        <c:ser>
          <c:idx val="4"/>
          <c:order val="4"/>
          <c:tx>
            <c:strRef>
              <c:f>'Liability - Prop &amp; Direct'!$B$9</c:f>
              <c:strCache>
                <c:ptCount val="1"/>
                <c:pt idx="0">
                  <c:v>Written Premium</c:v>
                </c:pt>
              </c:strCache>
            </c:strRef>
          </c:tx>
          <c:marker>
            <c:symbol val="star"/>
            <c:size val="7"/>
            <c:spPr>
              <a:noFill/>
              <a:ln>
                <a:solidFill>
                  <a:srgbClr val="A29FCC"/>
                </a:solidFill>
                <a:prstDash val="solid"/>
              </a:ln>
            </c:spPr>
          </c:marker>
          <c:cat>
            <c:numRef>
              <c:f>'Liability - Prop &amp; Direct'!$D$12:$D$27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'Liability - Prop &amp; Direct'!$B$12:$B$27</c:f>
            </c:numRef>
          </c:val>
          <c:smooth val="0"/>
          <c:extLst>
            <c:ext xmlns:c16="http://schemas.microsoft.com/office/drawing/2014/chart" uri="{C3380CC4-5D6E-409C-BE32-E72D297353CC}">
              <c16:uniqueId val="{00000004-37CE-452D-8C18-76283469FC8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03-8EEA-46A0-B7AD-BC55028E1AFF}"/>
              </c:ext>
            </c:extLst>
          </c:dPt>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04-8EEA-46A0-B7AD-BC55028E1AFF}"/>
            </c:ext>
          </c:extLst>
        </c:ser>
        <c:ser>
          <c:idx val="40"/>
          <c:order val="1"/>
          <c:tx>
            <c:strRef>
              <c:f>'Accident &amp; Health and WC'!$D$17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08-8EEA-46A0-B7AD-BC55028E1AFF}"/>
              </c:ext>
            </c:extLst>
          </c:dPt>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09-8EEA-46A0-B7AD-BC55028E1AFF}"/>
            </c:ext>
          </c:extLst>
        </c:ser>
        <c:ser>
          <c:idx val="41"/>
          <c:order val="2"/>
          <c:tx>
            <c:strRef>
              <c:f>'Accident &amp; Health and WC'!$D$18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8EEA-46A0-B7AD-BC55028E1AFF}"/>
              </c:ext>
            </c:extLst>
          </c:dPt>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0C-8EEA-46A0-B7AD-BC55028E1AFF}"/>
            </c:ext>
          </c:extLst>
        </c:ser>
        <c:ser>
          <c:idx val="42"/>
          <c:order val="3"/>
          <c:tx>
            <c:strRef>
              <c:f>'Accident &amp; Health and WC'!$D$19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8EEA-46A0-B7AD-BC55028E1AFF}"/>
              </c:ext>
            </c:extLst>
          </c:dPt>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0F-8EEA-46A0-B7AD-BC55028E1AFF}"/>
            </c:ext>
          </c:extLst>
        </c:ser>
        <c:ser>
          <c:idx val="43"/>
          <c:order val="4"/>
          <c:tx>
            <c:strRef>
              <c:f>'Accident &amp; Health and WC'!$D$20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13-8EEA-46A0-B7AD-BC55028E1AFF}"/>
              </c:ext>
            </c:extLst>
          </c:dPt>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14-8EEA-46A0-B7AD-BC55028E1AFF}"/>
            </c:ext>
          </c:extLst>
        </c:ser>
        <c:ser>
          <c:idx val="44"/>
          <c:order val="5"/>
          <c:tx>
            <c:strRef>
              <c:f>'Accident &amp; Health and WC'!$D$21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8EEA-46A0-B7AD-BC55028E1AFF}"/>
              </c:ext>
            </c:extLst>
          </c:dPt>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17-8EEA-46A0-B7AD-BC55028E1AFF}"/>
            </c:ext>
          </c:extLst>
        </c:ser>
        <c:ser>
          <c:idx val="45"/>
          <c:order val="6"/>
          <c:tx>
            <c:strRef>
              <c:f>'Accident &amp; Health and WC'!$D$22</c:f>
              <c:strCache>
                <c:ptCount val="1"/>
                <c:pt idx="0">
                  <c:v>2014</c:v>
                </c:pt>
              </c:strCache>
            </c:strRef>
          </c:tx>
          <c:spPr>
            <a:ln w="25400">
              <a:solidFill>
                <a:srgbClr val="B3B300"/>
              </a:solidFill>
              <a:prstDash val="solid"/>
            </a:ln>
          </c:spPr>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18-8EEA-46A0-B7AD-BC55028E1AFF}"/>
            </c:ext>
          </c:extLst>
        </c:ser>
        <c:ser>
          <c:idx val="46"/>
          <c:order val="7"/>
          <c:tx>
            <c:strRef>
              <c:f>'Accident &amp; Health and WC'!$D$23</c:f>
              <c:strCache>
                <c:ptCount val="1"/>
                <c:pt idx="0">
                  <c:v>2015</c:v>
                </c:pt>
              </c:strCache>
            </c:strRef>
          </c:tx>
          <c:spPr>
            <a:ln w="25400">
              <a:solidFill>
                <a:srgbClr val="627C71"/>
              </a:solidFill>
              <a:prstDash val="solid"/>
            </a:ln>
          </c:spPr>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19-8EEA-46A0-B7AD-BC55028E1AFF}"/>
            </c:ext>
          </c:extLst>
        </c:ser>
        <c:ser>
          <c:idx val="47"/>
          <c:order val="8"/>
          <c:tx>
            <c:strRef>
              <c:f>'Accident &amp; Health and WC'!$D$24</c:f>
              <c:strCache>
                <c:ptCount val="1"/>
                <c:pt idx="0">
                  <c:v>2016</c:v>
                </c:pt>
              </c:strCache>
            </c:strRef>
          </c:tx>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1A-8EEA-46A0-B7AD-BC55028E1AFF}"/>
            </c:ext>
          </c:extLst>
        </c:ser>
        <c:ser>
          <c:idx val="48"/>
          <c:order val="9"/>
          <c:tx>
            <c:strRef>
              <c:f>'Accident &amp; Health and WC'!$D$25</c:f>
              <c:strCache>
                <c:ptCount val="1"/>
                <c:pt idx="0">
                  <c:v>2017</c:v>
                </c:pt>
              </c:strCache>
            </c:strRef>
          </c:tx>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1B-8EEA-46A0-B7AD-BC55028E1AFF}"/>
            </c:ext>
          </c:extLst>
        </c:ser>
        <c:ser>
          <c:idx val="49"/>
          <c:order val="10"/>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1D-8EEA-46A0-B7AD-BC55028E1AFF}"/>
              </c:ext>
            </c:extLst>
          </c:dPt>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1E-8EEA-46A0-B7AD-BC55028E1AFF}"/>
            </c:ext>
          </c:extLst>
        </c:ser>
        <c:ser>
          <c:idx val="50"/>
          <c:order val="11"/>
          <c:tx>
            <c:strRef>
              <c:f>'Accident &amp; Health and WC'!$D$27</c:f>
              <c:strCache>
                <c:ptCount val="1"/>
                <c:pt idx="0">
                  <c:v>2019</c:v>
                </c:pt>
              </c:strCache>
            </c:strRef>
          </c:tx>
          <c:spPr>
            <a:ln>
              <a:prstDash val="dash"/>
            </a:ln>
          </c:spPr>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1F-8EEA-46A0-B7AD-BC55028E1AFF}"/>
            </c:ext>
          </c:extLst>
        </c:ser>
        <c:ser>
          <c:idx val="51"/>
          <c:order val="12"/>
          <c:tx>
            <c:strRef>
              <c:f>'Accident &amp; Health and WC'!$AC$10</c:f>
              <c:strCache>
                <c:ptCount val="1"/>
                <c:pt idx="0">
                  <c:v>100% line</c:v>
                </c:pt>
              </c:strCache>
            </c:strRef>
          </c:tx>
          <c:xVal>
            <c:numRef>
              <c:f>'Accident &amp; Health and WC'!$AD$9:$AP$9</c:f>
            </c:numRef>
          </c:xVal>
          <c:yVal>
            <c:numRef>
              <c:f>'Accident &amp; Health and WC'!$AD$10:$AP$10</c:f>
            </c:numRef>
          </c:yVal>
          <c:smooth val="0"/>
          <c:extLst>
            <c:ext xmlns:c16="http://schemas.microsoft.com/office/drawing/2014/chart" uri="{C3380CC4-5D6E-409C-BE32-E72D297353CC}">
              <c16:uniqueId val="{00000020-8EEA-46A0-B7AD-BC55028E1AFF}"/>
            </c:ext>
          </c:extLst>
        </c:ser>
        <c:ser>
          <c:idx val="52"/>
          <c:order val="13"/>
          <c:tx>
            <c:strRef>
              <c:f>'Accident &amp; Health and WC'!$D$16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24-8EEA-46A0-B7AD-BC55028E1AFF}"/>
              </c:ext>
            </c:extLst>
          </c:dPt>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25-8EEA-46A0-B7AD-BC55028E1AFF}"/>
            </c:ext>
          </c:extLst>
        </c:ser>
        <c:ser>
          <c:idx val="53"/>
          <c:order val="14"/>
          <c:tx>
            <c:strRef>
              <c:f>'Accident &amp; Health and WC'!$D$17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29-8EEA-46A0-B7AD-BC55028E1AFF}"/>
              </c:ext>
            </c:extLst>
          </c:dPt>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2A-8EEA-46A0-B7AD-BC55028E1AFF}"/>
            </c:ext>
          </c:extLst>
        </c:ser>
        <c:ser>
          <c:idx val="54"/>
          <c:order val="15"/>
          <c:tx>
            <c:strRef>
              <c:f>'Accident &amp; Health and WC'!$D$18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8EEA-46A0-B7AD-BC55028E1AFF}"/>
              </c:ext>
            </c:extLst>
          </c:dPt>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2D-8EEA-46A0-B7AD-BC55028E1AFF}"/>
            </c:ext>
          </c:extLst>
        </c:ser>
        <c:ser>
          <c:idx val="55"/>
          <c:order val="16"/>
          <c:tx>
            <c:strRef>
              <c:f>'Accident &amp; Health and WC'!$D$19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8EEA-46A0-B7AD-BC55028E1AFF}"/>
              </c:ext>
            </c:extLst>
          </c:dPt>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30-8EEA-46A0-B7AD-BC55028E1AFF}"/>
            </c:ext>
          </c:extLst>
        </c:ser>
        <c:ser>
          <c:idx val="56"/>
          <c:order val="17"/>
          <c:tx>
            <c:strRef>
              <c:f>'Accident &amp; Health and WC'!$D$20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34-8EEA-46A0-B7AD-BC55028E1AFF}"/>
              </c:ext>
            </c:extLst>
          </c:dPt>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35-8EEA-46A0-B7AD-BC55028E1AFF}"/>
            </c:ext>
          </c:extLst>
        </c:ser>
        <c:ser>
          <c:idx val="57"/>
          <c:order val="18"/>
          <c:tx>
            <c:strRef>
              <c:f>'Accident &amp; Health and WC'!$D$21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8EEA-46A0-B7AD-BC55028E1AFF}"/>
              </c:ext>
            </c:extLst>
          </c:dPt>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38-8EEA-46A0-B7AD-BC55028E1AFF}"/>
            </c:ext>
          </c:extLst>
        </c:ser>
        <c:ser>
          <c:idx val="58"/>
          <c:order val="19"/>
          <c:tx>
            <c:strRef>
              <c:f>'Accident &amp; Health and WC'!$D$22</c:f>
              <c:strCache>
                <c:ptCount val="1"/>
                <c:pt idx="0">
                  <c:v>2014</c:v>
                </c:pt>
              </c:strCache>
            </c:strRef>
          </c:tx>
          <c:spPr>
            <a:ln w="25400">
              <a:solidFill>
                <a:srgbClr val="B3B300"/>
              </a:solidFill>
              <a:prstDash val="solid"/>
            </a:ln>
          </c:spPr>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39-8EEA-46A0-B7AD-BC55028E1AFF}"/>
            </c:ext>
          </c:extLst>
        </c:ser>
        <c:ser>
          <c:idx val="59"/>
          <c:order val="20"/>
          <c:tx>
            <c:strRef>
              <c:f>'Accident &amp; Health and WC'!$D$23</c:f>
              <c:strCache>
                <c:ptCount val="1"/>
                <c:pt idx="0">
                  <c:v>2015</c:v>
                </c:pt>
              </c:strCache>
            </c:strRef>
          </c:tx>
          <c:spPr>
            <a:ln w="25400">
              <a:solidFill>
                <a:srgbClr val="627C71"/>
              </a:solidFill>
              <a:prstDash val="solid"/>
            </a:ln>
          </c:spPr>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3A-8EEA-46A0-B7AD-BC55028E1AFF}"/>
            </c:ext>
          </c:extLst>
        </c:ser>
        <c:ser>
          <c:idx val="60"/>
          <c:order val="21"/>
          <c:tx>
            <c:strRef>
              <c:f>'Accident &amp; Health and WC'!$D$24</c:f>
              <c:strCache>
                <c:ptCount val="1"/>
                <c:pt idx="0">
                  <c:v>2016</c:v>
                </c:pt>
              </c:strCache>
            </c:strRef>
          </c:tx>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3B-8EEA-46A0-B7AD-BC55028E1AFF}"/>
            </c:ext>
          </c:extLst>
        </c:ser>
        <c:ser>
          <c:idx val="61"/>
          <c:order val="22"/>
          <c:tx>
            <c:strRef>
              <c:f>'Accident &amp; Health and WC'!$D$25</c:f>
              <c:strCache>
                <c:ptCount val="1"/>
                <c:pt idx="0">
                  <c:v>2017</c:v>
                </c:pt>
              </c:strCache>
            </c:strRef>
          </c:tx>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3C-8EEA-46A0-B7AD-BC55028E1AFF}"/>
            </c:ext>
          </c:extLst>
        </c:ser>
        <c:ser>
          <c:idx val="62"/>
          <c:order val="23"/>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3E-8EEA-46A0-B7AD-BC55028E1AFF}"/>
              </c:ext>
            </c:extLst>
          </c:dPt>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3F-8EEA-46A0-B7AD-BC55028E1AFF}"/>
            </c:ext>
          </c:extLst>
        </c:ser>
        <c:ser>
          <c:idx val="63"/>
          <c:order val="24"/>
          <c:tx>
            <c:strRef>
              <c:f>'Accident &amp; Health and WC'!$D$27</c:f>
              <c:strCache>
                <c:ptCount val="1"/>
                <c:pt idx="0">
                  <c:v>2019</c:v>
                </c:pt>
              </c:strCache>
            </c:strRef>
          </c:tx>
          <c:spPr>
            <a:ln>
              <a:prstDash val="dash"/>
            </a:ln>
          </c:spPr>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40-8EEA-46A0-B7AD-BC55028E1AFF}"/>
            </c:ext>
          </c:extLst>
        </c:ser>
        <c:ser>
          <c:idx val="64"/>
          <c:order val="25"/>
          <c:tx>
            <c:strRef>
              <c:f>'Accident &amp; Health and WC'!$AC$10</c:f>
              <c:strCache>
                <c:ptCount val="1"/>
                <c:pt idx="0">
                  <c:v>100% line</c:v>
                </c:pt>
              </c:strCache>
            </c:strRef>
          </c:tx>
          <c:xVal>
            <c:numRef>
              <c:f>'Accident &amp; Health and WC'!$AD$9:$AP$9</c:f>
            </c:numRef>
          </c:xVal>
          <c:yVal>
            <c:numRef>
              <c:f>'Accident &amp; Health and WC'!$AD$10:$AP$10</c:f>
            </c:numRef>
          </c:yVal>
          <c:smooth val="0"/>
          <c:extLst>
            <c:ext xmlns:c16="http://schemas.microsoft.com/office/drawing/2014/chart" uri="{C3380CC4-5D6E-409C-BE32-E72D297353CC}">
              <c16:uniqueId val="{00000041-8EEA-46A0-B7AD-BC55028E1AFF}"/>
            </c:ext>
          </c:extLst>
        </c:ser>
        <c:ser>
          <c:idx val="65"/>
          <c:order val="26"/>
          <c:tx>
            <c:strRef>
              <c:f>'Accident &amp; Health and WC'!$D$16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45-8EEA-46A0-B7AD-BC55028E1AFF}"/>
              </c:ext>
            </c:extLst>
          </c:dPt>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46-8EEA-46A0-B7AD-BC55028E1AFF}"/>
            </c:ext>
          </c:extLst>
        </c:ser>
        <c:ser>
          <c:idx val="66"/>
          <c:order val="27"/>
          <c:tx>
            <c:strRef>
              <c:f>'Accident &amp; Health and WC'!$D$17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4A-8EEA-46A0-B7AD-BC55028E1AFF}"/>
              </c:ext>
            </c:extLst>
          </c:dPt>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4B-8EEA-46A0-B7AD-BC55028E1AFF}"/>
            </c:ext>
          </c:extLst>
        </c:ser>
        <c:ser>
          <c:idx val="67"/>
          <c:order val="28"/>
          <c:tx>
            <c:strRef>
              <c:f>'Accident &amp; Health and WC'!$D$18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8EEA-46A0-B7AD-BC55028E1AFF}"/>
              </c:ext>
            </c:extLst>
          </c:dPt>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4E-8EEA-46A0-B7AD-BC55028E1AFF}"/>
            </c:ext>
          </c:extLst>
        </c:ser>
        <c:ser>
          <c:idx val="68"/>
          <c:order val="29"/>
          <c:tx>
            <c:strRef>
              <c:f>'Accident &amp; Health and WC'!$D$19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8EEA-46A0-B7AD-BC55028E1AFF}"/>
              </c:ext>
            </c:extLst>
          </c:dPt>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51-8EEA-46A0-B7AD-BC55028E1AFF}"/>
            </c:ext>
          </c:extLst>
        </c:ser>
        <c:ser>
          <c:idx val="69"/>
          <c:order val="30"/>
          <c:tx>
            <c:strRef>
              <c:f>'Accident &amp; Health and WC'!$D$20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55-8EEA-46A0-B7AD-BC55028E1AFF}"/>
              </c:ext>
            </c:extLst>
          </c:dPt>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56-8EEA-46A0-B7AD-BC55028E1AFF}"/>
            </c:ext>
          </c:extLst>
        </c:ser>
        <c:ser>
          <c:idx val="70"/>
          <c:order val="31"/>
          <c:tx>
            <c:strRef>
              <c:f>'Accident &amp; Health and WC'!$D$21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8EEA-46A0-B7AD-BC55028E1AFF}"/>
              </c:ext>
            </c:extLst>
          </c:dPt>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59-8EEA-46A0-B7AD-BC55028E1AFF}"/>
            </c:ext>
          </c:extLst>
        </c:ser>
        <c:ser>
          <c:idx val="71"/>
          <c:order val="32"/>
          <c:tx>
            <c:strRef>
              <c:f>'Accident &amp; Health and WC'!$D$22</c:f>
              <c:strCache>
                <c:ptCount val="1"/>
                <c:pt idx="0">
                  <c:v>2014</c:v>
                </c:pt>
              </c:strCache>
            </c:strRef>
          </c:tx>
          <c:spPr>
            <a:ln w="25400">
              <a:solidFill>
                <a:srgbClr val="B3B300"/>
              </a:solidFill>
              <a:prstDash val="solid"/>
            </a:ln>
          </c:spPr>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5A-8EEA-46A0-B7AD-BC55028E1AFF}"/>
            </c:ext>
          </c:extLst>
        </c:ser>
        <c:ser>
          <c:idx val="72"/>
          <c:order val="33"/>
          <c:tx>
            <c:strRef>
              <c:f>'Accident &amp; Health and WC'!$D$23</c:f>
              <c:strCache>
                <c:ptCount val="1"/>
                <c:pt idx="0">
                  <c:v>2015</c:v>
                </c:pt>
              </c:strCache>
            </c:strRef>
          </c:tx>
          <c:spPr>
            <a:ln w="25400">
              <a:solidFill>
                <a:srgbClr val="627C71"/>
              </a:solidFill>
              <a:prstDash val="solid"/>
            </a:ln>
          </c:spPr>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5B-8EEA-46A0-B7AD-BC55028E1AFF}"/>
            </c:ext>
          </c:extLst>
        </c:ser>
        <c:ser>
          <c:idx val="73"/>
          <c:order val="34"/>
          <c:tx>
            <c:strRef>
              <c:f>'Accident &amp; Health and WC'!$D$24</c:f>
              <c:strCache>
                <c:ptCount val="1"/>
                <c:pt idx="0">
                  <c:v>2016</c:v>
                </c:pt>
              </c:strCache>
            </c:strRef>
          </c:tx>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5C-8EEA-46A0-B7AD-BC55028E1AFF}"/>
            </c:ext>
          </c:extLst>
        </c:ser>
        <c:ser>
          <c:idx val="74"/>
          <c:order val="35"/>
          <c:tx>
            <c:strRef>
              <c:f>'Accident &amp; Health and WC'!$D$25</c:f>
              <c:strCache>
                <c:ptCount val="1"/>
                <c:pt idx="0">
                  <c:v>2017</c:v>
                </c:pt>
              </c:strCache>
            </c:strRef>
          </c:tx>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5D-8EEA-46A0-B7AD-BC55028E1AFF}"/>
            </c:ext>
          </c:extLst>
        </c:ser>
        <c:ser>
          <c:idx val="75"/>
          <c:order val="36"/>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5F-8EEA-46A0-B7AD-BC55028E1AFF}"/>
              </c:ext>
            </c:extLst>
          </c:dPt>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60-8EEA-46A0-B7AD-BC55028E1AFF}"/>
            </c:ext>
          </c:extLst>
        </c:ser>
        <c:ser>
          <c:idx val="76"/>
          <c:order val="37"/>
          <c:tx>
            <c:strRef>
              <c:f>'Accident &amp; Health and WC'!$D$27</c:f>
              <c:strCache>
                <c:ptCount val="1"/>
                <c:pt idx="0">
                  <c:v>2019</c:v>
                </c:pt>
              </c:strCache>
            </c:strRef>
          </c:tx>
          <c:spPr>
            <a:ln>
              <a:prstDash val="dash"/>
            </a:ln>
          </c:spPr>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61-8EEA-46A0-B7AD-BC55028E1AFF}"/>
            </c:ext>
          </c:extLst>
        </c:ser>
        <c:ser>
          <c:idx val="77"/>
          <c:order val="38"/>
          <c:tx>
            <c:strRef>
              <c:f>'Accident &amp; Health and WC'!$AC$10</c:f>
              <c:strCache>
                <c:ptCount val="1"/>
                <c:pt idx="0">
                  <c:v>100% line</c:v>
                </c:pt>
              </c:strCache>
            </c:strRef>
          </c:tx>
          <c:xVal>
            <c:numRef>
              <c:f>'Accident &amp; Health and WC'!$AD$9:$AP$9</c:f>
            </c:numRef>
          </c:xVal>
          <c:yVal>
            <c:numRef>
              <c:f>'Accident &amp; Health and WC'!$AD$10:$AP$10</c:f>
            </c:numRef>
          </c:yVal>
          <c:smooth val="0"/>
          <c:extLst>
            <c:ext xmlns:c16="http://schemas.microsoft.com/office/drawing/2014/chart" uri="{C3380CC4-5D6E-409C-BE32-E72D297353CC}">
              <c16:uniqueId val="{00000062-8EEA-46A0-B7AD-BC55028E1AFF}"/>
            </c:ext>
          </c:extLst>
        </c:ser>
        <c:ser>
          <c:idx val="6"/>
          <c:order val="39"/>
          <c:tx>
            <c:strRef>
              <c:f>'Accident &amp; Health and WC'!$D$16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66-8EEA-46A0-B7AD-BC55028E1AFF}"/>
              </c:ext>
            </c:extLst>
          </c:dPt>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67-8EEA-46A0-B7AD-BC55028E1AFF}"/>
            </c:ext>
          </c:extLst>
        </c:ser>
        <c:ser>
          <c:idx val="7"/>
          <c:order val="40"/>
          <c:tx>
            <c:strRef>
              <c:f>'Accident &amp; Health and WC'!$D$17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6B-8EEA-46A0-B7AD-BC55028E1AFF}"/>
              </c:ext>
            </c:extLst>
          </c:dPt>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6C-8EEA-46A0-B7AD-BC55028E1AFF}"/>
            </c:ext>
          </c:extLst>
        </c:ser>
        <c:ser>
          <c:idx val="8"/>
          <c:order val="41"/>
          <c:tx>
            <c:strRef>
              <c:f>'Accident &amp; Health and WC'!$D$18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8EEA-46A0-B7AD-BC55028E1AFF}"/>
              </c:ext>
            </c:extLst>
          </c:dPt>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6F-8EEA-46A0-B7AD-BC55028E1AFF}"/>
            </c:ext>
          </c:extLst>
        </c:ser>
        <c:ser>
          <c:idx val="9"/>
          <c:order val="42"/>
          <c:tx>
            <c:strRef>
              <c:f>'Accident &amp; Health and WC'!$D$19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8EEA-46A0-B7AD-BC55028E1AFF}"/>
              </c:ext>
            </c:extLst>
          </c:dPt>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72-8EEA-46A0-B7AD-BC55028E1AFF}"/>
            </c:ext>
          </c:extLst>
        </c:ser>
        <c:ser>
          <c:idx val="10"/>
          <c:order val="43"/>
          <c:tx>
            <c:strRef>
              <c:f>'Accident &amp; Health and WC'!$D$20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76-8EEA-46A0-B7AD-BC55028E1AFF}"/>
              </c:ext>
            </c:extLst>
          </c:dPt>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77-8EEA-46A0-B7AD-BC55028E1AFF}"/>
            </c:ext>
          </c:extLst>
        </c:ser>
        <c:ser>
          <c:idx val="11"/>
          <c:order val="44"/>
          <c:tx>
            <c:strRef>
              <c:f>'Accident &amp; Health and WC'!$D$21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8EEA-46A0-B7AD-BC55028E1AFF}"/>
              </c:ext>
            </c:extLst>
          </c:dPt>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7A-8EEA-46A0-B7AD-BC55028E1AFF}"/>
            </c:ext>
          </c:extLst>
        </c:ser>
        <c:ser>
          <c:idx val="12"/>
          <c:order val="45"/>
          <c:tx>
            <c:strRef>
              <c:f>'Accident &amp; Health and WC'!$D$22</c:f>
              <c:strCache>
                <c:ptCount val="1"/>
                <c:pt idx="0">
                  <c:v>2014</c:v>
                </c:pt>
              </c:strCache>
            </c:strRef>
          </c:tx>
          <c:spPr>
            <a:ln w="25400">
              <a:solidFill>
                <a:srgbClr val="B3B300"/>
              </a:solidFill>
              <a:prstDash val="solid"/>
            </a:ln>
          </c:spPr>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7B-8EEA-46A0-B7AD-BC55028E1AFF}"/>
            </c:ext>
          </c:extLst>
        </c:ser>
        <c:ser>
          <c:idx val="13"/>
          <c:order val="46"/>
          <c:tx>
            <c:strRef>
              <c:f>'Accident &amp; Health and WC'!$D$23</c:f>
              <c:strCache>
                <c:ptCount val="1"/>
                <c:pt idx="0">
                  <c:v>2015</c:v>
                </c:pt>
              </c:strCache>
            </c:strRef>
          </c:tx>
          <c:spPr>
            <a:ln w="25400">
              <a:solidFill>
                <a:srgbClr val="627C71"/>
              </a:solidFill>
              <a:prstDash val="solid"/>
            </a:ln>
          </c:spPr>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7C-8EEA-46A0-B7AD-BC55028E1AFF}"/>
            </c:ext>
          </c:extLst>
        </c:ser>
        <c:ser>
          <c:idx val="21"/>
          <c:order val="47"/>
          <c:tx>
            <c:strRef>
              <c:f>'Accident &amp; Health and WC'!$D$24</c:f>
              <c:strCache>
                <c:ptCount val="1"/>
                <c:pt idx="0">
                  <c:v>2016</c:v>
                </c:pt>
              </c:strCache>
            </c:strRef>
          </c:tx>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7D-8EEA-46A0-B7AD-BC55028E1AFF}"/>
            </c:ext>
          </c:extLst>
        </c:ser>
        <c:ser>
          <c:idx val="22"/>
          <c:order val="48"/>
          <c:tx>
            <c:strRef>
              <c:f>'Accident &amp; Health and WC'!$D$25</c:f>
              <c:strCache>
                <c:ptCount val="1"/>
                <c:pt idx="0">
                  <c:v>2017</c:v>
                </c:pt>
              </c:strCache>
            </c:strRef>
          </c:tx>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7E-8EEA-46A0-B7AD-BC55028E1AFF}"/>
            </c:ext>
          </c:extLst>
        </c:ser>
        <c:ser>
          <c:idx val="23"/>
          <c:order val="49"/>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80-8EEA-46A0-B7AD-BC55028E1AFF}"/>
              </c:ext>
            </c:extLst>
          </c:dPt>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81-8EEA-46A0-B7AD-BC55028E1AFF}"/>
            </c:ext>
          </c:extLst>
        </c:ser>
        <c:ser>
          <c:idx val="24"/>
          <c:order val="50"/>
          <c:tx>
            <c:strRef>
              <c:f>'Accident &amp; Health and WC'!$D$27</c:f>
              <c:strCache>
                <c:ptCount val="1"/>
                <c:pt idx="0">
                  <c:v>2019</c:v>
                </c:pt>
              </c:strCache>
            </c:strRef>
          </c:tx>
          <c:spPr>
            <a:ln>
              <a:prstDash val="dash"/>
            </a:ln>
          </c:spPr>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82-8EEA-46A0-B7AD-BC55028E1AFF}"/>
            </c:ext>
          </c:extLst>
        </c:ser>
        <c:ser>
          <c:idx val="25"/>
          <c:order val="51"/>
          <c:tx>
            <c:strRef>
              <c:f>'Accident &amp; Health and WC'!$AC$10</c:f>
              <c:strCache>
                <c:ptCount val="1"/>
                <c:pt idx="0">
                  <c:v>100% line</c:v>
                </c:pt>
              </c:strCache>
            </c:strRef>
          </c:tx>
          <c:xVal>
            <c:numRef>
              <c:f>'Accident &amp; Health and WC'!$AD$9:$AP$9</c:f>
            </c:numRef>
          </c:xVal>
          <c:yVal>
            <c:numRef>
              <c:f>'Accident &amp; Health and WC'!$AD$10:$AP$10</c:f>
            </c:numRef>
          </c:yVal>
          <c:smooth val="0"/>
          <c:extLst>
            <c:ext xmlns:c16="http://schemas.microsoft.com/office/drawing/2014/chart" uri="{C3380CC4-5D6E-409C-BE32-E72D297353CC}">
              <c16:uniqueId val="{00000083-8EEA-46A0-B7AD-BC55028E1AFF}"/>
            </c:ext>
          </c:extLst>
        </c:ser>
        <c:ser>
          <c:idx val="26"/>
          <c:order val="52"/>
          <c:tx>
            <c:strRef>
              <c:f>'Accident &amp; Health and WC'!$D$16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87-8EEA-46A0-B7AD-BC55028E1AFF}"/>
              </c:ext>
            </c:extLst>
          </c:dPt>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88-8EEA-46A0-B7AD-BC55028E1AFF}"/>
            </c:ext>
          </c:extLst>
        </c:ser>
        <c:ser>
          <c:idx val="27"/>
          <c:order val="53"/>
          <c:tx>
            <c:strRef>
              <c:f>'Accident &amp; Health and WC'!$D$17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8C-8EEA-46A0-B7AD-BC55028E1AFF}"/>
              </c:ext>
            </c:extLst>
          </c:dPt>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8D-8EEA-46A0-B7AD-BC55028E1AFF}"/>
            </c:ext>
          </c:extLst>
        </c:ser>
        <c:ser>
          <c:idx val="28"/>
          <c:order val="54"/>
          <c:tx>
            <c:strRef>
              <c:f>'Accident &amp; Health and WC'!$D$18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8EEA-46A0-B7AD-BC55028E1AFF}"/>
              </c:ext>
            </c:extLst>
          </c:dPt>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90-8EEA-46A0-B7AD-BC55028E1AFF}"/>
            </c:ext>
          </c:extLst>
        </c:ser>
        <c:ser>
          <c:idx val="29"/>
          <c:order val="55"/>
          <c:tx>
            <c:strRef>
              <c:f>'Accident &amp; Health and WC'!$D$19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8EEA-46A0-B7AD-BC55028E1AFF}"/>
              </c:ext>
            </c:extLst>
          </c:dPt>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93-8EEA-46A0-B7AD-BC55028E1AFF}"/>
            </c:ext>
          </c:extLst>
        </c:ser>
        <c:ser>
          <c:idx val="30"/>
          <c:order val="56"/>
          <c:tx>
            <c:strRef>
              <c:f>'Accident &amp; Health and WC'!$D$20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97-8EEA-46A0-B7AD-BC55028E1AFF}"/>
              </c:ext>
            </c:extLst>
          </c:dPt>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98-8EEA-46A0-B7AD-BC55028E1AFF}"/>
            </c:ext>
          </c:extLst>
        </c:ser>
        <c:ser>
          <c:idx val="31"/>
          <c:order val="57"/>
          <c:tx>
            <c:strRef>
              <c:f>'Accident &amp; Health and WC'!$D$21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8EEA-46A0-B7AD-BC55028E1AFF}"/>
              </c:ext>
            </c:extLst>
          </c:dPt>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9B-8EEA-46A0-B7AD-BC55028E1AFF}"/>
            </c:ext>
          </c:extLst>
        </c:ser>
        <c:ser>
          <c:idx val="32"/>
          <c:order val="58"/>
          <c:tx>
            <c:strRef>
              <c:f>'Accident &amp; Health and WC'!$D$22</c:f>
              <c:strCache>
                <c:ptCount val="1"/>
                <c:pt idx="0">
                  <c:v>2014</c:v>
                </c:pt>
              </c:strCache>
            </c:strRef>
          </c:tx>
          <c:spPr>
            <a:ln w="25400">
              <a:solidFill>
                <a:srgbClr val="B3B300"/>
              </a:solidFill>
              <a:prstDash val="solid"/>
            </a:ln>
          </c:spPr>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9C-8EEA-46A0-B7AD-BC55028E1AFF}"/>
            </c:ext>
          </c:extLst>
        </c:ser>
        <c:ser>
          <c:idx val="33"/>
          <c:order val="59"/>
          <c:tx>
            <c:strRef>
              <c:f>'Accident &amp; Health and WC'!$D$23</c:f>
              <c:strCache>
                <c:ptCount val="1"/>
                <c:pt idx="0">
                  <c:v>2015</c:v>
                </c:pt>
              </c:strCache>
            </c:strRef>
          </c:tx>
          <c:spPr>
            <a:ln w="25400">
              <a:solidFill>
                <a:srgbClr val="627C71"/>
              </a:solidFill>
              <a:prstDash val="solid"/>
            </a:ln>
          </c:spPr>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9D-8EEA-46A0-B7AD-BC55028E1AFF}"/>
            </c:ext>
          </c:extLst>
        </c:ser>
        <c:ser>
          <c:idx val="34"/>
          <c:order val="60"/>
          <c:tx>
            <c:strRef>
              <c:f>'Accident &amp; Health and WC'!$D$24</c:f>
              <c:strCache>
                <c:ptCount val="1"/>
                <c:pt idx="0">
                  <c:v>2016</c:v>
                </c:pt>
              </c:strCache>
            </c:strRef>
          </c:tx>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9E-8EEA-46A0-B7AD-BC55028E1AFF}"/>
            </c:ext>
          </c:extLst>
        </c:ser>
        <c:ser>
          <c:idx val="35"/>
          <c:order val="61"/>
          <c:tx>
            <c:strRef>
              <c:f>'Accident &amp; Health and WC'!$D$25</c:f>
              <c:strCache>
                <c:ptCount val="1"/>
                <c:pt idx="0">
                  <c:v>2017</c:v>
                </c:pt>
              </c:strCache>
            </c:strRef>
          </c:tx>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9F-8EEA-46A0-B7AD-BC55028E1AFF}"/>
            </c:ext>
          </c:extLst>
        </c:ser>
        <c:ser>
          <c:idx val="36"/>
          <c:order val="62"/>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A1-8EEA-46A0-B7AD-BC55028E1AFF}"/>
              </c:ext>
            </c:extLst>
          </c:dPt>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A2-8EEA-46A0-B7AD-BC55028E1AFF}"/>
            </c:ext>
          </c:extLst>
        </c:ser>
        <c:ser>
          <c:idx val="37"/>
          <c:order val="63"/>
          <c:tx>
            <c:strRef>
              <c:f>'Accident &amp; Health and WC'!$D$27</c:f>
              <c:strCache>
                <c:ptCount val="1"/>
                <c:pt idx="0">
                  <c:v>2019</c:v>
                </c:pt>
              </c:strCache>
            </c:strRef>
          </c:tx>
          <c:spPr>
            <a:ln>
              <a:prstDash val="dash"/>
            </a:ln>
          </c:spPr>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A3-8EEA-46A0-B7AD-BC55028E1AFF}"/>
            </c:ext>
          </c:extLst>
        </c:ser>
        <c:ser>
          <c:idx val="38"/>
          <c:order val="64"/>
          <c:tx>
            <c:strRef>
              <c:f>'Accident &amp; Health and WC'!$AC$10</c:f>
              <c:strCache>
                <c:ptCount val="1"/>
                <c:pt idx="0">
                  <c:v>100% line</c:v>
                </c:pt>
              </c:strCache>
            </c:strRef>
          </c:tx>
          <c:xVal>
            <c:numRef>
              <c:f>'Accident &amp; Health and WC'!$AD$9:$AP$9</c:f>
            </c:numRef>
          </c:xVal>
          <c:yVal>
            <c:numRef>
              <c:f>'Accident &amp; Health and WC'!$AD$10:$AP$10</c:f>
            </c:numRef>
          </c:yVal>
          <c:smooth val="0"/>
          <c:extLst>
            <c:ext xmlns:c16="http://schemas.microsoft.com/office/drawing/2014/chart" uri="{C3380CC4-5D6E-409C-BE32-E72D297353CC}">
              <c16:uniqueId val="{000000A4-8EEA-46A0-B7AD-BC55028E1AFF}"/>
            </c:ext>
          </c:extLst>
        </c:ser>
        <c:ser>
          <c:idx val="14"/>
          <c:order val="65"/>
          <c:tx>
            <c:strRef>
              <c:f>'Accident &amp; Health and WC'!$D$16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8EEA-46A0-B7AD-BC55028E1AFF}"/>
              </c:ext>
            </c:extLst>
          </c:dPt>
          <c:dPt>
            <c:idx val="12"/>
            <c:bubble3D val="0"/>
            <c:spPr>
              <a:ln w="25400">
                <a:solidFill>
                  <a:srgbClr val="DFF1F0"/>
                </a:solidFill>
                <a:prstDash val="dash"/>
              </a:ln>
            </c:spPr>
            <c:extLst>
              <c:ext xmlns:c16="http://schemas.microsoft.com/office/drawing/2014/chart" uri="{C3380CC4-5D6E-409C-BE32-E72D297353CC}">
                <c16:uniqueId val="{000000A8-8EEA-46A0-B7AD-BC55028E1AFF}"/>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9.2874052002798274E-2</c:v>
                </c:pt>
                <c:pt idx="1">
                  <c:v>0.51588077216015904</c:v>
                </c:pt>
                <c:pt idx="2">
                  <c:v>0.61924887365232006</c:v>
                </c:pt>
                <c:pt idx="3">
                  <c:v>0.64974129352907217</c:v>
                </c:pt>
                <c:pt idx="4">
                  <c:v>0.6670751920071879</c:v>
                </c:pt>
                <c:pt idx="5">
                  <c:v>0.67569675331177692</c:v>
                </c:pt>
                <c:pt idx="6">
                  <c:v>0.69418245178222104</c:v>
                </c:pt>
                <c:pt idx="7">
                  <c:v>0.69988874672421242</c:v>
                </c:pt>
                <c:pt idx="8">
                  <c:v>0.71413049898456171</c:v>
                </c:pt>
                <c:pt idx="9">
                  <c:v>0.7198861221534999</c:v>
                </c:pt>
                <c:pt idx="10">
                  <c:v>0.72164035739016874</c:v>
                </c:pt>
                <c:pt idx="11">
                  <c:v>0.71884457314746264</c:v>
                </c:pt>
                <c:pt idx="12">
                  <c:v>0.79145995835481509</c:v>
                </c:pt>
              </c:numCache>
            </c:numRef>
          </c:yVal>
          <c:smooth val="0"/>
          <c:extLst>
            <c:ext xmlns:c16="http://schemas.microsoft.com/office/drawing/2014/chart" uri="{C3380CC4-5D6E-409C-BE32-E72D297353CC}">
              <c16:uniqueId val="{000000AA-8EEA-46A0-B7AD-BC55028E1AFF}"/>
            </c:ext>
          </c:extLst>
        </c:ser>
        <c:ser>
          <c:idx val="15"/>
          <c:order val="66"/>
          <c:tx>
            <c:strRef>
              <c:f>'Accident &amp; Health and WC'!$D$17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8EEA-46A0-B7AD-BC55028E1AFF}"/>
              </c:ext>
            </c:extLst>
          </c:dPt>
          <c:dPt>
            <c:idx val="11"/>
            <c:bubble3D val="0"/>
            <c:spPr>
              <a:ln w="25400">
                <a:solidFill>
                  <a:srgbClr val="DFDDED"/>
                </a:solidFill>
                <a:prstDash val="dash"/>
              </a:ln>
            </c:spPr>
            <c:extLst>
              <c:ext xmlns:c16="http://schemas.microsoft.com/office/drawing/2014/chart" uri="{C3380CC4-5D6E-409C-BE32-E72D297353CC}">
                <c16:uniqueId val="{000000AE-8EEA-46A0-B7AD-BC55028E1AFF}"/>
              </c:ext>
            </c:extLst>
          </c:dPt>
          <c:dLbls>
            <c:dLbl>
              <c:idx val="10"/>
              <c:layout>
                <c:manualLayout>
                  <c:x val="0"/>
                  <c:y val="-7.8149895719557036E-2"/>
                </c:manualLayout>
              </c:layout>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9.7845571186793143E-2</c:v>
                </c:pt>
                <c:pt idx="1">
                  <c:v>0.49077734621982355</c:v>
                </c:pt>
                <c:pt idx="2">
                  <c:v>0.607527167020813</c:v>
                </c:pt>
                <c:pt idx="3">
                  <c:v>0.65633660083453527</c:v>
                </c:pt>
                <c:pt idx="4">
                  <c:v>0.6799509343019543</c:v>
                </c:pt>
                <c:pt idx="5">
                  <c:v>0.69002228915955</c:v>
                </c:pt>
                <c:pt idx="6">
                  <c:v>0.70330871824723395</c:v>
                </c:pt>
                <c:pt idx="7">
                  <c:v>0.70904135124892009</c:v>
                </c:pt>
                <c:pt idx="8">
                  <c:v>0.70970603222109063</c:v>
                </c:pt>
                <c:pt idx="9">
                  <c:v>0.70755782638214204</c:v>
                </c:pt>
                <c:pt idx="10">
                  <c:v>0.71102364600138823</c:v>
                </c:pt>
                <c:pt idx="11">
                  <c:v>0.77477899161960817</c:v>
                </c:pt>
              </c:numCache>
            </c:numRef>
          </c:yVal>
          <c:smooth val="0"/>
          <c:extLst>
            <c:ext xmlns:c16="http://schemas.microsoft.com/office/drawing/2014/chart" uri="{C3380CC4-5D6E-409C-BE32-E72D297353CC}">
              <c16:uniqueId val="{000000B0-8EEA-46A0-B7AD-BC55028E1AFF}"/>
            </c:ext>
          </c:extLst>
        </c:ser>
        <c:ser>
          <c:idx val="16"/>
          <c:order val="67"/>
          <c:tx>
            <c:strRef>
              <c:f>'Accident &amp; Health and WC'!$D$18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8EEA-46A0-B7AD-BC55028E1AFF}"/>
              </c:ext>
            </c:extLst>
          </c:dPt>
          <c:dPt>
            <c:idx val="10"/>
            <c:bubble3D val="0"/>
            <c:spPr>
              <a:ln w="25400">
                <a:solidFill>
                  <a:srgbClr val="FD5F2B"/>
                </a:solidFill>
                <a:prstDash val="dash"/>
              </a:ln>
            </c:spPr>
            <c:extLst>
              <c:ext xmlns:c16="http://schemas.microsoft.com/office/drawing/2014/chart" uri="{C3380CC4-5D6E-409C-BE32-E72D297353CC}">
                <c16:uniqueId val="{000000B3-8EEA-46A0-B7AD-BC55028E1AFF}"/>
              </c:ext>
            </c:extLst>
          </c:dPt>
          <c:dLbls>
            <c:dLbl>
              <c:idx val="9"/>
              <c:layout>
                <c:manualLayout>
                  <c:x val="-8.8091169448231924E-3"/>
                  <c:y val="-8.0539005720589946E-2"/>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0.10122906984602535</c:v>
                </c:pt>
                <c:pt idx="1">
                  <c:v>0.50484392255676602</c:v>
                </c:pt>
                <c:pt idx="2">
                  <c:v>0.59894720048146521</c:v>
                </c:pt>
                <c:pt idx="3">
                  <c:v>0.62158035886868623</c:v>
                </c:pt>
                <c:pt idx="4">
                  <c:v>0.64164945122328376</c:v>
                </c:pt>
                <c:pt idx="5">
                  <c:v>0.67265163832790831</c:v>
                </c:pt>
                <c:pt idx="6">
                  <c:v>0.67647095865759799</c:v>
                </c:pt>
                <c:pt idx="7">
                  <c:v>0.68689526108050769</c:v>
                </c:pt>
                <c:pt idx="8">
                  <c:v>0.69327272393137662</c:v>
                </c:pt>
                <c:pt idx="9">
                  <c:v>0.69232212465589049</c:v>
                </c:pt>
                <c:pt idx="10">
                  <c:v>0.7681587621981999</c:v>
                </c:pt>
              </c:numCache>
            </c:numRef>
          </c:yVal>
          <c:smooth val="0"/>
          <c:extLst>
            <c:ext xmlns:c16="http://schemas.microsoft.com/office/drawing/2014/chart" uri="{C3380CC4-5D6E-409C-BE32-E72D297353CC}">
              <c16:uniqueId val="{000000B5-8EEA-46A0-B7AD-BC55028E1AFF}"/>
            </c:ext>
          </c:extLst>
        </c:ser>
        <c:ser>
          <c:idx val="17"/>
          <c:order val="68"/>
          <c:tx>
            <c:strRef>
              <c:f>'Accident &amp; Health and WC'!$D$19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8EEA-46A0-B7AD-BC55028E1AFF}"/>
              </c:ext>
            </c:extLst>
          </c:dPt>
          <c:dPt>
            <c:idx val="9"/>
            <c:bubble3D val="0"/>
            <c:spPr>
              <a:ln w="25400">
                <a:solidFill>
                  <a:srgbClr val="A29FCC"/>
                </a:solidFill>
                <a:prstDash val="dash"/>
              </a:ln>
            </c:spPr>
            <c:extLst>
              <c:ext xmlns:c16="http://schemas.microsoft.com/office/drawing/2014/chart" uri="{C3380CC4-5D6E-409C-BE32-E72D297353CC}">
                <c16:uniqueId val="{000000B8-8EEA-46A0-B7AD-BC55028E1AFF}"/>
              </c:ext>
            </c:extLst>
          </c:dPt>
          <c:dLbls>
            <c:dLbl>
              <c:idx val="8"/>
              <c:layout>
                <c:manualLayout>
                  <c:x val="0"/>
                  <c:y val="-0.12001591128360545"/>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0.16383280302018929</c:v>
                </c:pt>
                <c:pt idx="1">
                  <c:v>0.566742107969604</c:v>
                </c:pt>
                <c:pt idx="2">
                  <c:v>0.6630217461760346</c:v>
                </c:pt>
                <c:pt idx="3">
                  <c:v>0.67670310244922116</c:v>
                </c:pt>
                <c:pt idx="4">
                  <c:v>0.70100695551266168</c:v>
                </c:pt>
                <c:pt idx="5">
                  <c:v>0.70310594970970153</c:v>
                </c:pt>
                <c:pt idx="6">
                  <c:v>0.70342423864830683</c:v>
                </c:pt>
                <c:pt idx="7">
                  <c:v>0.70499220386458528</c:v>
                </c:pt>
                <c:pt idx="8">
                  <c:v>0.71087077011801214</c:v>
                </c:pt>
                <c:pt idx="9">
                  <c:v>0.8160264150691412</c:v>
                </c:pt>
              </c:numCache>
            </c:numRef>
          </c:yVal>
          <c:smooth val="0"/>
          <c:extLst>
            <c:ext xmlns:c16="http://schemas.microsoft.com/office/drawing/2014/chart" uri="{C3380CC4-5D6E-409C-BE32-E72D297353CC}">
              <c16:uniqueId val="{000000BA-8EEA-46A0-B7AD-BC55028E1AFF}"/>
            </c:ext>
          </c:extLst>
        </c:ser>
        <c:ser>
          <c:idx val="18"/>
          <c:order val="69"/>
          <c:tx>
            <c:strRef>
              <c:f>'Accident &amp; Health and WC'!$D$20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8EEA-46A0-B7AD-BC55028E1AFF}"/>
              </c:ext>
            </c:extLst>
          </c:dPt>
          <c:dPt>
            <c:idx val="8"/>
            <c:bubble3D val="0"/>
            <c:spPr>
              <a:ln w="25400">
                <a:solidFill>
                  <a:srgbClr val="E0E086"/>
                </a:solidFill>
                <a:prstDash val="dash"/>
              </a:ln>
            </c:spPr>
            <c:extLst>
              <c:ext xmlns:c16="http://schemas.microsoft.com/office/drawing/2014/chart" uri="{C3380CC4-5D6E-409C-BE32-E72D297353CC}">
                <c16:uniqueId val="{000000BE-8EEA-46A0-B7AD-BC55028E1AFF}"/>
              </c:ext>
            </c:extLst>
          </c:dPt>
          <c:dLbls>
            <c:dLbl>
              <c:idx val="7"/>
              <c:layout>
                <c:manualLayout>
                  <c:x val="0"/>
                  <c:y val="-6.694562692435326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0.18540283294358223</c:v>
                </c:pt>
                <c:pt idx="1">
                  <c:v>0.59921455909532662</c:v>
                </c:pt>
                <c:pt idx="2">
                  <c:v>0.73214457793088017</c:v>
                </c:pt>
                <c:pt idx="3">
                  <c:v>0.76537023600813459</c:v>
                </c:pt>
                <c:pt idx="4">
                  <c:v>0.78513452638681291</c:v>
                </c:pt>
                <c:pt idx="5">
                  <c:v>0.78922778426522433</c:v>
                </c:pt>
                <c:pt idx="6">
                  <c:v>0.79397755069189735</c:v>
                </c:pt>
                <c:pt idx="7">
                  <c:v>0.79215310366279001</c:v>
                </c:pt>
                <c:pt idx="8">
                  <c:v>0.85057652147105545</c:v>
                </c:pt>
              </c:numCache>
            </c:numRef>
          </c:yVal>
          <c:smooth val="0"/>
          <c:extLst>
            <c:ext xmlns:c16="http://schemas.microsoft.com/office/drawing/2014/chart" uri="{C3380CC4-5D6E-409C-BE32-E72D297353CC}">
              <c16:uniqueId val="{000000C0-8EEA-46A0-B7AD-BC55028E1AFF}"/>
            </c:ext>
          </c:extLst>
        </c:ser>
        <c:ser>
          <c:idx val="19"/>
          <c:order val="70"/>
          <c:tx>
            <c:strRef>
              <c:f>'Accident &amp; Health and WC'!$D$21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8EEA-46A0-B7AD-BC55028E1AFF}"/>
              </c:ext>
            </c:extLst>
          </c:dPt>
          <c:dPt>
            <c:idx val="7"/>
            <c:bubble3D val="0"/>
            <c:spPr>
              <a:ln w="25400">
                <a:solidFill>
                  <a:srgbClr val="829A90"/>
                </a:solidFill>
                <a:prstDash val="dash"/>
              </a:ln>
            </c:spPr>
            <c:extLst>
              <c:ext xmlns:c16="http://schemas.microsoft.com/office/drawing/2014/chart" uri="{C3380CC4-5D6E-409C-BE32-E72D297353CC}">
                <c16:uniqueId val="{000000C3-8EEA-46A0-B7AD-BC55028E1AFF}"/>
              </c:ext>
            </c:extLst>
          </c:dPt>
          <c:dLbls>
            <c:dLbl>
              <c:idx val="6"/>
              <c:layout>
                <c:manualLayout>
                  <c:x val="-7.2016469656257451E-3"/>
                  <c:y val="-0.10885164046652591"/>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0.14182384247941321</c:v>
                </c:pt>
                <c:pt idx="1">
                  <c:v>0.55100982121590536</c:v>
                </c:pt>
                <c:pt idx="2">
                  <c:v>0.68601829269961279</c:v>
                </c:pt>
                <c:pt idx="3">
                  <c:v>0.73547826298596952</c:v>
                </c:pt>
                <c:pt idx="4">
                  <c:v>0.75106837439346341</c:v>
                </c:pt>
                <c:pt idx="5">
                  <c:v>0.7625389526065558</c:v>
                </c:pt>
                <c:pt idx="6">
                  <c:v>0.76509612765345025</c:v>
                </c:pt>
                <c:pt idx="7">
                  <c:v>0.87391461684056448</c:v>
                </c:pt>
              </c:numCache>
            </c:numRef>
          </c:yVal>
          <c:smooth val="0"/>
          <c:extLst>
            <c:ext xmlns:c16="http://schemas.microsoft.com/office/drawing/2014/chart" uri="{C3380CC4-5D6E-409C-BE32-E72D297353CC}">
              <c16:uniqueId val="{000000C5-8EEA-46A0-B7AD-BC55028E1AFF}"/>
            </c:ext>
          </c:extLst>
        </c:ser>
        <c:ser>
          <c:idx val="20"/>
          <c:order val="71"/>
          <c:tx>
            <c:strRef>
              <c:f>'Accident &amp; Health and WC'!$D$22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8EEA-46A0-B7AD-BC55028E1AFF}"/>
              </c:ext>
            </c:extLst>
          </c:dPt>
          <c:dLbls>
            <c:dLbl>
              <c:idx val="5"/>
              <c:layout>
                <c:manualLayout>
                  <c:x val="-5.4012352242193747E-3"/>
                  <c:y val="-0.11722484357933555"/>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0.10776891290571523</c:v>
                </c:pt>
                <c:pt idx="1">
                  <c:v>0.45993418996984237</c:v>
                </c:pt>
                <c:pt idx="2">
                  <c:v>0.6434430258724696</c:v>
                </c:pt>
                <c:pt idx="3">
                  <c:v>0.72314274822375457</c:v>
                </c:pt>
                <c:pt idx="4">
                  <c:v>0.74070347988251584</c:v>
                </c:pt>
                <c:pt idx="5">
                  <c:v>0.75291335097181322</c:v>
                </c:pt>
                <c:pt idx="6">
                  <c:v>0.86832451007226352</c:v>
                </c:pt>
              </c:numCache>
            </c:numRef>
          </c:yVal>
          <c:smooth val="0"/>
          <c:extLst>
            <c:ext xmlns:c16="http://schemas.microsoft.com/office/drawing/2014/chart" uri="{C3380CC4-5D6E-409C-BE32-E72D297353CC}">
              <c16:uniqueId val="{000000C8-8EEA-46A0-B7AD-BC55028E1AFF}"/>
            </c:ext>
          </c:extLst>
        </c:ser>
        <c:ser>
          <c:idx val="0"/>
          <c:order val="72"/>
          <c:tx>
            <c:strRef>
              <c:f>'Accident &amp; Health and WC'!$D$23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Pt>
            <c:idx val="5"/>
            <c:bubble3D val="0"/>
            <c:spPr>
              <a:ln w="25400">
                <a:solidFill>
                  <a:srgbClr val="627C71"/>
                </a:solidFill>
                <a:prstDash val="dash"/>
              </a:ln>
            </c:spPr>
            <c:extLst>
              <c:ext xmlns:c16="http://schemas.microsoft.com/office/drawing/2014/chart" uri="{C3380CC4-5D6E-409C-BE32-E72D297353CC}">
                <c16:uniqueId val="{0000007D-880A-483B-93CA-69BD9C7E6F3D}"/>
              </c:ext>
            </c:extLst>
          </c:dPt>
          <c:dLbls>
            <c:dLbl>
              <c:idx val="4"/>
              <c:layout>
                <c:manualLayout>
                  <c:x val="-1.4321212167607842E-2"/>
                  <c:y val="-0.13067888875946934"/>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0.10135115059236287</c:v>
                </c:pt>
                <c:pt idx="1">
                  <c:v>0.50646120875018918</c:v>
                </c:pt>
                <c:pt idx="2">
                  <c:v>0.64887198963726722</c:v>
                </c:pt>
                <c:pt idx="3">
                  <c:v>0.69269988683372508</c:v>
                </c:pt>
                <c:pt idx="4">
                  <c:v>0.73746917896225417</c:v>
                </c:pt>
                <c:pt idx="5">
                  <c:v>0.88930398234232366</c:v>
                </c:pt>
              </c:numCache>
            </c:numRef>
          </c:yVal>
          <c:smooth val="0"/>
          <c:extLst>
            <c:ext xmlns:c16="http://schemas.microsoft.com/office/drawing/2014/chart" uri="{C3380CC4-5D6E-409C-BE32-E72D297353CC}">
              <c16:uniqueId val="{000000CA-8EEA-46A0-B7AD-BC55028E1AFF}"/>
            </c:ext>
          </c:extLst>
        </c:ser>
        <c:ser>
          <c:idx val="2"/>
          <c:order val="73"/>
          <c:tx>
            <c:strRef>
              <c:f>'Accident &amp; Health and WC'!$D$24</c:f>
              <c:strCache>
                <c:ptCount val="1"/>
                <c:pt idx="0">
                  <c:v>2016</c:v>
                </c:pt>
              </c:strCache>
            </c:strRef>
          </c:tx>
          <c:dPt>
            <c:idx val="4"/>
            <c:bubble3D val="0"/>
            <c:spPr>
              <a:ln>
                <a:prstDash val="dash"/>
              </a:ln>
            </c:spPr>
            <c:extLst>
              <c:ext xmlns:c16="http://schemas.microsoft.com/office/drawing/2014/chart" uri="{C3380CC4-5D6E-409C-BE32-E72D297353CC}">
                <c16:uniqueId val="{0000007C-880A-483B-93CA-69BD9C7E6F3D}"/>
              </c:ext>
            </c:extLst>
          </c:dPt>
          <c:dLbls>
            <c:dLbl>
              <c:idx val="3"/>
              <c:layout>
                <c:manualLayout>
                  <c:x val="0"/>
                  <c:y val="-0.1479265883263044"/>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0.10213318558553193</c:v>
                </c:pt>
                <c:pt idx="1">
                  <c:v>0.49436473186879132</c:v>
                </c:pt>
                <c:pt idx="2">
                  <c:v>0.66175287131816463</c:v>
                </c:pt>
                <c:pt idx="3">
                  <c:v>0.72552933270468967</c:v>
                </c:pt>
                <c:pt idx="4">
                  <c:v>0.93293477989089346</c:v>
                </c:pt>
              </c:numCache>
            </c:numRef>
          </c:yVal>
          <c:smooth val="0"/>
          <c:extLst>
            <c:ext xmlns:c16="http://schemas.microsoft.com/office/drawing/2014/chart" uri="{C3380CC4-5D6E-409C-BE32-E72D297353CC}">
              <c16:uniqueId val="{000000CC-8EEA-46A0-B7AD-BC55028E1AFF}"/>
            </c:ext>
          </c:extLst>
        </c:ser>
        <c:ser>
          <c:idx val="3"/>
          <c:order val="74"/>
          <c:tx>
            <c:strRef>
              <c:f>'Accident &amp; Health and WC'!$D$25</c:f>
              <c:strCache>
                <c:ptCount val="1"/>
                <c:pt idx="0">
                  <c:v>2017</c:v>
                </c:pt>
              </c:strCache>
            </c:strRef>
          </c:tx>
          <c:spPr>
            <a:ln>
              <a:prstDash val="dash"/>
            </a:ln>
          </c:spPr>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0.11578611297697829</c:v>
                </c:pt>
                <c:pt idx="1">
                  <c:v>0.50406267021758255</c:v>
                </c:pt>
                <c:pt idx="2">
                  <c:v>0.67317427439919986</c:v>
                </c:pt>
                <c:pt idx="3">
                  <c:v>0.94637015324876383</c:v>
                </c:pt>
              </c:numCache>
            </c:numRef>
          </c:yVal>
          <c:smooth val="0"/>
          <c:extLst>
            <c:ext xmlns:c16="http://schemas.microsoft.com/office/drawing/2014/chart" uri="{C3380CC4-5D6E-409C-BE32-E72D297353CC}">
              <c16:uniqueId val="{000000CE-8EEA-46A0-B7AD-BC55028E1AFF}"/>
            </c:ext>
          </c:extLst>
        </c:ser>
        <c:ser>
          <c:idx val="4"/>
          <c:order val="75"/>
          <c:tx>
            <c:strRef>
              <c:f>'Accident &amp; Health and WC'!$D$26</c:f>
              <c:strCache>
                <c:ptCount val="1"/>
                <c:pt idx="0">
                  <c:v>2018</c:v>
                </c:pt>
              </c:strCache>
            </c:strRef>
          </c:tx>
          <c:dPt>
            <c:idx val="2"/>
            <c:bubble3D val="0"/>
            <c:spPr>
              <a:ln>
                <a:prstDash val="dash"/>
              </a:ln>
            </c:spPr>
            <c:extLst>
              <c:ext xmlns:c16="http://schemas.microsoft.com/office/drawing/2014/chart" uri="{C3380CC4-5D6E-409C-BE32-E72D297353CC}">
                <c16:uniqueId val="{000000D0-8EEA-46A0-B7AD-BC55028E1AFF}"/>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8EEA-46A0-B7AD-BC55028E1A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0.15931971772804476</c:v>
                </c:pt>
                <c:pt idx="1">
                  <c:v>0.59095174087563795</c:v>
                </c:pt>
                <c:pt idx="2">
                  <c:v>0.78652223861741322</c:v>
                </c:pt>
              </c:numCache>
            </c:numRef>
          </c:yVal>
          <c:smooth val="0"/>
          <c:extLst>
            <c:ext xmlns:c16="http://schemas.microsoft.com/office/drawing/2014/chart" uri="{C3380CC4-5D6E-409C-BE32-E72D297353CC}">
              <c16:uniqueId val="{000000D1-8EEA-46A0-B7AD-BC55028E1AFF}"/>
            </c:ext>
          </c:extLst>
        </c:ser>
        <c:ser>
          <c:idx val="5"/>
          <c:order val="76"/>
          <c:tx>
            <c:strRef>
              <c:f>'Accident &amp; Health and WC'!$D$27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8EEA-46A0-B7AD-BC55028E1AFF}"/>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8EEA-46A0-B7AD-BC55028E1AF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0.31692375182710081</c:v>
                </c:pt>
                <c:pt idx="1">
                  <c:v>0.86252696926500849</c:v>
                </c:pt>
              </c:numCache>
            </c:numRef>
          </c:yVal>
          <c:smooth val="0"/>
          <c:extLst>
            <c:ext xmlns:c16="http://schemas.microsoft.com/office/drawing/2014/chart" uri="{C3380CC4-5D6E-409C-BE32-E72D297353CC}">
              <c16:uniqueId val="{000000D4-8EEA-46A0-B7AD-BC55028E1AFF}"/>
            </c:ext>
          </c:extLst>
        </c:ser>
        <c:ser>
          <c:idx val="1"/>
          <c:order val="77"/>
          <c:tx>
            <c:strRef>
              <c:f>'Accident &amp; Health and WC'!$AC$10</c:f>
              <c:strCache>
                <c:ptCount val="1"/>
                <c:pt idx="0">
                  <c:v>100% line</c:v>
                </c:pt>
              </c:strCache>
            </c:strRef>
          </c:tx>
          <c:marker>
            <c:symbol val="none"/>
          </c:marker>
          <c:xVal>
            <c:numRef>
              <c:f>'Accident &amp; Health and WC'!$AD$9:$AP$9</c:f>
            </c:numRef>
          </c:xVal>
          <c:yVal>
            <c:numRef>
              <c:f>'Accident &amp; Health and WC'!$AD$10:$AP$10</c:f>
            </c:numRef>
          </c:yVal>
          <c:smooth val="0"/>
          <c:extLst>
            <c:ext xmlns:c16="http://schemas.microsoft.com/office/drawing/2014/chart" uri="{C3380CC4-5D6E-409C-BE32-E72D297353CC}">
              <c16:uniqueId val="{000000D5-8EEA-46A0-B7AD-BC55028E1AF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WC'!$H$50</c:f>
              <c:strCache>
                <c:ptCount val="1"/>
                <c:pt idx="0">
                  <c:v>Paid Losses</c:v>
                </c:pt>
              </c:strCache>
            </c:strRef>
          </c:tx>
          <c:spPr>
            <a:solidFill>
              <a:srgbClr val="C1BDDC"/>
            </a:solidFill>
            <a:ln w="3175">
              <a:solidFill>
                <a:srgbClr val="FFFFFF"/>
              </a:solidFill>
              <a:prstDash val="solid"/>
            </a:ln>
          </c:spPr>
          <c:invertIfNegative val="0"/>
          <c:cat>
            <c:numRef>
              <c:f>'Accident &amp; Health and WC'!$D$12:$D$28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WC'!$H$51:$H$66</c:f>
              <c:numCache>
                <c:formatCode>0%</c:formatCode>
                <c:ptCount val="16"/>
                <c:pt idx="0">
                  <c:v>0.57683606526045283</c:v>
                </c:pt>
                <c:pt idx="1">
                  <c:v>0.60543463343021908</c:v>
                </c:pt>
                <c:pt idx="2">
                  <c:v>0.61945638346391529</c:v>
                </c:pt>
                <c:pt idx="3">
                  <c:v>0.53965706670633518</c:v>
                </c:pt>
                <c:pt idx="4">
                  <c:v>0.66681531555647511</c:v>
                </c:pt>
                <c:pt idx="5">
                  <c:v>0.66290526122648974</c:v>
                </c:pt>
                <c:pt idx="6">
                  <c:v>0.63832565882738468</c:v>
                </c:pt>
                <c:pt idx="7">
                  <c:v>0.63946517817202653</c:v>
                </c:pt>
                <c:pt idx="8">
                  <c:v>0.75061174461177038</c:v>
                </c:pt>
                <c:pt idx="9">
                  <c:v>0.67185598721966855</c:v>
                </c:pt>
                <c:pt idx="10">
                  <c:v>0.63985831132617044</c:v>
                </c:pt>
                <c:pt idx="11">
                  <c:v>0.56792130808554742</c:v>
                </c:pt>
                <c:pt idx="12">
                  <c:v>0.55097958154335458</c:v>
                </c:pt>
                <c:pt idx="13">
                  <c:v>0.47236260928175605</c:v>
                </c:pt>
                <c:pt idx="14">
                  <c:v>0.49207505878926949</c:v>
                </c:pt>
                <c:pt idx="15">
                  <c:v>0.156849987233566</c:v>
                </c:pt>
              </c:numCache>
            </c:numRef>
          </c:val>
          <c:extLst>
            <c:ext xmlns:c16="http://schemas.microsoft.com/office/drawing/2014/chart" uri="{C3380CC4-5D6E-409C-BE32-E72D297353CC}">
              <c16:uniqueId val="{00000000-9DAD-418D-B2F2-983951F1E846}"/>
            </c:ext>
          </c:extLst>
        </c:ser>
        <c:ser>
          <c:idx val="2"/>
          <c:order val="2"/>
          <c:tx>
            <c:strRef>
              <c:f>'Accident &amp; Health and WC'!$I$50</c:f>
              <c:strCache>
                <c:ptCount val="1"/>
                <c:pt idx="0">
                  <c:v>Case Reserves</c:v>
                </c:pt>
              </c:strCache>
            </c:strRef>
          </c:tx>
          <c:spPr>
            <a:solidFill>
              <a:srgbClr val="FCAF86"/>
            </a:solidFill>
            <a:ln w="12700">
              <a:solidFill>
                <a:srgbClr val="FFFFFF"/>
              </a:solidFill>
              <a:prstDash val="solid"/>
            </a:ln>
          </c:spPr>
          <c:invertIfNegative val="0"/>
          <c:cat>
            <c:numRef>
              <c:f>'Accident &amp; Health and WC'!$D$12:$D$28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WC'!$I$51:$I$66</c:f>
              <c:numCache>
                <c:formatCode>0%</c:formatCode>
                <c:ptCount val="16"/>
                <c:pt idx="0">
                  <c:v>8.2050556250750556E-2</c:v>
                </c:pt>
                <c:pt idx="1">
                  <c:v>7.5022456656478373E-2</c:v>
                </c:pt>
                <c:pt idx="2">
                  <c:v>6.1882731011754406E-2</c:v>
                </c:pt>
                <c:pt idx="3">
                  <c:v>0.10781979589103027</c:v>
                </c:pt>
                <c:pt idx="4">
                  <c:v>5.2029257590987699E-2</c:v>
                </c:pt>
                <c:pt idx="5">
                  <c:v>4.811838477489775E-2</c:v>
                </c:pt>
                <c:pt idx="6">
                  <c:v>5.3996465828505896E-2</c:v>
                </c:pt>
                <c:pt idx="7">
                  <c:v>7.1405591945985766E-2</c:v>
                </c:pt>
                <c:pt idx="8">
                  <c:v>4.1541359051019119E-2</c:v>
                </c:pt>
                <c:pt idx="9">
                  <c:v>9.3240140433781621E-2</c:v>
                </c:pt>
                <c:pt idx="10">
                  <c:v>0.11305503964564283</c:v>
                </c:pt>
                <c:pt idx="11">
                  <c:v>0.16954787087670684</c:v>
                </c:pt>
                <c:pt idx="12">
                  <c:v>0.17454975116133464</c:v>
                </c:pt>
                <c:pt idx="13">
                  <c:v>0.20081166511744344</c:v>
                </c:pt>
                <c:pt idx="14">
                  <c:v>9.8876682086368226E-2</c:v>
                </c:pt>
                <c:pt idx="15">
                  <c:v>0.16007376459353476</c:v>
                </c:pt>
              </c:numCache>
            </c:numRef>
          </c:val>
          <c:extLst>
            <c:ext xmlns:c16="http://schemas.microsoft.com/office/drawing/2014/chart" uri="{C3380CC4-5D6E-409C-BE32-E72D297353CC}">
              <c16:uniqueId val="{00000001-9DAD-418D-B2F2-983951F1E846}"/>
            </c:ext>
          </c:extLst>
        </c:ser>
        <c:ser>
          <c:idx val="3"/>
          <c:order val="3"/>
          <c:tx>
            <c:strRef>
              <c:f>'Accident &amp; Health and WC'!$J$50</c:f>
              <c:strCache>
                <c:ptCount val="1"/>
                <c:pt idx="0">
                  <c:v>IBNR</c:v>
                </c:pt>
              </c:strCache>
            </c:strRef>
          </c:tx>
          <c:spPr>
            <a:solidFill>
              <a:srgbClr val="A3D6D5"/>
            </a:solidFill>
            <a:ln w="12700">
              <a:solidFill>
                <a:srgbClr val="FFFFFF"/>
              </a:solidFill>
              <a:prstDash val="solid"/>
            </a:ln>
          </c:spPr>
          <c:invertIfNegative val="0"/>
          <c:cat>
            <c:numRef>
              <c:f>'Accident &amp; Health and WC'!$D$12:$D$28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WC'!$J$51:$J$66</c:f>
              <c:numCache>
                <c:formatCode>0%</c:formatCode>
                <c:ptCount val="16"/>
                <c:pt idx="0">
                  <c:v>8.1459353448768229E-2</c:v>
                </c:pt>
                <c:pt idx="1">
                  <c:v>7.6929620527171366E-2</c:v>
                </c:pt>
                <c:pt idx="2">
                  <c:v>3.0012974472148575E-2</c:v>
                </c:pt>
                <c:pt idx="3">
                  <c:v>7.6984388091353925E-2</c:v>
                </c:pt>
                <c:pt idx="4">
                  <c:v>7.261538520735232E-2</c:v>
                </c:pt>
                <c:pt idx="5">
                  <c:v>6.3755345618220605E-2</c:v>
                </c:pt>
                <c:pt idx="6">
                  <c:v>7.5836637542309321E-2</c:v>
                </c:pt>
                <c:pt idx="7">
                  <c:v>0.10515564495112881</c:v>
                </c:pt>
                <c:pt idx="8">
                  <c:v>5.842341780826607E-2</c:v>
                </c:pt>
                <c:pt idx="9">
                  <c:v>0.10881848918711436</c:v>
                </c:pt>
                <c:pt idx="10">
                  <c:v>0.11541115910045019</c:v>
                </c:pt>
                <c:pt idx="11">
                  <c:v>0.1518348033800693</c:v>
                </c:pt>
                <c:pt idx="12">
                  <c:v>0.20740544718620432</c:v>
                </c:pt>
                <c:pt idx="13">
                  <c:v>0.27319587884956431</c:v>
                </c:pt>
                <c:pt idx="14">
                  <c:v>0.19557049774177551</c:v>
                </c:pt>
                <c:pt idx="15">
                  <c:v>0.54560321743790774</c:v>
                </c:pt>
              </c:numCache>
            </c:numRef>
          </c:val>
          <c:extLst>
            <c:ext xmlns:c16="http://schemas.microsoft.com/office/drawing/2014/chart" uri="{C3380CC4-5D6E-409C-BE32-E72D297353CC}">
              <c16:uniqueId val="{00000002-9DAD-418D-B2F2-983951F1E846}"/>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WC'!$F$12:$F$27</c:f>
              <c:numCache>
                <c:formatCode>#,##0</c:formatCode>
                <c:ptCount val="16"/>
                <c:pt idx="0">
                  <c:v>842.94553160669568</c:v>
                </c:pt>
                <c:pt idx="1">
                  <c:v>976.13746533364804</c:v>
                </c:pt>
                <c:pt idx="2">
                  <c:v>781.59204985606925</c:v>
                </c:pt>
                <c:pt idx="3">
                  <c:v>721.16948110015403</c:v>
                </c:pt>
                <c:pt idx="4">
                  <c:v>510.45266255191297</c:v>
                </c:pt>
                <c:pt idx="5">
                  <c:v>463.61632539851644</c:v>
                </c:pt>
                <c:pt idx="6">
                  <c:v>330.34071739578457</c:v>
                </c:pt>
                <c:pt idx="7">
                  <c:v>335.52723216824864</c:v>
                </c:pt>
                <c:pt idx="8">
                  <c:v>718.27072244469571</c:v>
                </c:pt>
                <c:pt idx="9">
                  <c:v>451.88628960044491</c:v>
                </c:pt>
                <c:pt idx="10">
                  <c:v>654.51062386604372</c:v>
                </c:pt>
                <c:pt idx="11">
                  <c:v>442.80836265761917</c:v>
                </c:pt>
                <c:pt idx="12">
                  <c:v>1030.3016199546262</c:v>
                </c:pt>
                <c:pt idx="13">
                  <c:v>1065.5609705180364</c:v>
                </c:pt>
                <c:pt idx="14">
                  <c:v>671.2630356109056</c:v>
                </c:pt>
                <c:pt idx="15">
                  <c:v>1013.3689715723178</c:v>
                </c:pt>
              </c:numCache>
            </c:numRef>
          </c:val>
          <c:smooth val="0"/>
          <c:extLst>
            <c:ext xmlns:c16="http://schemas.microsoft.com/office/drawing/2014/chart" uri="{C3380CC4-5D6E-409C-BE32-E72D297353CC}">
              <c16:uniqueId val="{00000003-9DAD-418D-B2F2-983951F1E846}"/>
            </c:ext>
          </c:extLst>
        </c:ser>
        <c:ser>
          <c:idx val="4"/>
          <c:order val="4"/>
          <c:tx>
            <c:strRef>
              <c:f>'Accident &amp; Health and WC'!$B$9</c:f>
              <c:strCache>
                <c:ptCount val="1"/>
                <c:pt idx="0">
                  <c:v>Written Premium</c:v>
                </c:pt>
              </c:strCache>
            </c:strRef>
          </c:tx>
          <c:marker>
            <c:symbol val="star"/>
            <c:size val="7"/>
            <c:spPr>
              <a:noFill/>
              <a:ln>
                <a:solidFill>
                  <a:srgbClr val="A29FCC"/>
                </a:solidFill>
                <a:prstDash val="solid"/>
              </a:ln>
            </c:spPr>
          </c:marker>
          <c:cat>
            <c:numRef>
              <c:f>'Accident &amp; Health and WC'!$D$12:$D$27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WC'!$B$12:$B$27</c:f>
            </c:numRef>
          </c:val>
          <c:smooth val="0"/>
          <c:extLst>
            <c:ext xmlns:c16="http://schemas.microsoft.com/office/drawing/2014/chart" uri="{C3380CC4-5D6E-409C-BE32-E72D297353CC}">
              <c16:uniqueId val="{00000004-9DAD-418D-B2F2-983951F1E846}"/>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Reins'!$D$16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C448-4AD3-B3E5-2B96E2DF4A83}"/>
              </c:ext>
            </c:extLst>
          </c:dPt>
          <c:dPt>
            <c:idx val="12"/>
            <c:bubble3D val="0"/>
            <c:spPr>
              <a:ln w="25400">
                <a:solidFill>
                  <a:srgbClr val="DFF1F0"/>
                </a:solidFill>
                <a:prstDash val="dash"/>
              </a:ln>
            </c:spPr>
            <c:extLst>
              <c:ext xmlns:c16="http://schemas.microsoft.com/office/drawing/2014/chart" uri="{C3380CC4-5D6E-409C-BE32-E72D297353CC}">
                <c16:uniqueId val="{00000003-C448-4AD3-B3E5-2B96E2DF4A83}"/>
              </c:ext>
            </c:extLst>
          </c:dPt>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5.7847356031621763E-2</c:v>
                </c:pt>
                <c:pt idx="1">
                  <c:v>0.43469564161823365</c:v>
                </c:pt>
                <c:pt idx="2">
                  <c:v>0.5328345812558547</c:v>
                </c:pt>
                <c:pt idx="3">
                  <c:v>0.56207083415199655</c:v>
                </c:pt>
                <c:pt idx="4">
                  <c:v>0.57457689694934155</c:v>
                </c:pt>
                <c:pt idx="5">
                  <c:v>0.57903038687455366</c:v>
                </c:pt>
                <c:pt idx="6">
                  <c:v>0.60430579904216275</c:v>
                </c:pt>
                <c:pt idx="7">
                  <c:v>0.60816463294988143</c:v>
                </c:pt>
                <c:pt idx="8">
                  <c:v>0.61061454361508238</c:v>
                </c:pt>
                <c:pt idx="9">
                  <c:v>0.61391605110090941</c:v>
                </c:pt>
                <c:pt idx="10">
                  <c:v>0.61452777604659725</c:v>
                </c:pt>
                <c:pt idx="11">
                  <c:v>0.61305731574334432</c:v>
                </c:pt>
                <c:pt idx="12">
                  <c:v>0.71039066788541216</c:v>
                </c:pt>
              </c:numCache>
            </c:numRef>
          </c:yVal>
          <c:smooth val="0"/>
          <c:extLst>
            <c:ext xmlns:c16="http://schemas.microsoft.com/office/drawing/2014/chart" uri="{C3380CC4-5D6E-409C-BE32-E72D297353CC}">
              <c16:uniqueId val="{00000004-C448-4AD3-B3E5-2B96E2DF4A83}"/>
            </c:ext>
          </c:extLst>
        </c:ser>
        <c:ser>
          <c:idx val="40"/>
          <c:order val="1"/>
          <c:tx>
            <c:strRef>
              <c:f>'Accident &amp; Health and WC Reins'!$D$17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C448-4AD3-B3E5-2B96E2DF4A83}"/>
              </c:ext>
            </c:extLst>
          </c:dPt>
          <c:dPt>
            <c:idx val="11"/>
            <c:bubble3D val="0"/>
            <c:spPr>
              <a:ln w="25400">
                <a:solidFill>
                  <a:srgbClr val="DFDDED"/>
                </a:solidFill>
                <a:prstDash val="dash"/>
              </a:ln>
            </c:spPr>
            <c:extLst>
              <c:ext xmlns:c16="http://schemas.microsoft.com/office/drawing/2014/chart" uri="{C3380CC4-5D6E-409C-BE32-E72D297353CC}">
                <c16:uniqueId val="{00000008-C448-4AD3-B3E5-2B96E2DF4A83}"/>
              </c:ext>
            </c:extLst>
          </c:dPt>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09-C448-4AD3-B3E5-2B96E2DF4A83}"/>
            </c:ext>
          </c:extLst>
        </c:ser>
        <c:ser>
          <c:idx val="41"/>
          <c:order val="2"/>
          <c:tx>
            <c:strRef>
              <c:f>'Accident &amp; Health and WC Reins'!$D$18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C448-4AD3-B3E5-2B96E2DF4A83}"/>
              </c:ext>
            </c:extLst>
          </c:dPt>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0C-C448-4AD3-B3E5-2B96E2DF4A83}"/>
            </c:ext>
          </c:extLst>
        </c:ser>
        <c:ser>
          <c:idx val="42"/>
          <c:order val="3"/>
          <c:tx>
            <c:strRef>
              <c:f>'Accident &amp; Health and WC Reins'!$D$19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C448-4AD3-B3E5-2B96E2DF4A83}"/>
              </c:ext>
            </c:extLst>
          </c:dPt>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9.494023320748593E-2</c:v>
                </c:pt>
                <c:pt idx="1">
                  <c:v>0.46072421578343559</c:v>
                </c:pt>
                <c:pt idx="2">
                  <c:v>0.56981317068846415</c:v>
                </c:pt>
                <c:pt idx="3">
                  <c:v>0.58921593531208227</c:v>
                </c:pt>
                <c:pt idx="4">
                  <c:v>0.62805097050300784</c:v>
                </c:pt>
                <c:pt idx="5">
                  <c:v>0.63159609825034879</c:v>
                </c:pt>
                <c:pt idx="6">
                  <c:v>0.63212553181425957</c:v>
                </c:pt>
                <c:pt idx="7">
                  <c:v>0.63463089701917474</c:v>
                </c:pt>
                <c:pt idx="8">
                  <c:v>0.64298046735192649</c:v>
                </c:pt>
                <c:pt idx="9">
                  <c:v>0.80993759650321806</c:v>
                </c:pt>
              </c:numCache>
            </c:numRef>
          </c:yVal>
          <c:smooth val="0"/>
          <c:extLst>
            <c:ext xmlns:c16="http://schemas.microsoft.com/office/drawing/2014/chart" uri="{C3380CC4-5D6E-409C-BE32-E72D297353CC}">
              <c16:uniqueId val="{0000000F-C448-4AD3-B3E5-2B96E2DF4A83}"/>
            </c:ext>
          </c:extLst>
        </c:ser>
        <c:ser>
          <c:idx val="43"/>
          <c:order val="4"/>
          <c:tx>
            <c:strRef>
              <c:f>'Accident &amp; Health and WC Reins'!$D$20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C448-4AD3-B3E5-2B96E2DF4A83}"/>
              </c:ext>
            </c:extLst>
          </c:dPt>
          <c:dPt>
            <c:idx val="8"/>
            <c:bubble3D val="0"/>
            <c:spPr>
              <a:ln w="25400">
                <a:solidFill>
                  <a:srgbClr val="E0E086"/>
                </a:solidFill>
                <a:prstDash val="dash"/>
              </a:ln>
            </c:spPr>
            <c:extLst>
              <c:ext xmlns:c16="http://schemas.microsoft.com/office/drawing/2014/chart" uri="{C3380CC4-5D6E-409C-BE32-E72D297353CC}">
                <c16:uniqueId val="{00000013-C448-4AD3-B3E5-2B96E2DF4A83}"/>
              </c:ext>
            </c:extLst>
          </c:dPt>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0.17675288395998603</c:v>
                </c:pt>
                <c:pt idx="1">
                  <c:v>0.55151896164969261</c:v>
                </c:pt>
                <c:pt idx="2">
                  <c:v>0.69763184477428841</c:v>
                </c:pt>
                <c:pt idx="3">
                  <c:v>0.73697518769615289</c:v>
                </c:pt>
                <c:pt idx="4">
                  <c:v>0.76095200105791949</c:v>
                </c:pt>
                <c:pt idx="5">
                  <c:v>0.76566061231341864</c:v>
                </c:pt>
                <c:pt idx="6">
                  <c:v>0.77141902447771904</c:v>
                </c:pt>
                <c:pt idx="7">
                  <c:v>0.76962468677463181</c:v>
                </c:pt>
                <c:pt idx="8">
                  <c:v>0.8399366773022704</c:v>
                </c:pt>
              </c:numCache>
            </c:numRef>
          </c:yVal>
          <c:smooth val="0"/>
          <c:extLst>
            <c:ext xmlns:c16="http://schemas.microsoft.com/office/drawing/2014/chart" uri="{C3380CC4-5D6E-409C-BE32-E72D297353CC}">
              <c16:uniqueId val="{00000014-C448-4AD3-B3E5-2B96E2DF4A83}"/>
            </c:ext>
          </c:extLst>
        </c:ser>
        <c:ser>
          <c:idx val="44"/>
          <c:order val="5"/>
          <c:tx>
            <c:strRef>
              <c:f>'Accident &amp; Health and WC Reins'!$D$21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C448-4AD3-B3E5-2B96E2DF4A83}"/>
              </c:ext>
            </c:extLst>
          </c:dPt>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8.1978001903485392E-2</c:v>
                </c:pt>
                <c:pt idx="1">
                  <c:v>0.410127041610718</c:v>
                </c:pt>
                <c:pt idx="2">
                  <c:v>0.56689098936854998</c:v>
                </c:pt>
                <c:pt idx="3">
                  <c:v>0.63780442723547093</c:v>
                </c:pt>
                <c:pt idx="4">
                  <c:v>0.66275599742513058</c:v>
                </c:pt>
                <c:pt idx="5">
                  <c:v>0.67475820964980149</c:v>
                </c:pt>
                <c:pt idx="6">
                  <c:v>0.67929472608563346</c:v>
                </c:pt>
                <c:pt idx="7">
                  <c:v>0.84756490240403681</c:v>
                </c:pt>
              </c:numCache>
            </c:numRef>
          </c:yVal>
          <c:smooth val="0"/>
          <c:extLst>
            <c:ext xmlns:c16="http://schemas.microsoft.com/office/drawing/2014/chart" uri="{C3380CC4-5D6E-409C-BE32-E72D297353CC}">
              <c16:uniqueId val="{00000017-C448-4AD3-B3E5-2B96E2DF4A83}"/>
            </c:ext>
          </c:extLst>
        </c:ser>
        <c:ser>
          <c:idx val="45"/>
          <c:order val="6"/>
          <c:tx>
            <c:strRef>
              <c:f>'Accident &amp; Health and WC Reins'!$D$22</c:f>
              <c:strCache>
                <c:ptCount val="1"/>
                <c:pt idx="0">
                  <c:v>2014</c:v>
                </c:pt>
              </c:strCache>
            </c:strRef>
          </c:tx>
          <c:spPr>
            <a:ln w="25400">
              <a:solidFill>
                <a:srgbClr val="B3B300"/>
              </a:solidFill>
              <a:prstDash val="solid"/>
            </a:ln>
          </c:spPr>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18-C448-4AD3-B3E5-2B96E2DF4A83}"/>
            </c:ext>
          </c:extLst>
        </c:ser>
        <c:ser>
          <c:idx val="46"/>
          <c:order val="7"/>
          <c:tx>
            <c:strRef>
              <c:f>'Accident &amp; Health and WC Reins'!$D$23</c:f>
              <c:strCache>
                <c:ptCount val="1"/>
                <c:pt idx="0">
                  <c:v>2015</c:v>
                </c:pt>
              </c:strCache>
            </c:strRef>
          </c:tx>
          <c:spPr>
            <a:ln w="25400">
              <a:solidFill>
                <a:srgbClr val="627C71"/>
              </a:solidFill>
              <a:prstDash val="solid"/>
            </a:ln>
          </c:spPr>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19-C448-4AD3-B3E5-2B96E2DF4A83}"/>
            </c:ext>
          </c:extLst>
        </c:ser>
        <c:ser>
          <c:idx val="47"/>
          <c:order val="8"/>
          <c:tx>
            <c:strRef>
              <c:f>'Accident &amp; Health and WC Reins'!$D$24</c:f>
              <c:strCache>
                <c:ptCount val="1"/>
                <c:pt idx="0">
                  <c:v>2016</c:v>
                </c:pt>
              </c:strCache>
            </c:strRef>
          </c:tx>
          <c:dPt>
            <c:idx val="4"/>
            <c:bubble3D val="0"/>
            <c:spPr>
              <a:ln>
                <a:prstDash val="dash"/>
              </a:ln>
            </c:spPr>
            <c:extLst>
              <c:ext xmlns:c16="http://schemas.microsoft.com/office/drawing/2014/chart" uri="{C3380CC4-5D6E-409C-BE32-E72D297353CC}">
                <c16:uniqueId val="{0000007C-5826-44A6-8414-822110D606DA}"/>
              </c:ext>
            </c:extLst>
          </c:dPt>
          <c:dLbls>
            <c:dLbl>
              <c:idx val="3"/>
              <c:layout>
                <c:manualLayout>
                  <c:x val="9.0020587070321813E-3"/>
                  <c:y val="-0.20095687470743243"/>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Reins'!$H$11:$K$11,'Accident &amp; Health and WC Reins'!$K$11)</c:f>
              <c:numCache>
                <c:formatCode>0</c:formatCode>
                <c:ptCount val="5"/>
                <c:pt idx="0">
                  <c:v>12</c:v>
                </c:pt>
                <c:pt idx="1">
                  <c:v>24</c:v>
                </c:pt>
                <c:pt idx="2">
                  <c:v>36</c:v>
                </c:pt>
                <c:pt idx="3">
                  <c:v>48</c:v>
                </c:pt>
                <c:pt idx="4">
                  <c:v>48</c:v>
                </c:pt>
              </c:numCache>
            </c:numRef>
          </c:xVal>
          <c:yVal>
            <c:numRef>
              <c:f>('Accident &amp; Health and WC Reins'!$H$24:$K$24,'Accident &amp; Health and WC Reins'!$F$63)</c:f>
              <c:numCache>
                <c:formatCode>0%</c:formatCode>
                <c:ptCount val="5"/>
                <c:pt idx="0">
                  <c:v>5.9204836974927073E-2</c:v>
                </c:pt>
                <c:pt idx="1">
                  <c:v>0.40381259993180768</c:v>
                </c:pt>
                <c:pt idx="2">
                  <c:v>0.619265903591801</c:v>
                </c:pt>
                <c:pt idx="3">
                  <c:v>0.68612363745642013</c:v>
                </c:pt>
                <c:pt idx="4">
                  <c:v>0.97681447722883175</c:v>
                </c:pt>
              </c:numCache>
            </c:numRef>
          </c:yVal>
          <c:smooth val="0"/>
          <c:extLst>
            <c:ext xmlns:c16="http://schemas.microsoft.com/office/drawing/2014/chart" uri="{C3380CC4-5D6E-409C-BE32-E72D297353CC}">
              <c16:uniqueId val="{0000001A-C448-4AD3-B3E5-2B96E2DF4A83}"/>
            </c:ext>
          </c:extLst>
        </c:ser>
        <c:ser>
          <c:idx val="48"/>
          <c:order val="9"/>
          <c:tx>
            <c:strRef>
              <c:f>'Accident &amp; Health and WC Reins'!$D$25</c:f>
              <c:strCache>
                <c:ptCount val="1"/>
                <c:pt idx="0">
                  <c:v>2017</c:v>
                </c:pt>
              </c:strCache>
            </c:strRef>
          </c:tx>
          <c:spPr>
            <a:ln>
              <a:prstDash val="dash"/>
            </a:ln>
          </c:spPr>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Reins'!$H$11:$J$11,'Accident &amp; Health and WC Reins'!$J$11)</c:f>
              <c:numCache>
                <c:formatCode>0</c:formatCode>
                <c:ptCount val="4"/>
                <c:pt idx="0">
                  <c:v>12</c:v>
                </c:pt>
                <c:pt idx="1">
                  <c:v>24</c:v>
                </c:pt>
                <c:pt idx="2">
                  <c:v>36</c:v>
                </c:pt>
                <c:pt idx="3">
                  <c:v>36</c:v>
                </c:pt>
              </c:numCache>
            </c:numRef>
          </c:xVal>
          <c:yVal>
            <c:numRef>
              <c:f>('Accident &amp; Health and WC Reins'!$H$25:$J$25,'Accident &amp; Health and WC Reins'!$F$64)</c:f>
              <c:numCache>
                <c:formatCode>0%</c:formatCode>
                <c:ptCount val="4"/>
                <c:pt idx="0">
                  <c:v>7.3263199597880149E-2</c:v>
                </c:pt>
                <c:pt idx="1">
                  <c:v>0.41859620466708147</c:v>
                </c:pt>
                <c:pt idx="2">
                  <c:v>0.62826528421679451</c:v>
                </c:pt>
                <c:pt idx="3">
                  <c:v>1.0149707077896022</c:v>
                </c:pt>
              </c:numCache>
            </c:numRef>
          </c:yVal>
          <c:smooth val="0"/>
          <c:extLst>
            <c:ext xmlns:c16="http://schemas.microsoft.com/office/drawing/2014/chart" uri="{C3380CC4-5D6E-409C-BE32-E72D297353CC}">
              <c16:uniqueId val="{0000001B-C448-4AD3-B3E5-2B96E2DF4A83}"/>
            </c:ext>
          </c:extLst>
        </c:ser>
        <c:ser>
          <c:idx val="49"/>
          <c:order val="10"/>
          <c:tx>
            <c:strRef>
              <c:f>'Accident &amp; Health and WC Reins'!$D$26</c:f>
              <c:strCache>
                <c:ptCount val="1"/>
                <c:pt idx="0">
                  <c:v>2018</c:v>
                </c:pt>
              </c:strCache>
            </c:strRef>
          </c:tx>
          <c:dPt>
            <c:idx val="2"/>
            <c:bubble3D val="0"/>
            <c:spPr>
              <a:ln>
                <a:prstDash val="dash"/>
              </a:ln>
            </c:spPr>
            <c:extLst>
              <c:ext xmlns:c16="http://schemas.microsoft.com/office/drawing/2014/chart" uri="{C3380CC4-5D6E-409C-BE32-E72D297353CC}">
                <c16:uniqueId val="{0000001D-C448-4AD3-B3E5-2B96E2DF4A83}"/>
              </c:ext>
            </c:extLst>
          </c:dPt>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6.6323028740025783E-2</c:v>
                </c:pt>
                <c:pt idx="1">
                  <c:v>0.49849687515161822</c:v>
                </c:pt>
                <c:pt idx="2">
                  <c:v>0.91286721297067641</c:v>
                </c:pt>
              </c:numCache>
            </c:numRef>
          </c:yVal>
          <c:smooth val="0"/>
          <c:extLst>
            <c:ext xmlns:c16="http://schemas.microsoft.com/office/drawing/2014/chart" uri="{C3380CC4-5D6E-409C-BE32-E72D297353CC}">
              <c16:uniqueId val="{0000001E-C448-4AD3-B3E5-2B96E2DF4A83}"/>
            </c:ext>
          </c:extLst>
        </c:ser>
        <c:ser>
          <c:idx val="50"/>
          <c:order val="11"/>
          <c:tx>
            <c:strRef>
              <c:f>'Accident &amp; Health and WC Reins'!$D$27</c:f>
              <c:strCache>
                <c:ptCount val="1"/>
                <c:pt idx="0">
                  <c:v>2019</c:v>
                </c:pt>
              </c:strCache>
            </c:strRef>
          </c:tx>
          <c:spPr>
            <a:ln>
              <a:prstDash val="dash"/>
            </a:ln>
          </c:spPr>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0.32260255154821432</c:v>
                </c:pt>
                <c:pt idx="1">
                  <c:v>0.88912684981252488</c:v>
                </c:pt>
              </c:numCache>
            </c:numRef>
          </c:yVal>
          <c:smooth val="0"/>
          <c:extLst>
            <c:ext xmlns:c16="http://schemas.microsoft.com/office/drawing/2014/chart" uri="{C3380CC4-5D6E-409C-BE32-E72D297353CC}">
              <c16:uniqueId val="{0000001F-C448-4AD3-B3E5-2B96E2DF4A83}"/>
            </c:ext>
          </c:extLst>
        </c:ser>
        <c:ser>
          <c:idx val="51"/>
          <c:order val="12"/>
          <c:tx>
            <c:strRef>
              <c:f>'Accident &amp; Health and WC Reins'!$AC$10</c:f>
              <c:strCache>
                <c:ptCount val="1"/>
                <c:pt idx="0">
                  <c:v>100% line</c:v>
                </c:pt>
              </c:strCache>
            </c:strRef>
          </c:tx>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20-C448-4AD3-B3E5-2B96E2DF4A83}"/>
            </c:ext>
          </c:extLst>
        </c:ser>
        <c:ser>
          <c:idx val="52"/>
          <c:order val="13"/>
          <c:tx>
            <c:strRef>
              <c:f>'Accident &amp; Health and WC Reins'!$D$16</c:f>
              <c:strCache>
                <c:ptCount val="1"/>
                <c:pt idx="0">
                  <c:v>2008</c:v>
                </c:pt>
              </c:strCache>
            </c:strRef>
          </c:tx>
          <c:dPt>
            <c:idx val="8"/>
            <c:bubble3D val="0"/>
            <c:spPr>
              <a:ln w="25400">
                <a:solidFill>
                  <a:srgbClr val="DFF1F0"/>
                </a:solidFill>
                <a:prstDash val="sysDash"/>
              </a:ln>
            </c:spPr>
            <c:extLst>
              <c:ext xmlns:c16="http://schemas.microsoft.com/office/drawing/2014/chart" uri="{C3380CC4-5D6E-409C-BE32-E72D297353CC}">
                <c16:uniqueId val="{00000022-C448-4AD3-B3E5-2B96E2DF4A83}"/>
              </c:ext>
            </c:extLst>
          </c:dPt>
          <c:dPt>
            <c:idx val="12"/>
            <c:bubble3D val="0"/>
            <c:spPr>
              <a:ln w="25400">
                <a:solidFill>
                  <a:srgbClr val="DFF1F0"/>
                </a:solidFill>
                <a:prstDash val="dash"/>
              </a:ln>
            </c:spPr>
            <c:extLst>
              <c:ext xmlns:c16="http://schemas.microsoft.com/office/drawing/2014/chart" uri="{C3380CC4-5D6E-409C-BE32-E72D297353CC}">
                <c16:uniqueId val="{00000024-C448-4AD3-B3E5-2B96E2DF4A83}"/>
              </c:ext>
            </c:extLst>
          </c:dPt>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5.7847356031621763E-2</c:v>
                </c:pt>
                <c:pt idx="1">
                  <c:v>0.43469564161823365</c:v>
                </c:pt>
                <c:pt idx="2">
                  <c:v>0.5328345812558547</c:v>
                </c:pt>
                <c:pt idx="3">
                  <c:v>0.56207083415199655</c:v>
                </c:pt>
                <c:pt idx="4">
                  <c:v>0.57457689694934155</c:v>
                </c:pt>
                <c:pt idx="5">
                  <c:v>0.57903038687455366</c:v>
                </c:pt>
                <c:pt idx="6">
                  <c:v>0.60430579904216275</c:v>
                </c:pt>
                <c:pt idx="7">
                  <c:v>0.60816463294988143</c:v>
                </c:pt>
                <c:pt idx="8">
                  <c:v>0.61061454361508238</c:v>
                </c:pt>
                <c:pt idx="9">
                  <c:v>0.61391605110090941</c:v>
                </c:pt>
                <c:pt idx="10">
                  <c:v>0.61452777604659725</c:v>
                </c:pt>
                <c:pt idx="11">
                  <c:v>0.61305731574334432</c:v>
                </c:pt>
                <c:pt idx="12">
                  <c:v>0.71039066788541216</c:v>
                </c:pt>
              </c:numCache>
            </c:numRef>
          </c:yVal>
          <c:smooth val="0"/>
          <c:extLst>
            <c:ext xmlns:c16="http://schemas.microsoft.com/office/drawing/2014/chart" uri="{C3380CC4-5D6E-409C-BE32-E72D297353CC}">
              <c16:uniqueId val="{00000025-C448-4AD3-B3E5-2B96E2DF4A83}"/>
            </c:ext>
          </c:extLst>
        </c:ser>
        <c:ser>
          <c:idx val="53"/>
          <c:order val="14"/>
          <c:tx>
            <c:strRef>
              <c:f>'Accident &amp; Health and WC Reins'!$D$17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C448-4AD3-B3E5-2B96E2DF4A83}"/>
              </c:ext>
            </c:extLst>
          </c:dPt>
          <c:dPt>
            <c:idx val="11"/>
            <c:bubble3D val="0"/>
            <c:spPr>
              <a:ln w="25400">
                <a:solidFill>
                  <a:srgbClr val="DFDDED"/>
                </a:solidFill>
                <a:prstDash val="dash"/>
              </a:ln>
            </c:spPr>
            <c:extLst>
              <c:ext xmlns:c16="http://schemas.microsoft.com/office/drawing/2014/chart" uri="{C3380CC4-5D6E-409C-BE32-E72D297353CC}">
                <c16:uniqueId val="{00000029-C448-4AD3-B3E5-2B96E2DF4A83}"/>
              </c:ext>
            </c:extLst>
          </c:dPt>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2A-C448-4AD3-B3E5-2B96E2DF4A83}"/>
            </c:ext>
          </c:extLst>
        </c:ser>
        <c:ser>
          <c:idx val="54"/>
          <c:order val="15"/>
          <c:tx>
            <c:strRef>
              <c:f>'Accident &amp; Health and WC Reins'!$D$18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C448-4AD3-B3E5-2B96E2DF4A83}"/>
              </c:ext>
            </c:extLst>
          </c:dPt>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2D-C448-4AD3-B3E5-2B96E2DF4A83}"/>
            </c:ext>
          </c:extLst>
        </c:ser>
        <c:ser>
          <c:idx val="55"/>
          <c:order val="16"/>
          <c:tx>
            <c:strRef>
              <c:f>'Accident &amp; Health and WC Reins'!$D$19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C448-4AD3-B3E5-2B96E2DF4A83}"/>
              </c:ext>
            </c:extLst>
          </c:dPt>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9.494023320748593E-2</c:v>
                </c:pt>
                <c:pt idx="1">
                  <c:v>0.46072421578343559</c:v>
                </c:pt>
                <c:pt idx="2">
                  <c:v>0.56981317068846415</c:v>
                </c:pt>
                <c:pt idx="3">
                  <c:v>0.58921593531208227</c:v>
                </c:pt>
                <c:pt idx="4">
                  <c:v>0.62805097050300784</c:v>
                </c:pt>
                <c:pt idx="5">
                  <c:v>0.63159609825034879</c:v>
                </c:pt>
                <c:pt idx="6">
                  <c:v>0.63212553181425957</c:v>
                </c:pt>
                <c:pt idx="7">
                  <c:v>0.63463089701917474</c:v>
                </c:pt>
                <c:pt idx="8">
                  <c:v>0.64298046735192649</c:v>
                </c:pt>
                <c:pt idx="9">
                  <c:v>0.80993759650321806</c:v>
                </c:pt>
              </c:numCache>
            </c:numRef>
          </c:yVal>
          <c:smooth val="0"/>
          <c:extLst>
            <c:ext xmlns:c16="http://schemas.microsoft.com/office/drawing/2014/chart" uri="{C3380CC4-5D6E-409C-BE32-E72D297353CC}">
              <c16:uniqueId val="{00000030-C448-4AD3-B3E5-2B96E2DF4A83}"/>
            </c:ext>
          </c:extLst>
        </c:ser>
        <c:ser>
          <c:idx val="56"/>
          <c:order val="17"/>
          <c:tx>
            <c:strRef>
              <c:f>'Accident &amp; Health and WC Reins'!$D$20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C448-4AD3-B3E5-2B96E2DF4A83}"/>
              </c:ext>
            </c:extLst>
          </c:dPt>
          <c:dPt>
            <c:idx val="8"/>
            <c:bubble3D val="0"/>
            <c:spPr>
              <a:ln w="25400">
                <a:solidFill>
                  <a:srgbClr val="E0E086"/>
                </a:solidFill>
                <a:prstDash val="dash"/>
              </a:ln>
            </c:spPr>
            <c:extLst>
              <c:ext xmlns:c16="http://schemas.microsoft.com/office/drawing/2014/chart" uri="{C3380CC4-5D6E-409C-BE32-E72D297353CC}">
                <c16:uniqueId val="{00000034-C448-4AD3-B3E5-2B96E2DF4A83}"/>
              </c:ext>
            </c:extLst>
          </c:dPt>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0.17675288395998603</c:v>
                </c:pt>
                <c:pt idx="1">
                  <c:v>0.55151896164969261</c:v>
                </c:pt>
                <c:pt idx="2">
                  <c:v>0.69763184477428841</c:v>
                </c:pt>
                <c:pt idx="3">
                  <c:v>0.73697518769615289</c:v>
                </c:pt>
                <c:pt idx="4">
                  <c:v>0.76095200105791949</c:v>
                </c:pt>
                <c:pt idx="5">
                  <c:v>0.76566061231341864</c:v>
                </c:pt>
                <c:pt idx="6">
                  <c:v>0.77141902447771904</c:v>
                </c:pt>
                <c:pt idx="7">
                  <c:v>0.76962468677463181</c:v>
                </c:pt>
                <c:pt idx="8">
                  <c:v>0.8399366773022704</c:v>
                </c:pt>
              </c:numCache>
            </c:numRef>
          </c:yVal>
          <c:smooth val="0"/>
          <c:extLst>
            <c:ext xmlns:c16="http://schemas.microsoft.com/office/drawing/2014/chart" uri="{C3380CC4-5D6E-409C-BE32-E72D297353CC}">
              <c16:uniqueId val="{00000035-C448-4AD3-B3E5-2B96E2DF4A83}"/>
            </c:ext>
          </c:extLst>
        </c:ser>
        <c:ser>
          <c:idx val="57"/>
          <c:order val="18"/>
          <c:tx>
            <c:strRef>
              <c:f>'Accident &amp; Health and WC Reins'!$D$21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C448-4AD3-B3E5-2B96E2DF4A83}"/>
              </c:ext>
            </c:extLst>
          </c:dPt>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8.1978001903485392E-2</c:v>
                </c:pt>
                <c:pt idx="1">
                  <c:v>0.410127041610718</c:v>
                </c:pt>
                <c:pt idx="2">
                  <c:v>0.56689098936854998</c:v>
                </c:pt>
                <c:pt idx="3">
                  <c:v>0.63780442723547093</c:v>
                </c:pt>
                <c:pt idx="4">
                  <c:v>0.66275599742513058</c:v>
                </c:pt>
                <c:pt idx="5">
                  <c:v>0.67475820964980149</c:v>
                </c:pt>
                <c:pt idx="6">
                  <c:v>0.67929472608563346</c:v>
                </c:pt>
                <c:pt idx="7">
                  <c:v>0.84756490240403681</c:v>
                </c:pt>
              </c:numCache>
            </c:numRef>
          </c:yVal>
          <c:smooth val="0"/>
          <c:extLst>
            <c:ext xmlns:c16="http://schemas.microsoft.com/office/drawing/2014/chart" uri="{C3380CC4-5D6E-409C-BE32-E72D297353CC}">
              <c16:uniqueId val="{00000038-C448-4AD3-B3E5-2B96E2DF4A83}"/>
            </c:ext>
          </c:extLst>
        </c:ser>
        <c:ser>
          <c:idx val="58"/>
          <c:order val="19"/>
          <c:tx>
            <c:strRef>
              <c:f>'Accident &amp; Health and WC Reins'!$D$22</c:f>
              <c:strCache>
                <c:ptCount val="1"/>
                <c:pt idx="0">
                  <c:v>2014</c:v>
                </c:pt>
              </c:strCache>
            </c:strRef>
          </c:tx>
          <c:spPr>
            <a:ln w="25400">
              <a:solidFill>
                <a:srgbClr val="B3B300"/>
              </a:solidFill>
              <a:prstDash val="solid"/>
            </a:ln>
          </c:spPr>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39-C448-4AD3-B3E5-2B96E2DF4A83}"/>
            </c:ext>
          </c:extLst>
        </c:ser>
        <c:ser>
          <c:idx val="59"/>
          <c:order val="20"/>
          <c:tx>
            <c:strRef>
              <c:f>'Accident &amp; Health and WC Reins'!$D$23</c:f>
              <c:strCache>
                <c:ptCount val="1"/>
                <c:pt idx="0">
                  <c:v>2015</c:v>
                </c:pt>
              </c:strCache>
            </c:strRef>
          </c:tx>
          <c:spPr>
            <a:ln w="25400">
              <a:solidFill>
                <a:srgbClr val="627C71"/>
              </a:solidFill>
              <a:prstDash val="solid"/>
            </a:ln>
          </c:spPr>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3A-C448-4AD3-B3E5-2B96E2DF4A83}"/>
            </c:ext>
          </c:extLst>
        </c:ser>
        <c:ser>
          <c:idx val="62"/>
          <c:order val="21"/>
          <c:tx>
            <c:strRef>
              <c:f>'Accident &amp; Health and WC Reins'!$D$26</c:f>
              <c:strCache>
                <c:ptCount val="1"/>
                <c:pt idx="0">
                  <c:v>2018</c:v>
                </c:pt>
              </c:strCache>
            </c:strRef>
          </c:tx>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6.6323028740025783E-2</c:v>
                </c:pt>
                <c:pt idx="1">
                  <c:v>0.49849687515161822</c:v>
                </c:pt>
                <c:pt idx="2">
                  <c:v>0.91286721297067641</c:v>
                </c:pt>
              </c:numCache>
            </c:numRef>
          </c:yVal>
          <c:smooth val="0"/>
          <c:extLst>
            <c:ext xmlns:c16="http://schemas.microsoft.com/office/drawing/2014/chart" uri="{C3380CC4-5D6E-409C-BE32-E72D297353CC}">
              <c16:uniqueId val="{0000003F-C448-4AD3-B3E5-2B96E2DF4A83}"/>
            </c:ext>
          </c:extLst>
        </c:ser>
        <c:ser>
          <c:idx val="63"/>
          <c:order val="22"/>
          <c:tx>
            <c:strRef>
              <c:f>'Accident &amp; Health and WC Reins'!$D$27</c:f>
              <c:strCache>
                <c:ptCount val="1"/>
                <c:pt idx="0">
                  <c:v>2019</c:v>
                </c:pt>
              </c:strCache>
            </c:strRef>
          </c:tx>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0.32260255154821432</c:v>
                </c:pt>
                <c:pt idx="1">
                  <c:v>0.88912684981252488</c:v>
                </c:pt>
              </c:numCache>
            </c:numRef>
          </c:yVal>
          <c:smooth val="0"/>
          <c:extLst>
            <c:ext xmlns:c16="http://schemas.microsoft.com/office/drawing/2014/chart" uri="{C3380CC4-5D6E-409C-BE32-E72D297353CC}">
              <c16:uniqueId val="{00000040-C448-4AD3-B3E5-2B96E2DF4A83}"/>
            </c:ext>
          </c:extLst>
        </c:ser>
        <c:ser>
          <c:idx val="64"/>
          <c:order val="23"/>
          <c:tx>
            <c:strRef>
              <c:f>'Accident &amp; Health and WC Reins'!$AC$10</c:f>
              <c:strCache>
                <c:ptCount val="1"/>
                <c:pt idx="0">
                  <c:v>100% line</c:v>
                </c:pt>
              </c:strCache>
            </c:strRef>
          </c:tx>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41-C448-4AD3-B3E5-2B96E2DF4A83}"/>
            </c:ext>
          </c:extLst>
        </c:ser>
        <c:ser>
          <c:idx val="65"/>
          <c:order val="24"/>
          <c:tx>
            <c:strRef>
              <c:f>'Accident &amp; Health and WC Reins'!$D$16</c:f>
              <c:strCache>
                <c:ptCount val="1"/>
                <c:pt idx="0">
                  <c:v>2008</c:v>
                </c:pt>
              </c:strCache>
            </c:strRef>
          </c:tx>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5.7847356031621763E-2</c:v>
                </c:pt>
                <c:pt idx="1">
                  <c:v>0.43469564161823365</c:v>
                </c:pt>
                <c:pt idx="2">
                  <c:v>0.5328345812558547</c:v>
                </c:pt>
                <c:pt idx="3">
                  <c:v>0.56207083415199655</c:v>
                </c:pt>
                <c:pt idx="4">
                  <c:v>0.57457689694934155</c:v>
                </c:pt>
                <c:pt idx="5">
                  <c:v>0.57903038687455366</c:v>
                </c:pt>
                <c:pt idx="6">
                  <c:v>0.60430579904216275</c:v>
                </c:pt>
                <c:pt idx="7">
                  <c:v>0.60816463294988143</c:v>
                </c:pt>
                <c:pt idx="8">
                  <c:v>0.61061454361508238</c:v>
                </c:pt>
                <c:pt idx="9">
                  <c:v>0.61391605110090941</c:v>
                </c:pt>
                <c:pt idx="10">
                  <c:v>0.61452777604659725</c:v>
                </c:pt>
                <c:pt idx="11">
                  <c:v>0.61305731574334432</c:v>
                </c:pt>
                <c:pt idx="12">
                  <c:v>0.71039066788541216</c:v>
                </c:pt>
              </c:numCache>
            </c:numRef>
          </c:yVal>
          <c:smooth val="0"/>
          <c:extLst>
            <c:ext xmlns:c16="http://schemas.microsoft.com/office/drawing/2014/chart" uri="{C3380CC4-5D6E-409C-BE32-E72D297353CC}">
              <c16:uniqueId val="{00000046-C448-4AD3-B3E5-2B96E2DF4A83}"/>
            </c:ext>
          </c:extLst>
        </c:ser>
        <c:ser>
          <c:idx val="66"/>
          <c:order val="25"/>
          <c:tx>
            <c:strRef>
              <c:f>'Accident &amp; Health and WC Reins'!$D$17</c:f>
              <c:strCache>
                <c:ptCount val="1"/>
                <c:pt idx="0">
                  <c:v>2009</c:v>
                </c:pt>
              </c:strCache>
            </c:strRef>
          </c:tx>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4B-C448-4AD3-B3E5-2B96E2DF4A83}"/>
            </c:ext>
          </c:extLst>
        </c:ser>
        <c:ser>
          <c:idx val="67"/>
          <c:order val="26"/>
          <c:tx>
            <c:strRef>
              <c:f>'Accident &amp; Health and WC Reins'!$D$18</c:f>
              <c:strCache>
                <c:ptCount val="1"/>
                <c:pt idx="0">
                  <c:v>2010</c:v>
                </c:pt>
              </c:strCache>
            </c:strRef>
          </c:tx>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4E-C448-4AD3-B3E5-2B96E2DF4A83}"/>
            </c:ext>
          </c:extLst>
        </c:ser>
        <c:ser>
          <c:idx val="68"/>
          <c:order val="27"/>
          <c:tx>
            <c:strRef>
              <c:f>'Accident &amp; Health and WC Reins'!$D$19</c:f>
              <c:strCache>
                <c:ptCount val="1"/>
                <c:pt idx="0">
                  <c:v>2011</c:v>
                </c:pt>
              </c:strCache>
            </c:strRef>
          </c:tx>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9.494023320748593E-2</c:v>
                </c:pt>
                <c:pt idx="1">
                  <c:v>0.46072421578343559</c:v>
                </c:pt>
                <c:pt idx="2">
                  <c:v>0.56981317068846415</c:v>
                </c:pt>
                <c:pt idx="3">
                  <c:v>0.58921593531208227</c:v>
                </c:pt>
                <c:pt idx="4">
                  <c:v>0.62805097050300784</c:v>
                </c:pt>
                <c:pt idx="5">
                  <c:v>0.63159609825034879</c:v>
                </c:pt>
                <c:pt idx="6">
                  <c:v>0.63212553181425957</c:v>
                </c:pt>
                <c:pt idx="7">
                  <c:v>0.63463089701917474</c:v>
                </c:pt>
                <c:pt idx="8">
                  <c:v>0.64298046735192649</c:v>
                </c:pt>
                <c:pt idx="9">
                  <c:v>0.80993759650321806</c:v>
                </c:pt>
              </c:numCache>
            </c:numRef>
          </c:yVal>
          <c:smooth val="0"/>
          <c:extLst>
            <c:ext xmlns:c16="http://schemas.microsoft.com/office/drawing/2014/chart" uri="{C3380CC4-5D6E-409C-BE32-E72D297353CC}">
              <c16:uniqueId val="{00000051-C448-4AD3-B3E5-2B96E2DF4A83}"/>
            </c:ext>
          </c:extLst>
        </c:ser>
        <c:ser>
          <c:idx val="69"/>
          <c:order val="28"/>
          <c:tx>
            <c:strRef>
              <c:f>'Accident &amp; Health and WC Reins'!$D$20</c:f>
              <c:strCache>
                <c:ptCount val="1"/>
                <c:pt idx="0">
                  <c:v>2012</c:v>
                </c:pt>
              </c:strCache>
            </c:strRef>
          </c:tx>
          <c:dPt>
            <c:idx val="4"/>
            <c:bubble3D val="0"/>
            <c:spPr>
              <a:ln w="25400">
                <a:solidFill>
                  <a:srgbClr val="E0E086"/>
                </a:solidFill>
                <a:prstDash val="sysDash"/>
              </a:ln>
            </c:spPr>
            <c:extLst>
              <c:ext xmlns:c16="http://schemas.microsoft.com/office/drawing/2014/chart" uri="{C3380CC4-5D6E-409C-BE32-E72D297353CC}">
                <c16:uniqueId val="{00000053-C448-4AD3-B3E5-2B96E2DF4A83}"/>
              </c:ext>
            </c:extLst>
          </c:dPt>
          <c:dPt>
            <c:idx val="8"/>
            <c:bubble3D val="0"/>
            <c:spPr>
              <a:ln w="25400">
                <a:solidFill>
                  <a:srgbClr val="E0E086"/>
                </a:solidFill>
                <a:prstDash val="dash"/>
              </a:ln>
            </c:spPr>
            <c:extLst>
              <c:ext xmlns:c16="http://schemas.microsoft.com/office/drawing/2014/chart" uri="{C3380CC4-5D6E-409C-BE32-E72D297353CC}">
                <c16:uniqueId val="{00000055-C448-4AD3-B3E5-2B96E2DF4A83}"/>
              </c:ext>
            </c:extLst>
          </c:dPt>
          <c:dLbls>
            <c:dLbl>
              <c:idx val="7"/>
              <c:layout>
                <c:manualLayout>
                  <c:x val="-9.0020587070320495E-3"/>
                  <c:y val="-8.3692033149972644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0.17675288395998603</c:v>
                </c:pt>
                <c:pt idx="1">
                  <c:v>0.55151896164969261</c:v>
                </c:pt>
                <c:pt idx="2">
                  <c:v>0.69763184477428841</c:v>
                </c:pt>
                <c:pt idx="3">
                  <c:v>0.73697518769615289</c:v>
                </c:pt>
                <c:pt idx="4">
                  <c:v>0.76095200105791949</c:v>
                </c:pt>
                <c:pt idx="5">
                  <c:v>0.76566061231341864</c:v>
                </c:pt>
                <c:pt idx="6">
                  <c:v>0.77141902447771904</c:v>
                </c:pt>
                <c:pt idx="7">
                  <c:v>0.76962468677463181</c:v>
                </c:pt>
                <c:pt idx="8">
                  <c:v>0.8399366773022704</c:v>
                </c:pt>
              </c:numCache>
            </c:numRef>
          </c:yVal>
          <c:smooth val="0"/>
          <c:extLst>
            <c:ext xmlns:c16="http://schemas.microsoft.com/office/drawing/2014/chart" uri="{C3380CC4-5D6E-409C-BE32-E72D297353CC}">
              <c16:uniqueId val="{00000056-C448-4AD3-B3E5-2B96E2DF4A83}"/>
            </c:ext>
          </c:extLst>
        </c:ser>
        <c:ser>
          <c:idx val="70"/>
          <c:order val="29"/>
          <c:tx>
            <c:strRef>
              <c:f>'Accident &amp; Health and WC Reins'!$D$21</c:f>
              <c:strCache>
                <c:ptCount val="1"/>
                <c:pt idx="0">
                  <c:v>2013</c:v>
                </c:pt>
              </c:strCache>
            </c:strRef>
          </c:tx>
          <c:dPt>
            <c:idx val="3"/>
            <c:bubble3D val="0"/>
            <c:extLst>
              <c:ext xmlns:c16="http://schemas.microsoft.com/office/drawing/2014/chart" uri="{C3380CC4-5D6E-409C-BE32-E72D297353CC}">
                <c16:uniqueId val="{0000002F-EB37-43BB-A815-BBE986517D1F}"/>
              </c:ext>
            </c:extLst>
          </c:dPt>
          <c:dPt>
            <c:idx val="7"/>
            <c:bubble3D val="0"/>
            <c:spPr>
              <a:ln w="25400">
                <a:solidFill>
                  <a:srgbClr val="829A90"/>
                </a:solidFill>
                <a:prstDash val="dash"/>
              </a:ln>
            </c:spPr>
            <c:extLst>
              <c:ext xmlns:c16="http://schemas.microsoft.com/office/drawing/2014/chart" uri="{C3380CC4-5D6E-409C-BE32-E72D297353CC}">
                <c16:uniqueId val="{00000058-C448-4AD3-B3E5-2B96E2DF4A83}"/>
              </c:ext>
            </c:extLst>
          </c:dPt>
          <c:dLbls>
            <c:dLbl>
              <c:idx val="6"/>
              <c:layout>
                <c:manualLayout>
                  <c:x val="-9.0020587070322473E-3"/>
                  <c:y val="-0.13955338521349475"/>
                </c:manualLayout>
              </c:layout>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8.1978001903485392E-2</c:v>
                </c:pt>
                <c:pt idx="1">
                  <c:v>0.410127041610718</c:v>
                </c:pt>
                <c:pt idx="2">
                  <c:v>0.56689098936854998</c:v>
                </c:pt>
                <c:pt idx="3">
                  <c:v>0.63780442723547093</c:v>
                </c:pt>
                <c:pt idx="4">
                  <c:v>0.66275599742513058</c:v>
                </c:pt>
                <c:pt idx="5">
                  <c:v>0.67475820964980149</c:v>
                </c:pt>
                <c:pt idx="6">
                  <c:v>0.67929472608563346</c:v>
                </c:pt>
                <c:pt idx="7">
                  <c:v>0.84756490240403681</c:v>
                </c:pt>
              </c:numCache>
            </c:numRef>
          </c:yVal>
          <c:smooth val="0"/>
          <c:extLst>
            <c:ext xmlns:c16="http://schemas.microsoft.com/office/drawing/2014/chart" uri="{C3380CC4-5D6E-409C-BE32-E72D297353CC}">
              <c16:uniqueId val="{00000059-C448-4AD3-B3E5-2B96E2DF4A83}"/>
            </c:ext>
          </c:extLst>
        </c:ser>
        <c:ser>
          <c:idx val="71"/>
          <c:order val="30"/>
          <c:tx>
            <c:strRef>
              <c:f>'Accident &amp; Health and WC Reins'!$D$22</c:f>
              <c:strCache>
                <c:ptCount val="1"/>
                <c:pt idx="0">
                  <c:v>2014</c:v>
                </c:pt>
              </c:strCache>
            </c:strRef>
          </c:tx>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5A-C448-4AD3-B3E5-2B96E2DF4A83}"/>
            </c:ext>
          </c:extLst>
        </c:ser>
        <c:ser>
          <c:idx val="72"/>
          <c:order val="31"/>
          <c:tx>
            <c:strRef>
              <c:f>'Accident &amp; Health and WC Reins'!$D$23</c:f>
              <c:strCache>
                <c:ptCount val="1"/>
                <c:pt idx="0">
                  <c:v>2015</c:v>
                </c:pt>
              </c:strCache>
            </c:strRef>
          </c:tx>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5B-C448-4AD3-B3E5-2B96E2DF4A83}"/>
            </c:ext>
          </c:extLst>
        </c:ser>
        <c:ser>
          <c:idx val="75"/>
          <c:order val="32"/>
          <c:tx>
            <c:strRef>
              <c:f>'Accident &amp; Health and WC Reins'!$D$26</c:f>
              <c:strCache>
                <c:ptCount val="1"/>
                <c:pt idx="0">
                  <c:v>2018</c:v>
                </c:pt>
              </c:strCache>
            </c:strRef>
          </c:tx>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6.6323028740025783E-2</c:v>
                </c:pt>
                <c:pt idx="1">
                  <c:v>0.49849687515161822</c:v>
                </c:pt>
                <c:pt idx="2">
                  <c:v>0.91286721297067641</c:v>
                </c:pt>
              </c:numCache>
            </c:numRef>
          </c:yVal>
          <c:smooth val="0"/>
          <c:extLst>
            <c:ext xmlns:c16="http://schemas.microsoft.com/office/drawing/2014/chart" uri="{C3380CC4-5D6E-409C-BE32-E72D297353CC}">
              <c16:uniqueId val="{00000060-C448-4AD3-B3E5-2B96E2DF4A83}"/>
            </c:ext>
          </c:extLst>
        </c:ser>
        <c:ser>
          <c:idx val="76"/>
          <c:order val="33"/>
          <c:tx>
            <c:strRef>
              <c:f>'Accident &amp; Health and WC Reins'!$D$27</c:f>
              <c:strCache>
                <c:ptCount val="1"/>
                <c:pt idx="0">
                  <c:v>2019</c:v>
                </c:pt>
              </c:strCache>
            </c:strRef>
          </c:tx>
          <c:spPr>
            <a:ln>
              <a:prstDash val="dash"/>
            </a:ln>
          </c:spPr>
          <c:dPt>
            <c:idx val="0"/>
            <c:bubble3D val="0"/>
            <c:spPr/>
            <c:extLst>
              <c:ext xmlns:c16="http://schemas.microsoft.com/office/drawing/2014/chart" uri="{C3380CC4-5D6E-409C-BE32-E72D297353CC}">
                <c16:uniqueId val="{00000034-EB37-43BB-A815-BBE986517D1F}"/>
              </c:ext>
            </c:extLst>
          </c:dPt>
          <c:dLbls>
            <c:dLbl>
              <c:idx val="0"/>
              <c:delete val="1"/>
              <c:extLst>
                <c:ext xmlns:c15="http://schemas.microsoft.com/office/drawing/2012/chart" uri="{CE6537A1-D6FC-4f65-9D91-7224C49458BB}"/>
                <c:ext xmlns:c16="http://schemas.microsoft.com/office/drawing/2014/chart" uri="{C3380CC4-5D6E-409C-BE32-E72D297353CC}">
                  <c16:uniqueId val="{00000034-EB37-43BB-A815-BBE986517D1F}"/>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B37-43BB-A815-BBE986517D1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0.32260255154821432</c:v>
                </c:pt>
                <c:pt idx="1">
                  <c:v>0.88912684981252488</c:v>
                </c:pt>
              </c:numCache>
            </c:numRef>
          </c:yVal>
          <c:smooth val="0"/>
          <c:extLst>
            <c:ext xmlns:c16="http://schemas.microsoft.com/office/drawing/2014/chart" uri="{C3380CC4-5D6E-409C-BE32-E72D297353CC}">
              <c16:uniqueId val="{00000061-C448-4AD3-B3E5-2B96E2DF4A83}"/>
            </c:ext>
          </c:extLst>
        </c:ser>
        <c:ser>
          <c:idx val="77"/>
          <c:order val="34"/>
          <c:tx>
            <c:strRef>
              <c:f>'Accident &amp; Health and WC Reins'!$AC$10</c:f>
              <c:strCache>
                <c:ptCount val="1"/>
                <c:pt idx="0">
                  <c:v>100% line</c:v>
                </c:pt>
              </c:strCache>
            </c:strRef>
          </c:tx>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62-C448-4AD3-B3E5-2B96E2DF4A83}"/>
            </c:ext>
          </c:extLst>
        </c:ser>
        <c:ser>
          <c:idx val="6"/>
          <c:order val="35"/>
          <c:tx>
            <c:strRef>
              <c:f>'Accident &amp; Health and WC Reins'!$D$16</c:f>
              <c:strCache>
                <c:ptCount val="1"/>
                <c:pt idx="0">
                  <c:v>2008</c:v>
                </c:pt>
              </c:strCache>
            </c:strRef>
          </c:tx>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5.7847356031621763E-2</c:v>
                </c:pt>
                <c:pt idx="1">
                  <c:v>0.43469564161823365</c:v>
                </c:pt>
                <c:pt idx="2">
                  <c:v>0.5328345812558547</c:v>
                </c:pt>
                <c:pt idx="3">
                  <c:v>0.56207083415199655</c:v>
                </c:pt>
                <c:pt idx="4">
                  <c:v>0.57457689694934155</c:v>
                </c:pt>
                <c:pt idx="5">
                  <c:v>0.57903038687455366</c:v>
                </c:pt>
                <c:pt idx="6">
                  <c:v>0.60430579904216275</c:v>
                </c:pt>
                <c:pt idx="7">
                  <c:v>0.60816463294988143</c:v>
                </c:pt>
                <c:pt idx="8">
                  <c:v>0.61061454361508238</c:v>
                </c:pt>
                <c:pt idx="9">
                  <c:v>0.61391605110090941</c:v>
                </c:pt>
                <c:pt idx="10">
                  <c:v>0.61452777604659725</c:v>
                </c:pt>
                <c:pt idx="11">
                  <c:v>0.61305731574334432</c:v>
                </c:pt>
                <c:pt idx="12">
                  <c:v>0.71039066788541216</c:v>
                </c:pt>
              </c:numCache>
            </c:numRef>
          </c:yVal>
          <c:smooth val="0"/>
          <c:extLst>
            <c:ext xmlns:c16="http://schemas.microsoft.com/office/drawing/2014/chart" uri="{C3380CC4-5D6E-409C-BE32-E72D297353CC}">
              <c16:uniqueId val="{00000067-C448-4AD3-B3E5-2B96E2DF4A83}"/>
            </c:ext>
          </c:extLst>
        </c:ser>
        <c:ser>
          <c:idx val="7"/>
          <c:order val="36"/>
          <c:tx>
            <c:strRef>
              <c:f>'Accident &amp; Health and WC Reins'!$D$17</c:f>
              <c:strCache>
                <c:ptCount val="1"/>
                <c:pt idx="0">
                  <c:v>2009</c:v>
                </c:pt>
              </c:strCache>
            </c:strRef>
          </c:tx>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6C-C448-4AD3-B3E5-2B96E2DF4A83}"/>
            </c:ext>
          </c:extLst>
        </c:ser>
        <c:ser>
          <c:idx val="8"/>
          <c:order val="37"/>
          <c:tx>
            <c:strRef>
              <c:f>'Accident &amp; Health and WC Reins'!$D$18</c:f>
              <c:strCache>
                <c:ptCount val="1"/>
                <c:pt idx="0">
                  <c:v>2010</c:v>
                </c:pt>
              </c:strCache>
            </c:strRef>
          </c:tx>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6F-C448-4AD3-B3E5-2B96E2DF4A83}"/>
            </c:ext>
          </c:extLst>
        </c:ser>
        <c:ser>
          <c:idx val="9"/>
          <c:order val="38"/>
          <c:tx>
            <c:strRef>
              <c:f>'Accident &amp; Health and WC Reins'!$D$19</c:f>
              <c:strCache>
                <c:ptCount val="1"/>
                <c:pt idx="0">
                  <c:v>2011</c:v>
                </c:pt>
              </c:strCache>
            </c:strRef>
          </c:tx>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9.494023320748593E-2</c:v>
                </c:pt>
                <c:pt idx="1">
                  <c:v>0.46072421578343559</c:v>
                </c:pt>
                <c:pt idx="2">
                  <c:v>0.56981317068846415</c:v>
                </c:pt>
                <c:pt idx="3">
                  <c:v>0.58921593531208227</c:v>
                </c:pt>
                <c:pt idx="4">
                  <c:v>0.62805097050300784</c:v>
                </c:pt>
                <c:pt idx="5">
                  <c:v>0.63159609825034879</c:v>
                </c:pt>
                <c:pt idx="6">
                  <c:v>0.63212553181425957</c:v>
                </c:pt>
                <c:pt idx="7">
                  <c:v>0.63463089701917474</c:v>
                </c:pt>
                <c:pt idx="8">
                  <c:v>0.64298046735192649</c:v>
                </c:pt>
                <c:pt idx="9">
                  <c:v>0.80993759650321806</c:v>
                </c:pt>
              </c:numCache>
            </c:numRef>
          </c:yVal>
          <c:smooth val="0"/>
          <c:extLst>
            <c:ext xmlns:c16="http://schemas.microsoft.com/office/drawing/2014/chart" uri="{C3380CC4-5D6E-409C-BE32-E72D297353CC}">
              <c16:uniqueId val="{00000072-C448-4AD3-B3E5-2B96E2DF4A83}"/>
            </c:ext>
          </c:extLst>
        </c:ser>
        <c:ser>
          <c:idx val="12"/>
          <c:order val="39"/>
          <c:tx>
            <c:strRef>
              <c:f>'Accident &amp; Health and WC Reins'!$D$22</c:f>
              <c:strCache>
                <c:ptCount val="1"/>
                <c:pt idx="0">
                  <c:v>2014</c:v>
                </c:pt>
              </c:strCache>
            </c:strRef>
          </c:tx>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7B-C448-4AD3-B3E5-2B96E2DF4A83}"/>
            </c:ext>
          </c:extLst>
        </c:ser>
        <c:ser>
          <c:idx val="13"/>
          <c:order val="40"/>
          <c:tx>
            <c:strRef>
              <c:f>'Accident &amp; Health and WC Reins'!$D$23</c:f>
              <c:strCache>
                <c:ptCount val="1"/>
                <c:pt idx="0">
                  <c:v>2015</c:v>
                </c:pt>
              </c:strCache>
            </c:strRef>
          </c:tx>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7C-C448-4AD3-B3E5-2B96E2DF4A83}"/>
            </c:ext>
          </c:extLst>
        </c:ser>
        <c:ser>
          <c:idx val="23"/>
          <c:order val="41"/>
          <c:tx>
            <c:strRef>
              <c:f>'Accident &amp; Health and WC Reins'!$D$26</c:f>
              <c:strCache>
                <c:ptCount val="1"/>
                <c:pt idx="0">
                  <c:v>2018</c:v>
                </c:pt>
              </c:strCache>
            </c:strRef>
          </c:tx>
          <c:spPr>
            <a:ln>
              <a:prstDash val="dash"/>
            </a:ln>
          </c:spPr>
          <c:dPt>
            <c:idx val="2"/>
            <c:bubble3D val="0"/>
            <c:extLst>
              <c:ext xmlns:c16="http://schemas.microsoft.com/office/drawing/2014/chart" uri="{C3380CC4-5D6E-409C-BE32-E72D297353CC}">
                <c16:uniqueId val="{00000080-C448-4AD3-B3E5-2B96E2DF4A83}"/>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C448-4AD3-B3E5-2B96E2DF4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6.6323028740025783E-2</c:v>
                </c:pt>
                <c:pt idx="1">
                  <c:v>0.49849687515161822</c:v>
                </c:pt>
                <c:pt idx="2">
                  <c:v>0.91286721297067641</c:v>
                </c:pt>
              </c:numCache>
            </c:numRef>
          </c:yVal>
          <c:smooth val="0"/>
          <c:extLst>
            <c:ext xmlns:c16="http://schemas.microsoft.com/office/drawing/2014/chart" uri="{C3380CC4-5D6E-409C-BE32-E72D297353CC}">
              <c16:uniqueId val="{00000081-C448-4AD3-B3E5-2B96E2DF4A83}"/>
            </c:ext>
          </c:extLst>
        </c:ser>
        <c:ser>
          <c:idx val="25"/>
          <c:order val="42"/>
          <c:tx>
            <c:strRef>
              <c:f>'Accident &amp; Health and WC Reins'!$AC$10</c:f>
              <c:strCache>
                <c:ptCount val="1"/>
                <c:pt idx="0">
                  <c:v>100% line</c:v>
                </c:pt>
              </c:strCache>
            </c:strRef>
          </c:tx>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83-C448-4AD3-B3E5-2B96E2DF4A83}"/>
            </c:ext>
          </c:extLst>
        </c:ser>
        <c:ser>
          <c:idx val="26"/>
          <c:order val="43"/>
          <c:tx>
            <c:strRef>
              <c:f>'Accident &amp; Health and WC Reins'!$D$16</c:f>
              <c:strCache>
                <c:ptCount val="1"/>
                <c:pt idx="0">
                  <c:v>2008</c:v>
                </c:pt>
              </c:strCache>
            </c:strRef>
          </c:tx>
          <c:spPr>
            <a:ln w="25400">
              <a:solidFill>
                <a:srgbClr val="DFF1F0"/>
              </a:solidFill>
              <a:prstDash val="solid"/>
            </a:ln>
          </c:spPr>
          <c:marker>
            <c:symbol val="circle"/>
            <c:size val="5"/>
          </c:marker>
          <c:dPt>
            <c:idx val="8"/>
            <c:bubble3D val="0"/>
            <c:spPr>
              <a:ln w="25400">
                <a:solidFill>
                  <a:srgbClr val="DFF1F0"/>
                </a:solidFill>
                <a:prstDash val="sysDash"/>
              </a:ln>
            </c:spPr>
            <c:extLst>
              <c:ext xmlns:c16="http://schemas.microsoft.com/office/drawing/2014/chart" uri="{C3380CC4-5D6E-409C-BE32-E72D297353CC}">
                <c16:uniqueId val="{00000085-C448-4AD3-B3E5-2B96E2DF4A83}"/>
              </c:ext>
            </c:extLst>
          </c:dPt>
          <c:dPt>
            <c:idx val="12"/>
            <c:bubble3D val="0"/>
            <c:spPr>
              <a:ln w="25400">
                <a:solidFill>
                  <a:srgbClr val="DFF1F0"/>
                </a:solidFill>
                <a:prstDash val="dash"/>
              </a:ln>
            </c:spPr>
            <c:extLst>
              <c:ext xmlns:c16="http://schemas.microsoft.com/office/drawing/2014/chart" uri="{C3380CC4-5D6E-409C-BE32-E72D297353CC}">
                <c16:uniqueId val="{00000087-C448-4AD3-B3E5-2B96E2DF4A83}"/>
              </c:ext>
            </c:extLst>
          </c:dPt>
          <c:dLbls>
            <c:dLbl>
              <c:idx val="11"/>
              <c:layout>
                <c:manualLayout>
                  <c:x val="-1.570611156145164E-3"/>
                  <c:y val="-9.7181241387798031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5.7847356031621763E-2</c:v>
                </c:pt>
                <c:pt idx="1">
                  <c:v>0.43469564161823365</c:v>
                </c:pt>
                <c:pt idx="2">
                  <c:v>0.5328345812558547</c:v>
                </c:pt>
                <c:pt idx="3">
                  <c:v>0.56207083415199655</c:v>
                </c:pt>
                <c:pt idx="4">
                  <c:v>0.57457689694934155</c:v>
                </c:pt>
                <c:pt idx="5">
                  <c:v>0.57903038687455366</c:v>
                </c:pt>
                <c:pt idx="6">
                  <c:v>0.60430579904216275</c:v>
                </c:pt>
                <c:pt idx="7">
                  <c:v>0.60816463294988143</c:v>
                </c:pt>
                <c:pt idx="8">
                  <c:v>0.61061454361508238</c:v>
                </c:pt>
                <c:pt idx="9">
                  <c:v>0.61391605110090941</c:v>
                </c:pt>
                <c:pt idx="10">
                  <c:v>0.61452777604659725</c:v>
                </c:pt>
                <c:pt idx="11">
                  <c:v>0.61305731574334432</c:v>
                </c:pt>
                <c:pt idx="12">
                  <c:v>0.71039066788541216</c:v>
                </c:pt>
              </c:numCache>
            </c:numRef>
          </c:yVal>
          <c:smooth val="0"/>
          <c:extLst>
            <c:ext xmlns:c16="http://schemas.microsoft.com/office/drawing/2014/chart" uri="{C3380CC4-5D6E-409C-BE32-E72D297353CC}">
              <c16:uniqueId val="{00000088-C448-4AD3-B3E5-2B96E2DF4A83}"/>
            </c:ext>
          </c:extLst>
        </c:ser>
        <c:ser>
          <c:idx val="27"/>
          <c:order val="44"/>
          <c:tx>
            <c:strRef>
              <c:f>'Accident &amp; Health and WC Reins'!$D$17</c:f>
              <c:strCache>
                <c:ptCount val="1"/>
                <c:pt idx="0">
                  <c:v>2009</c:v>
                </c:pt>
              </c:strCache>
            </c:strRef>
          </c:tx>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8D-C448-4AD3-B3E5-2B96E2DF4A83}"/>
            </c:ext>
          </c:extLst>
        </c:ser>
        <c:ser>
          <c:idx val="28"/>
          <c:order val="45"/>
          <c:tx>
            <c:strRef>
              <c:f>'Accident &amp; Health and WC Reins'!$D$18</c:f>
              <c:strCache>
                <c:ptCount val="1"/>
                <c:pt idx="0">
                  <c:v>2010</c:v>
                </c:pt>
              </c:strCache>
            </c:strRef>
          </c:tx>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90-C448-4AD3-B3E5-2B96E2DF4A83}"/>
            </c:ext>
          </c:extLst>
        </c:ser>
        <c:ser>
          <c:idx val="29"/>
          <c:order val="46"/>
          <c:tx>
            <c:strRef>
              <c:f>'Accident &amp; Health and WC Reins'!$D$19</c:f>
              <c:strCache>
                <c:ptCount val="1"/>
                <c:pt idx="0">
                  <c:v>2011</c:v>
                </c:pt>
              </c:strCache>
            </c:strRef>
          </c:tx>
          <c:spPr>
            <a:ln w="25400">
              <a:solidFill>
                <a:srgbClr val="A29FCC"/>
              </a:solidFill>
              <a:prstDash val="solid"/>
            </a:ln>
          </c:spPr>
          <c:marker>
            <c:symbol val="diamond"/>
            <c:size val="5"/>
          </c:marker>
          <c:dPt>
            <c:idx val="5"/>
            <c:bubble3D val="0"/>
            <c:extLst>
              <c:ext xmlns:c16="http://schemas.microsoft.com/office/drawing/2014/chart" uri="{C3380CC4-5D6E-409C-BE32-E72D297353CC}">
                <c16:uniqueId val="{0000003D-EB37-43BB-A815-BBE986517D1F}"/>
              </c:ext>
            </c:extLst>
          </c:dPt>
          <c:dPt>
            <c:idx val="9"/>
            <c:bubble3D val="0"/>
            <c:spPr>
              <a:ln w="25400">
                <a:solidFill>
                  <a:srgbClr val="A29FCC"/>
                </a:solidFill>
                <a:prstDash val="dash"/>
              </a:ln>
            </c:spPr>
            <c:extLst>
              <c:ext xmlns:c16="http://schemas.microsoft.com/office/drawing/2014/chart" uri="{C3380CC4-5D6E-409C-BE32-E72D297353CC}">
                <c16:uniqueId val="{00000092-C448-4AD3-B3E5-2B96E2DF4A83}"/>
              </c:ext>
            </c:extLst>
          </c:dPt>
          <c:dLbls>
            <c:dLbl>
              <c:idx val="8"/>
              <c:layout>
                <c:manualLayout>
                  <c:x val="0"/>
                  <c:y val="-0.1479265883263044"/>
                </c:manualLayout>
              </c:layout>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B37-43BB-A815-BBE986517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9.494023320748593E-2</c:v>
                </c:pt>
                <c:pt idx="1">
                  <c:v>0.46072421578343559</c:v>
                </c:pt>
                <c:pt idx="2">
                  <c:v>0.56981317068846415</c:v>
                </c:pt>
                <c:pt idx="3">
                  <c:v>0.58921593531208227</c:v>
                </c:pt>
                <c:pt idx="4">
                  <c:v>0.62805097050300784</c:v>
                </c:pt>
                <c:pt idx="5">
                  <c:v>0.63159609825034879</c:v>
                </c:pt>
                <c:pt idx="6">
                  <c:v>0.63212553181425957</c:v>
                </c:pt>
                <c:pt idx="7">
                  <c:v>0.63463089701917474</c:v>
                </c:pt>
                <c:pt idx="8">
                  <c:v>0.64298046735192649</c:v>
                </c:pt>
                <c:pt idx="9">
                  <c:v>0.80993759650321806</c:v>
                </c:pt>
              </c:numCache>
            </c:numRef>
          </c:yVal>
          <c:smooth val="0"/>
          <c:extLst>
            <c:ext xmlns:c16="http://schemas.microsoft.com/office/drawing/2014/chart" uri="{C3380CC4-5D6E-409C-BE32-E72D297353CC}">
              <c16:uniqueId val="{00000093-C448-4AD3-B3E5-2B96E2DF4A83}"/>
            </c:ext>
          </c:extLst>
        </c:ser>
        <c:ser>
          <c:idx val="32"/>
          <c:order val="47"/>
          <c:tx>
            <c:strRef>
              <c:f>'Accident &amp; Health and WC Reins'!$D$22</c:f>
              <c:strCache>
                <c:ptCount val="1"/>
                <c:pt idx="0">
                  <c:v>2014</c:v>
                </c:pt>
              </c:strCache>
            </c:strRef>
          </c:tx>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9C-C448-4AD3-B3E5-2B96E2DF4A83}"/>
            </c:ext>
          </c:extLst>
        </c:ser>
        <c:ser>
          <c:idx val="33"/>
          <c:order val="48"/>
          <c:tx>
            <c:strRef>
              <c:f>'Accident &amp; Health and WC Reins'!$D$23</c:f>
              <c:strCache>
                <c:ptCount val="1"/>
                <c:pt idx="0">
                  <c:v>2015</c:v>
                </c:pt>
              </c:strCache>
            </c:strRef>
          </c:tx>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9D-C448-4AD3-B3E5-2B96E2DF4A83}"/>
            </c:ext>
          </c:extLst>
        </c:ser>
        <c:ser>
          <c:idx val="38"/>
          <c:order val="49"/>
          <c:tx>
            <c:strRef>
              <c:f>'Accident &amp; Health and WC Reins'!$AC$10</c:f>
              <c:strCache>
                <c:ptCount val="1"/>
                <c:pt idx="0">
                  <c:v>100% line</c:v>
                </c:pt>
              </c:strCache>
            </c:strRef>
          </c:tx>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A4-C448-4AD3-B3E5-2B96E2DF4A83}"/>
            </c:ext>
          </c:extLst>
        </c:ser>
        <c:ser>
          <c:idx val="15"/>
          <c:order val="50"/>
          <c:tx>
            <c:strRef>
              <c:f>'Accident &amp; Health and WC Reins'!$D$17</c:f>
              <c:strCache>
                <c:ptCount val="1"/>
                <c:pt idx="0">
                  <c:v>2009</c:v>
                </c:pt>
              </c:strCache>
            </c:strRef>
          </c:tx>
          <c:dPt>
            <c:idx val="7"/>
            <c:bubble3D val="0"/>
            <c:spPr>
              <a:ln w="25400">
                <a:solidFill>
                  <a:srgbClr val="DFDDED"/>
                </a:solidFill>
                <a:prstDash val="sysDash"/>
              </a:ln>
            </c:spPr>
            <c:extLst>
              <c:ext xmlns:c16="http://schemas.microsoft.com/office/drawing/2014/chart" uri="{C3380CC4-5D6E-409C-BE32-E72D297353CC}">
                <c16:uniqueId val="{000000AC-C448-4AD3-B3E5-2B96E2DF4A83}"/>
              </c:ext>
            </c:extLst>
          </c:dPt>
          <c:dPt>
            <c:idx val="11"/>
            <c:bubble3D val="0"/>
            <c:spPr>
              <a:ln w="25400">
                <a:solidFill>
                  <a:srgbClr val="DFDDED"/>
                </a:solidFill>
                <a:prstDash val="dash"/>
              </a:ln>
            </c:spPr>
            <c:extLst>
              <c:ext xmlns:c16="http://schemas.microsoft.com/office/drawing/2014/chart" uri="{C3380CC4-5D6E-409C-BE32-E72D297353CC}">
                <c16:uniqueId val="{000000AE-C448-4AD3-B3E5-2B96E2DF4A83}"/>
              </c:ext>
            </c:extLst>
          </c:dPt>
          <c:dLbls>
            <c:dLbl>
              <c:idx val="10"/>
              <c:layout>
                <c:manualLayout>
                  <c:x val="-7.2016469656257451E-3"/>
                  <c:y val="-9.768736964944634E-2"/>
                </c:manualLayout>
              </c:layout>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C448-4AD3-B3E5-2B96E2DF4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6.1191658875343009E-2</c:v>
                </c:pt>
                <c:pt idx="1">
                  <c:v>0.40990982356341715</c:v>
                </c:pt>
                <c:pt idx="2">
                  <c:v>0.54067508417723664</c:v>
                </c:pt>
                <c:pt idx="3">
                  <c:v>0.603433594414301</c:v>
                </c:pt>
                <c:pt idx="4">
                  <c:v>0.62956872792470542</c:v>
                </c:pt>
                <c:pt idx="5">
                  <c:v>0.64464508404901721</c:v>
                </c:pt>
                <c:pt idx="6">
                  <c:v>0.66555418057621818</c:v>
                </c:pt>
                <c:pt idx="7">
                  <c:v>0.67131783629377484</c:v>
                </c:pt>
                <c:pt idx="8">
                  <c:v>0.67194078790713541</c:v>
                </c:pt>
                <c:pt idx="9">
                  <c:v>0.6687711085545911</c:v>
                </c:pt>
                <c:pt idx="10">
                  <c:v>0.67371918082643389</c:v>
                </c:pt>
                <c:pt idx="11">
                  <c:v>0.75593634835522849</c:v>
                </c:pt>
              </c:numCache>
            </c:numRef>
          </c:yVal>
          <c:smooth val="0"/>
          <c:extLst>
            <c:ext xmlns:c16="http://schemas.microsoft.com/office/drawing/2014/chart" uri="{C3380CC4-5D6E-409C-BE32-E72D297353CC}">
              <c16:uniqueId val="{000000B0-C448-4AD3-B3E5-2B96E2DF4A83}"/>
            </c:ext>
          </c:extLst>
        </c:ser>
        <c:ser>
          <c:idx val="16"/>
          <c:order val="51"/>
          <c:tx>
            <c:strRef>
              <c:f>'Accident &amp; Health and WC Reins'!$D$18</c:f>
              <c:strCache>
                <c:ptCount val="1"/>
                <c:pt idx="0">
                  <c:v>2010</c:v>
                </c:pt>
              </c:strCache>
            </c:strRef>
          </c:tx>
          <c:dPt>
            <c:idx val="6"/>
            <c:bubble3D val="0"/>
            <c:extLst>
              <c:ext xmlns:c16="http://schemas.microsoft.com/office/drawing/2014/chart" uri="{C3380CC4-5D6E-409C-BE32-E72D297353CC}">
                <c16:uniqueId val="{000000B1-C448-4AD3-B3E5-2B96E2DF4A83}"/>
              </c:ext>
            </c:extLst>
          </c:dPt>
          <c:dPt>
            <c:idx val="10"/>
            <c:bubble3D val="0"/>
            <c:spPr>
              <a:ln w="25400">
                <a:solidFill>
                  <a:srgbClr val="FD5F2B"/>
                </a:solidFill>
                <a:prstDash val="dash"/>
              </a:ln>
            </c:spPr>
            <c:extLst>
              <c:ext xmlns:c16="http://schemas.microsoft.com/office/drawing/2014/chart" uri="{C3380CC4-5D6E-409C-BE32-E72D297353CC}">
                <c16:uniqueId val="{000000B3-C448-4AD3-B3E5-2B96E2DF4A83}"/>
              </c:ext>
            </c:extLst>
          </c:dPt>
          <c:dLbls>
            <c:dLbl>
              <c:idx val="9"/>
              <c:layout>
                <c:manualLayout>
                  <c:x val="-5.2082934620103199E-3"/>
                  <c:y val="-0.105658615059019"/>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C448-4AD3-B3E5-2B96E2DF4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7.0909979250428357E-2</c:v>
                </c:pt>
                <c:pt idx="1">
                  <c:v>0.41246063883217854</c:v>
                </c:pt>
                <c:pt idx="2">
                  <c:v>0.52582046027635576</c:v>
                </c:pt>
                <c:pt idx="3">
                  <c:v>0.5582134535241553</c:v>
                </c:pt>
                <c:pt idx="4">
                  <c:v>0.58695446295327514</c:v>
                </c:pt>
                <c:pt idx="5">
                  <c:v>0.63023244103068643</c:v>
                </c:pt>
                <c:pt idx="6">
                  <c:v>0.63561859232792572</c:v>
                </c:pt>
                <c:pt idx="7">
                  <c:v>0.65019939054060827</c:v>
                </c:pt>
                <c:pt idx="8">
                  <c:v>0.65920317030633124</c:v>
                </c:pt>
                <c:pt idx="9">
                  <c:v>0.65794245720524258</c:v>
                </c:pt>
                <c:pt idx="10">
                  <c:v>0.76408040084783557</c:v>
                </c:pt>
              </c:numCache>
            </c:numRef>
          </c:yVal>
          <c:smooth val="0"/>
          <c:extLst>
            <c:ext xmlns:c16="http://schemas.microsoft.com/office/drawing/2014/chart" uri="{C3380CC4-5D6E-409C-BE32-E72D297353CC}">
              <c16:uniqueId val="{000000B5-C448-4AD3-B3E5-2B96E2DF4A83}"/>
            </c:ext>
          </c:extLst>
        </c:ser>
        <c:ser>
          <c:idx val="20"/>
          <c:order val="52"/>
          <c:tx>
            <c:strRef>
              <c:f>'Accident &amp; Health and WC Reins'!$D$22</c:f>
              <c:strCache>
                <c:ptCount val="1"/>
                <c:pt idx="0">
                  <c:v>2014</c:v>
                </c:pt>
              </c:strCache>
            </c:strRef>
          </c:tx>
          <c:dPt>
            <c:idx val="2"/>
            <c:bubble3D val="0"/>
            <c:extLst>
              <c:ext xmlns:c16="http://schemas.microsoft.com/office/drawing/2014/chart" uri="{C3380CC4-5D6E-409C-BE32-E72D297353CC}">
                <c16:uniqueId val="{000000C6-C448-4AD3-B3E5-2B96E2DF4A83}"/>
              </c:ext>
            </c:extLst>
          </c:dPt>
          <c:dLbls>
            <c:dLbl>
              <c:idx val="5"/>
              <c:layout>
                <c:manualLayout>
                  <c:x val="-3.6008234828130048E-3"/>
                  <c:y val="-0.10047843735371624"/>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C448-4AD3-B3E5-2B96E2DF4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7.353735364901702E-2</c:v>
                </c:pt>
                <c:pt idx="1">
                  <c:v>0.39041318398936953</c:v>
                </c:pt>
                <c:pt idx="2">
                  <c:v>0.58968265317625823</c:v>
                </c:pt>
                <c:pt idx="3">
                  <c:v>0.69084839636780682</c:v>
                </c:pt>
                <c:pt idx="4">
                  <c:v>0.71333481614929128</c:v>
                </c:pt>
                <c:pt idx="5">
                  <c:v>0.73002434011733641</c:v>
                </c:pt>
                <c:pt idx="6">
                  <c:v>0.87468820103778322</c:v>
                </c:pt>
              </c:numCache>
            </c:numRef>
          </c:yVal>
          <c:smooth val="0"/>
          <c:extLst>
            <c:ext xmlns:c16="http://schemas.microsoft.com/office/drawing/2014/chart" uri="{C3380CC4-5D6E-409C-BE32-E72D297353CC}">
              <c16:uniqueId val="{000000C8-C448-4AD3-B3E5-2B96E2DF4A83}"/>
            </c:ext>
          </c:extLst>
        </c:ser>
        <c:ser>
          <c:idx val="0"/>
          <c:order val="53"/>
          <c:tx>
            <c:strRef>
              <c:f>'Accident &amp; Health and WC Reins'!$D$23</c:f>
              <c:strCache>
                <c:ptCount val="1"/>
                <c:pt idx="0">
                  <c:v>2015</c:v>
                </c:pt>
              </c:strCache>
            </c:strRef>
          </c:tx>
          <c:dLbls>
            <c:dLbl>
              <c:idx val="4"/>
              <c:layout>
                <c:manualLayout>
                  <c:x val="-5.3191534605757269E-3"/>
                  <c:y val="-0.16138063350643814"/>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C448-4AD3-B3E5-2B96E2DF4A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8.2258446404348373E-2</c:v>
                </c:pt>
                <c:pt idx="1">
                  <c:v>0.44083711891727617</c:v>
                </c:pt>
                <c:pt idx="2">
                  <c:v>0.59818983205960086</c:v>
                </c:pt>
                <c:pt idx="3">
                  <c:v>0.64763582660802088</c:v>
                </c:pt>
                <c:pt idx="4">
                  <c:v>0.66076611094820248</c:v>
                </c:pt>
                <c:pt idx="5">
                  <c:v>0.84395533451524862</c:v>
                </c:pt>
              </c:numCache>
            </c:numRef>
          </c:yVal>
          <c:smooth val="0"/>
          <c:extLst>
            <c:ext xmlns:c16="http://schemas.microsoft.com/office/drawing/2014/chart" uri="{C3380CC4-5D6E-409C-BE32-E72D297353CC}">
              <c16:uniqueId val="{000000CA-C448-4AD3-B3E5-2B96E2DF4A83}"/>
            </c:ext>
          </c:extLst>
        </c:ser>
        <c:ser>
          <c:idx val="1"/>
          <c:order val="54"/>
          <c:tx>
            <c:strRef>
              <c:f>'Accident &amp; Health and WC Reins'!$AC$10</c:f>
              <c:strCache>
                <c:ptCount val="1"/>
                <c:pt idx="0">
                  <c:v>100% line</c:v>
                </c:pt>
              </c:strCache>
            </c:strRef>
          </c:tx>
          <c:marker>
            <c:symbol val="none"/>
          </c:marker>
          <c:xVal>
            <c:numRef>
              <c:f>'Accident &amp; Health and WC Reins'!$AD$9:$AP$9</c:f>
            </c:numRef>
          </c:xVal>
          <c:yVal>
            <c:numRef>
              <c:f>'Accident &amp; Health and WC Reins'!$AD$10:$AP$10</c:f>
            </c:numRef>
          </c:yVal>
          <c:smooth val="0"/>
          <c:extLst>
            <c:ext xmlns:c16="http://schemas.microsoft.com/office/drawing/2014/chart" uri="{C3380CC4-5D6E-409C-BE32-E72D297353CC}">
              <c16:uniqueId val="{000000D5-C448-4AD3-B3E5-2B96E2DF4A8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Reins'!$H$50</c:f>
              <c:strCache>
                <c:ptCount val="1"/>
                <c:pt idx="0">
                  <c:v>Paid Losses</c:v>
                </c:pt>
              </c:strCache>
            </c:strRef>
          </c:tx>
          <c:spPr>
            <a:solidFill>
              <a:srgbClr val="C1BDDC"/>
            </a:solidFill>
            <a:ln w="3175">
              <a:solidFill>
                <a:srgbClr val="FFFFFF"/>
              </a:solidFill>
              <a:prstDash val="solid"/>
            </a:ln>
          </c:spPr>
          <c:invertIfNegative val="0"/>
          <c:cat>
            <c:numRef>
              <c:f>'Accident &amp; Health and WC Reins'!$D$12:$D$28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Reins'!$H$51:$H$66</c:f>
              <c:numCache>
                <c:formatCode>0%</c:formatCode>
                <c:ptCount val="16"/>
                <c:pt idx="0">
                  <c:v>0.51397411234540513</c:v>
                </c:pt>
                <c:pt idx="1">
                  <c:v>0.54116161196694279</c:v>
                </c:pt>
                <c:pt idx="2">
                  <c:v>0.5642780579070743</c:v>
                </c:pt>
                <c:pt idx="3">
                  <c:v>0.48264204629916085</c:v>
                </c:pt>
                <c:pt idx="4">
                  <c:v>0.55234595041047629</c:v>
                </c:pt>
                <c:pt idx="5">
                  <c:v>0.60701783145689003</c:v>
                </c:pt>
                <c:pt idx="6">
                  <c:v>0.58180668600331698</c:v>
                </c:pt>
                <c:pt idx="7">
                  <c:v>0.53393776068132581</c:v>
                </c:pt>
                <c:pt idx="8">
                  <c:v>0.72115954169212504</c:v>
                </c:pt>
                <c:pt idx="9">
                  <c:v>0.54709816007301393</c:v>
                </c:pt>
                <c:pt idx="10">
                  <c:v>0.5989695626934457</c:v>
                </c:pt>
                <c:pt idx="11">
                  <c:v>0.53417131150115871</c:v>
                </c:pt>
                <c:pt idx="12">
                  <c:v>0.49750035640515095</c:v>
                </c:pt>
                <c:pt idx="13">
                  <c:v>0.36879500130142773</c:v>
                </c:pt>
                <c:pt idx="14">
                  <c:v>0.29407996032583722</c:v>
                </c:pt>
                <c:pt idx="15">
                  <c:v>9.5835741874510674E-2</c:v>
                </c:pt>
              </c:numCache>
            </c:numRef>
          </c:val>
          <c:extLst>
            <c:ext xmlns:c16="http://schemas.microsoft.com/office/drawing/2014/chart" uri="{C3380CC4-5D6E-409C-BE32-E72D297353CC}">
              <c16:uniqueId val="{00000000-013F-4998-8D52-57B141FF963F}"/>
            </c:ext>
          </c:extLst>
        </c:ser>
        <c:ser>
          <c:idx val="2"/>
          <c:order val="2"/>
          <c:tx>
            <c:strRef>
              <c:f>'Accident &amp; Health and WC Reins'!$I$50</c:f>
              <c:strCache>
                <c:ptCount val="1"/>
                <c:pt idx="0">
                  <c:v>Case Reserves</c:v>
                </c:pt>
              </c:strCache>
            </c:strRef>
          </c:tx>
          <c:spPr>
            <a:solidFill>
              <a:srgbClr val="FCAF86"/>
            </a:solidFill>
            <a:ln w="12700">
              <a:solidFill>
                <a:srgbClr val="FFFFFF"/>
              </a:solidFill>
              <a:prstDash val="solid"/>
            </a:ln>
          </c:spPr>
          <c:invertIfNegative val="0"/>
          <c:cat>
            <c:numRef>
              <c:f>'Accident &amp; Health and WC Reins'!$D$12:$D$28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Reins'!$I$51:$I$66</c:f>
              <c:numCache>
                <c:formatCode>0%</c:formatCode>
                <c:ptCount val="16"/>
                <c:pt idx="0">
                  <c:v>7.3834627424073901E-2</c:v>
                </c:pt>
                <c:pt idx="1">
                  <c:v>8.1074018791913185E-2</c:v>
                </c:pt>
                <c:pt idx="2">
                  <c:v>5.5449522605431005E-2</c:v>
                </c:pt>
                <c:pt idx="3">
                  <c:v>0.15760177249317375</c:v>
                </c:pt>
                <c:pt idx="4">
                  <c:v>6.0711365332868035E-2</c:v>
                </c:pt>
                <c:pt idx="5">
                  <c:v>6.6701349369543417E-2</c:v>
                </c:pt>
                <c:pt idx="6">
                  <c:v>7.6135771201925592E-2</c:v>
                </c:pt>
                <c:pt idx="7">
                  <c:v>0.10904270667060052</c:v>
                </c:pt>
                <c:pt idx="8">
                  <c:v>4.8465145082506857E-2</c:v>
                </c:pt>
                <c:pt idx="9">
                  <c:v>0.13219656601261962</c:v>
                </c:pt>
                <c:pt idx="10">
                  <c:v>0.1310547774238906</c:v>
                </c:pt>
                <c:pt idx="11">
                  <c:v>0.12659479944704366</c:v>
                </c:pt>
                <c:pt idx="12">
                  <c:v>0.18862328105126897</c:v>
                </c:pt>
                <c:pt idx="13">
                  <c:v>0.25947028291536667</c:v>
                </c:pt>
                <c:pt idx="14">
                  <c:v>0.20441691482578089</c:v>
                </c:pt>
                <c:pt idx="15">
                  <c:v>0.22676680967370363</c:v>
                </c:pt>
              </c:numCache>
            </c:numRef>
          </c:val>
          <c:extLst>
            <c:ext xmlns:c16="http://schemas.microsoft.com/office/drawing/2014/chart" uri="{C3380CC4-5D6E-409C-BE32-E72D297353CC}">
              <c16:uniqueId val="{00000001-013F-4998-8D52-57B141FF963F}"/>
            </c:ext>
          </c:extLst>
        </c:ser>
        <c:ser>
          <c:idx val="3"/>
          <c:order val="3"/>
          <c:tx>
            <c:strRef>
              <c:f>'Accident &amp; Health and WC Reins'!$J$50</c:f>
              <c:strCache>
                <c:ptCount val="1"/>
                <c:pt idx="0">
                  <c:v>IBNR</c:v>
                </c:pt>
              </c:strCache>
            </c:strRef>
          </c:tx>
          <c:spPr>
            <a:solidFill>
              <a:srgbClr val="A3D6D5"/>
            </a:solidFill>
            <a:ln w="12700">
              <a:solidFill>
                <a:srgbClr val="FFFFFF"/>
              </a:solidFill>
              <a:prstDash val="solid"/>
            </a:ln>
          </c:spPr>
          <c:invertIfNegative val="0"/>
          <c:cat>
            <c:numRef>
              <c:f>'Accident &amp; Health and WC Reins'!$D$12:$D$28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Reins'!$J$51:$J$66</c:f>
              <c:numCache>
                <c:formatCode>0%</c:formatCode>
                <c:ptCount val="16"/>
                <c:pt idx="0">
                  <c:v>5.6390852813420052E-2</c:v>
                </c:pt>
                <c:pt idx="1">
                  <c:v>6.5554001628259917E-2</c:v>
                </c:pt>
                <c:pt idx="2">
                  <c:v>1.4829916691109923E-2</c:v>
                </c:pt>
                <c:pt idx="3">
                  <c:v>9.9874396315831282E-2</c:v>
                </c:pt>
                <c:pt idx="4">
                  <c:v>9.7333352142067939E-2</c:v>
                </c:pt>
                <c:pt idx="5">
                  <c:v>8.2217167528795126E-2</c:v>
                </c:pt>
                <c:pt idx="6">
                  <c:v>0.10613794364259313</c:v>
                </c:pt>
                <c:pt idx="7">
                  <c:v>0.16695712915129166</c:v>
                </c:pt>
                <c:pt idx="8">
                  <c:v>7.0311990527638563E-2</c:v>
                </c:pt>
                <c:pt idx="9">
                  <c:v>0.16827017631840324</c:v>
                </c:pt>
                <c:pt idx="10">
                  <c:v>0.14466386092044697</c:v>
                </c:pt>
                <c:pt idx="11">
                  <c:v>0.18318922356704623</c:v>
                </c:pt>
                <c:pt idx="12">
                  <c:v>0.29069083977241189</c:v>
                </c:pt>
                <c:pt idx="13">
                  <c:v>0.3867054235728079</c:v>
                </c:pt>
                <c:pt idx="14">
                  <c:v>0.41437033781905841</c:v>
                </c:pt>
                <c:pt idx="15">
                  <c:v>0.5665242982643105</c:v>
                </c:pt>
              </c:numCache>
            </c:numRef>
          </c:val>
          <c:extLst>
            <c:ext xmlns:c16="http://schemas.microsoft.com/office/drawing/2014/chart" uri="{C3380CC4-5D6E-409C-BE32-E72D297353CC}">
              <c16:uniqueId val="{00000002-013F-4998-8D52-57B141FF963F}"/>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Reins'!$D$12:$D$27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Reins'!$F$12:$F$27</c:f>
              <c:numCache>
                <c:formatCode>#,##0</c:formatCode>
                <c:ptCount val="16"/>
                <c:pt idx="0">
                  <c:v>417.470934058426</c:v>
                </c:pt>
                <c:pt idx="1">
                  <c:v>603.98470659804775</c:v>
                </c:pt>
                <c:pt idx="2">
                  <c:v>502.32790818240227</c:v>
                </c:pt>
                <c:pt idx="3">
                  <c:v>463.17895646015444</c:v>
                </c:pt>
                <c:pt idx="4">
                  <c:v>323.8999251162129</c:v>
                </c:pt>
                <c:pt idx="5">
                  <c:v>307.52589137148993</c:v>
                </c:pt>
                <c:pt idx="6">
                  <c:v>234.12050740578542</c:v>
                </c:pt>
                <c:pt idx="7">
                  <c:v>209.960425778249</c:v>
                </c:pt>
                <c:pt idx="8">
                  <c:v>592.42088907236791</c:v>
                </c:pt>
                <c:pt idx="9">
                  <c:v>289.23511246121143</c:v>
                </c:pt>
                <c:pt idx="10">
                  <c:v>516.280978623338</c:v>
                </c:pt>
                <c:pt idx="11">
                  <c:v>360.35293982896161</c:v>
                </c:pt>
                <c:pt idx="12">
                  <c:v>730.47938835158459</c:v>
                </c:pt>
                <c:pt idx="13">
                  <c:v>751.98076656693127</c:v>
                </c:pt>
                <c:pt idx="14">
                  <c:v>287.02415387902261</c:v>
                </c:pt>
                <c:pt idx="15">
                  <c:v>706.01494315781804</c:v>
                </c:pt>
              </c:numCache>
            </c:numRef>
          </c:val>
          <c:smooth val="0"/>
          <c:extLst>
            <c:ext xmlns:c16="http://schemas.microsoft.com/office/drawing/2014/chart" uri="{C3380CC4-5D6E-409C-BE32-E72D297353CC}">
              <c16:uniqueId val="{00000003-013F-4998-8D52-57B141FF963F}"/>
            </c:ext>
          </c:extLst>
        </c:ser>
        <c:ser>
          <c:idx val="4"/>
          <c:order val="4"/>
          <c:tx>
            <c:strRef>
              <c:f>'Accident &amp; Health and WC Reins'!$B$9</c:f>
              <c:strCache>
                <c:ptCount val="1"/>
                <c:pt idx="0">
                  <c:v>Written Premium</c:v>
                </c:pt>
              </c:strCache>
            </c:strRef>
          </c:tx>
          <c:marker>
            <c:symbol val="star"/>
            <c:size val="7"/>
            <c:spPr>
              <a:noFill/>
              <a:ln>
                <a:solidFill>
                  <a:srgbClr val="A29FCC"/>
                </a:solidFill>
                <a:prstDash val="solid"/>
              </a:ln>
            </c:spPr>
          </c:marker>
          <c:cat>
            <c:numRef>
              <c:f>'Accident &amp; Health and WC Reins'!$D$12:$D$27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Reins'!$B$12:$B$27</c:f>
            </c:numRef>
          </c:val>
          <c:smooth val="0"/>
          <c:extLst>
            <c:ext xmlns:c16="http://schemas.microsoft.com/office/drawing/2014/chart" uri="{C3380CC4-5D6E-409C-BE32-E72D297353CC}">
              <c16:uniqueId val="{00000004-013F-4998-8D52-57B141FF963F}"/>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03-D1CB-4B80-8E20-08FE51EE5A68}"/>
              </c:ext>
            </c:extLst>
          </c:dPt>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04-D1CB-4B80-8E20-08FE51EE5A68}"/>
            </c:ext>
          </c:extLst>
        </c:ser>
        <c:ser>
          <c:idx val="40"/>
          <c:order val="1"/>
          <c:tx>
            <c:strRef>
              <c:f>'Accident &amp; Health and WC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08-D1CB-4B80-8E20-08FE51EE5A68}"/>
              </c:ext>
            </c:extLst>
          </c:dPt>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09-D1CB-4B80-8E20-08FE51EE5A68}"/>
            </c:ext>
          </c:extLst>
        </c:ser>
        <c:ser>
          <c:idx val="41"/>
          <c:order val="2"/>
          <c:tx>
            <c:strRef>
              <c:f>'Accident &amp; Health and WC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D1CB-4B80-8E20-08FE51EE5A68}"/>
              </c:ext>
            </c:extLst>
          </c:dPt>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0C-D1CB-4B80-8E20-08FE51EE5A68}"/>
            </c:ext>
          </c:extLst>
        </c:ser>
        <c:ser>
          <c:idx val="42"/>
          <c:order val="3"/>
          <c:tx>
            <c:strRef>
              <c:f>'Accident &amp; Health and WC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D1CB-4B80-8E20-08FE51EE5A68}"/>
              </c:ext>
            </c:extLst>
          </c:dPt>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0F-D1CB-4B80-8E20-08FE51EE5A68}"/>
            </c:ext>
          </c:extLst>
        </c:ser>
        <c:ser>
          <c:idx val="43"/>
          <c:order val="4"/>
          <c:tx>
            <c:strRef>
              <c:f>'Accident &amp; Health and WC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13-D1CB-4B80-8E20-08FE51EE5A68}"/>
              </c:ext>
            </c:extLst>
          </c:dPt>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14-D1CB-4B80-8E20-08FE51EE5A68}"/>
            </c:ext>
          </c:extLst>
        </c:ser>
        <c:ser>
          <c:idx val="44"/>
          <c:order val="5"/>
          <c:tx>
            <c:strRef>
              <c:f>'Accident &amp; Health and WC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D1CB-4B80-8E20-08FE51EE5A68}"/>
              </c:ext>
            </c:extLst>
          </c:dPt>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17-D1CB-4B80-8E20-08FE51EE5A68}"/>
            </c:ext>
          </c:extLst>
        </c:ser>
        <c:ser>
          <c:idx val="45"/>
          <c:order val="6"/>
          <c:tx>
            <c:strRef>
              <c:f>'Accident &amp; Health and WC CorSo'!$D$22</c:f>
              <c:strCache>
                <c:ptCount val="1"/>
                <c:pt idx="0">
                  <c:v>2014</c:v>
                </c:pt>
              </c:strCache>
            </c:strRef>
          </c:tx>
          <c:spPr>
            <a:ln w="25400">
              <a:solidFill>
                <a:srgbClr val="B3B300"/>
              </a:solidFill>
              <a:prstDash val="solid"/>
            </a:ln>
          </c:spPr>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18-D1CB-4B80-8E20-08FE51EE5A68}"/>
            </c:ext>
          </c:extLst>
        </c:ser>
        <c:ser>
          <c:idx val="46"/>
          <c:order val="7"/>
          <c:tx>
            <c:strRef>
              <c:f>'Accident &amp; Health and WC CorSo'!$D$23</c:f>
              <c:strCache>
                <c:ptCount val="1"/>
                <c:pt idx="0">
                  <c:v>2015</c:v>
                </c:pt>
              </c:strCache>
            </c:strRef>
          </c:tx>
          <c:spPr>
            <a:ln w="25400">
              <a:solidFill>
                <a:srgbClr val="627C71"/>
              </a:solidFill>
              <a:prstDash val="solid"/>
            </a:ln>
          </c:spPr>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19-D1CB-4B80-8E20-08FE51EE5A68}"/>
            </c:ext>
          </c:extLst>
        </c:ser>
        <c:ser>
          <c:idx val="47"/>
          <c:order val="8"/>
          <c:tx>
            <c:strRef>
              <c:f>'Accident &amp; Health and WC CorSo'!$D$24</c:f>
              <c:strCache>
                <c:ptCount val="1"/>
                <c:pt idx="0">
                  <c:v>2016</c:v>
                </c:pt>
              </c:strCache>
            </c:strRef>
          </c:tx>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1A-D1CB-4B80-8E20-08FE51EE5A68}"/>
            </c:ext>
          </c:extLst>
        </c:ser>
        <c:ser>
          <c:idx val="48"/>
          <c:order val="9"/>
          <c:tx>
            <c:strRef>
              <c:f>'Accident &amp; Health and WC CorSo'!$D$25</c:f>
              <c:strCache>
                <c:ptCount val="1"/>
                <c:pt idx="0">
                  <c:v>2017</c:v>
                </c:pt>
              </c:strCache>
            </c:strRef>
          </c:tx>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1B-D1CB-4B80-8E20-08FE51EE5A68}"/>
            </c:ext>
          </c:extLst>
        </c:ser>
        <c:ser>
          <c:idx val="49"/>
          <c:order val="10"/>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1D-D1CB-4B80-8E20-08FE51EE5A68}"/>
              </c:ext>
            </c:extLst>
          </c:dPt>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1E-D1CB-4B80-8E20-08FE51EE5A68}"/>
            </c:ext>
          </c:extLst>
        </c:ser>
        <c:ser>
          <c:idx val="50"/>
          <c:order val="11"/>
          <c:tx>
            <c:strRef>
              <c:f>'Accident &amp; Health and WC CorSo'!$D$27</c:f>
              <c:strCache>
                <c:ptCount val="1"/>
                <c:pt idx="0">
                  <c:v>2019</c:v>
                </c:pt>
              </c:strCache>
            </c:strRef>
          </c:tx>
          <c:spPr>
            <a:ln>
              <a:prstDash val="dash"/>
            </a:ln>
          </c:spPr>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1F-D1CB-4B80-8E20-08FE51EE5A68}"/>
            </c:ext>
          </c:extLst>
        </c:ser>
        <c:ser>
          <c:idx val="51"/>
          <c:order val="12"/>
          <c:tx>
            <c:strRef>
              <c:f>'Accident &amp; Health and WC CorSo'!$AC$10</c:f>
              <c:strCache>
                <c:ptCount val="1"/>
                <c:pt idx="0">
                  <c:v>100% line</c:v>
                </c:pt>
              </c:strCache>
            </c:strRef>
          </c:tx>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20-D1CB-4B80-8E20-08FE51EE5A68}"/>
            </c:ext>
          </c:extLst>
        </c:ser>
        <c:ser>
          <c:idx val="52"/>
          <c:order val="13"/>
          <c:tx>
            <c:strRef>
              <c:f>'Accident &amp; Health and WC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24-D1CB-4B80-8E20-08FE51EE5A68}"/>
              </c:ext>
            </c:extLst>
          </c:dPt>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25-D1CB-4B80-8E20-08FE51EE5A68}"/>
            </c:ext>
          </c:extLst>
        </c:ser>
        <c:ser>
          <c:idx val="53"/>
          <c:order val="14"/>
          <c:tx>
            <c:strRef>
              <c:f>'Accident &amp; Health and WC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29-D1CB-4B80-8E20-08FE51EE5A68}"/>
              </c:ext>
            </c:extLst>
          </c:dPt>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2A-D1CB-4B80-8E20-08FE51EE5A68}"/>
            </c:ext>
          </c:extLst>
        </c:ser>
        <c:ser>
          <c:idx val="54"/>
          <c:order val="15"/>
          <c:tx>
            <c:strRef>
              <c:f>'Accident &amp; Health and WC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D1CB-4B80-8E20-08FE51EE5A68}"/>
              </c:ext>
            </c:extLst>
          </c:dPt>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2D-D1CB-4B80-8E20-08FE51EE5A68}"/>
            </c:ext>
          </c:extLst>
        </c:ser>
        <c:ser>
          <c:idx val="55"/>
          <c:order val="16"/>
          <c:tx>
            <c:strRef>
              <c:f>'Accident &amp; Health and WC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D1CB-4B80-8E20-08FE51EE5A68}"/>
              </c:ext>
            </c:extLst>
          </c:dPt>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30-D1CB-4B80-8E20-08FE51EE5A68}"/>
            </c:ext>
          </c:extLst>
        </c:ser>
        <c:ser>
          <c:idx val="56"/>
          <c:order val="17"/>
          <c:tx>
            <c:strRef>
              <c:f>'Accident &amp; Health and WC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34-D1CB-4B80-8E20-08FE51EE5A68}"/>
              </c:ext>
            </c:extLst>
          </c:dPt>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35-D1CB-4B80-8E20-08FE51EE5A68}"/>
            </c:ext>
          </c:extLst>
        </c:ser>
        <c:ser>
          <c:idx val="57"/>
          <c:order val="18"/>
          <c:tx>
            <c:strRef>
              <c:f>'Accident &amp; Health and WC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D1CB-4B80-8E20-08FE51EE5A68}"/>
              </c:ext>
            </c:extLst>
          </c:dPt>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38-D1CB-4B80-8E20-08FE51EE5A68}"/>
            </c:ext>
          </c:extLst>
        </c:ser>
        <c:ser>
          <c:idx val="58"/>
          <c:order val="19"/>
          <c:tx>
            <c:strRef>
              <c:f>'Accident &amp; Health and WC CorSo'!$D$22</c:f>
              <c:strCache>
                <c:ptCount val="1"/>
                <c:pt idx="0">
                  <c:v>2014</c:v>
                </c:pt>
              </c:strCache>
            </c:strRef>
          </c:tx>
          <c:spPr>
            <a:ln w="25400">
              <a:solidFill>
                <a:srgbClr val="B3B300"/>
              </a:solidFill>
              <a:prstDash val="solid"/>
            </a:ln>
          </c:spPr>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39-D1CB-4B80-8E20-08FE51EE5A68}"/>
            </c:ext>
          </c:extLst>
        </c:ser>
        <c:ser>
          <c:idx val="59"/>
          <c:order val="20"/>
          <c:tx>
            <c:strRef>
              <c:f>'Accident &amp; Health and WC CorSo'!$D$23</c:f>
              <c:strCache>
                <c:ptCount val="1"/>
                <c:pt idx="0">
                  <c:v>2015</c:v>
                </c:pt>
              </c:strCache>
            </c:strRef>
          </c:tx>
          <c:spPr>
            <a:ln w="25400">
              <a:solidFill>
                <a:srgbClr val="627C71"/>
              </a:solidFill>
              <a:prstDash val="solid"/>
            </a:ln>
          </c:spPr>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3A-D1CB-4B80-8E20-08FE51EE5A68}"/>
            </c:ext>
          </c:extLst>
        </c:ser>
        <c:ser>
          <c:idx val="60"/>
          <c:order val="21"/>
          <c:tx>
            <c:strRef>
              <c:f>'Accident &amp; Health and WC CorSo'!$D$24</c:f>
              <c:strCache>
                <c:ptCount val="1"/>
                <c:pt idx="0">
                  <c:v>2016</c:v>
                </c:pt>
              </c:strCache>
            </c:strRef>
          </c:tx>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3B-D1CB-4B80-8E20-08FE51EE5A68}"/>
            </c:ext>
          </c:extLst>
        </c:ser>
        <c:ser>
          <c:idx val="61"/>
          <c:order val="22"/>
          <c:tx>
            <c:strRef>
              <c:f>'Accident &amp; Health and WC CorSo'!$D$25</c:f>
              <c:strCache>
                <c:ptCount val="1"/>
                <c:pt idx="0">
                  <c:v>2017</c:v>
                </c:pt>
              </c:strCache>
            </c:strRef>
          </c:tx>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3C-D1CB-4B80-8E20-08FE51EE5A68}"/>
            </c:ext>
          </c:extLst>
        </c:ser>
        <c:ser>
          <c:idx val="62"/>
          <c:order val="23"/>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3E-D1CB-4B80-8E20-08FE51EE5A68}"/>
              </c:ext>
            </c:extLst>
          </c:dPt>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3F-D1CB-4B80-8E20-08FE51EE5A68}"/>
            </c:ext>
          </c:extLst>
        </c:ser>
        <c:ser>
          <c:idx val="63"/>
          <c:order val="24"/>
          <c:tx>
            <c:strRef>
              <c:f>'Accident &amp; Health and WC CorSo'!$D$27</c:f>
              <c:strCache>
                <c:ptCount val="1"/>
                <c:pt idx="0">
                  <c:v>2019</c:v>
                </c:pt>
              </c:strCache>
            </c:strRef>
          </c:tx>
          <c:spPr>
            <a:ln>
              <a:prstDash val="dash"/>
            </a:ln>
          </c:spPr>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40-D1CB-4B80-8E20-08FE51EE5A68}"/>
            </c:ext>
          </c:extLst>
        </c:ser>
        <c:ser>
          <c:idx val="64"/>
          <c:order val="25"/>
          <c:tx>
            <c:strRef>
              <c:f>'Accident &amp; Health and WC CorSo'!$AC$10</c:f>
              <c:strCache>
                <c:ptCount val="1"/>
                <c:pt idx="0">
                  <c:v>100% line</c:v>
                </c:pt>
              </c:strCache>
            </c:strRef>
          </c:tx>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41-D1CB-4B80-8E20-08FE51EE5A68}"/>
            </c:ext>
          </c:extLst>
        </c:ser>
        <c:ser>
          <c:idx val="65"/>
          <c:order val="26"/>
          <c:tx>
            <c:strRef>
              <c:f>'Accident &amp; Health and WC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45-D1CB-4B80-8E20-08FE51EE5A68}"/>
              </c:ext>
            </c:extLst>
          </c:dPt>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46-D1CB-4B80-8E20-08FE51EE5A68}"/>
            </c:ext>
          </c:extLst>
        </c:ser>
        <c:ser>
          <c:idx val="66"/>
          <c:order val="27"/>
          <c:tx>
            <c:strRef>
              <c:f>'Accident &amp; Health and WC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4A-D1CB-4B80-8E20-08FE51EE5A68}"/>
              </c:ext>
            </c:extLst>
          </c:dPt>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4B-D1CB-4B80-8E20-08FE51EE5A68}"/>
            </c:ext>
          </c:extLst>
        </c:ser>
        <c:ser>
          <c:idx val="67"/>
          <c:order val="28"/>
          <c:tx>
            <c:strRef>
              <c:f>'Accident &amp; Health and WC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D1CB-4B80-8E20-08FE51EE5A68}"/>
              </c:ext>
            </c:extLst>
          </c:dPt>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4E-D1CB-4B80-8E20-08FE51EE5A68}"/>
            </c:ext>
          </c:extLst>
        </c:ser>
        <c:ser>
          <c:idx val="68"/>
          <c:order val="29"/>
          <c:tx>
            <c:strRef>
              <c:f>'Accident &amp; Health and WC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D1CB-4B80-8E20-08FE51EE5A68}"/>
              </c:ext>
            </c:extLst>
          </c:dPt>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51-D1CB-4B80-8E20-08FE51EE5A68}"/>
            </c:ext>
          </c:extLst>
        </c:ser>
        <c:ser>
          <c:idx val="69"/>
          <c:order val="30"/>
          <c:tx>
            <c:strRef>
              <c:f>'Accident &amp; Health and WC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55-D1CB-4B80-8E20-08FE51EE5A68}"/>
              </c:ext>
            </c:extLst>
          </c:dPt>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56-D1CB-4B80-8E20-08FE51EE5A68}"/>
            </c:ext>
          </c:extLst>
        </c:ser>
        <c:ser>
          <c:idx val="70"/>
          <c:order val="31"/>
          <c:tx>
            <c:strRef>
              <c:f>'Accident &amp; Health and WC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D1CB-4B80-8E20-08FE51EE5A68}"/>
              </c:ext>
            </c:extLst>
          </c:dPt>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59-D1CB-4B80-8E20-08FE51EE5A68}"/>
            </c:ext>
          </c:extLst>
        </c:ser>
        <c:ser>
          <c:idx val="71"/>
          <c:order val="32"/>
          <c:tx>
            <c:strRef>
              <c:f>'Accident &amp; Health and WC CorSo'!$D$22</c:f>
              <c:strCache>
                <c:ptCount val="1"/>
                <c:pt idx="0">
                  <c:v>2014</c:v>
                </c:pt>
              </c:strCache>
            </c:strRef>
          </c:tx>
          <c:spPr>
            <a:ln w="25400">
              <a:solidFill>
                <a:srgbClr val="B3B300"/>
              </a:solidFill>
              <a:prstDash val="solid"/>
            </a:ln>
          </c:spPr>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5A-D1CB-4B80-8E20-08FE51EE5A68}"/>
            </c:ext>
          </c:extLst>
        </c:ser>
        <c:ser>
          <c:idx val="72"/>
          <c:order val="33"/>
          <c:tx>
            <c:strRef>
              <c:f>'Accident &amp; Health and WC CorSo'!$D$23</c:f>
              <c:strCache>
                <c:ptCount val="1"/>
                <c:pt idx="0">
                  <c:v>2015</c:v>
                </c:pt>
              </c:strCache>
            </c:strRef>
          </c:tx>
          <c:spPr>
            <a:ln w="25400">
              <a:solidFill>
                <a:srgbClr val="627C71"/>
              </a:solidFill>
              <a:prstDash val="solid"/>
            </a:ln>
          </c:spPr>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5B-D1CB-4B80-8E20-08FE51EE5A68}"/>
            </c:ext>
          </c:extLst>
        </c:ser>
        <c:ser>
          <c:idx val="73"/>
          <c:order val="34"/>
          <c:tx>
            <c:strRef>
              <c:f>'Accident &amp; Health and WC CorSo'!$D$24</c:f>
              <c:strCache>
                <c:ptCount val="1"/>
                <c:pt idx="0">
                  <c:v>2016</c:v>
                </c:pt>
              </c:strCache>
            </c:strRef>
          </c:tx>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5C-D1CB-4B80-8E20-08FE51EE5A68}"/>
            </c:ext>
          </c:extLst>
        </c:ser>
        <c:ser>
          <c:idx val="74"/>
          <c:order val="35"/>
          <c:tx>
            <c:strRef>
              <c:f>'Accident &amp; Health and WC CorSo'!$D$25</c:f>
              <c:strCache>
                <c:ptCount val="1"/>
                <c:pt idx="0">
                  <c:v>2017</c:v>
                </c:pt>
              </c:strCache>
            </c:strRef>
          </c:tx>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5D-D1CB-4B80-8E20-08FE51EE5A68}"/>
            </c:ext>
          </c:extLst>
        </c:ser>
        <c:ser>
          <c:idx val="75"/>
          <c:order val="36"/>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5F-D1CB-4B80-8E20-08FE51EE5A68}"/>
              </c:ext>
            </c:extLst>
          </c:dPt>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60-D1CB-4B80-8E20-08FE51EE5A68}"/>
            </c:ext>
          </c:extLst>
        </c:ser>
        <c:ser>
          <c:idx val="76"/>
          <c:order val="37"/>
          <c:tx>
            <c:strRef>
              <c:f>'Accident &amp; Health and WC CorSo'!$D$27</c:f>
              <c:strCache>
                <c:ptCount val="1"/>
                <c:pt idx="0">
                  <c:v>2019</c:v>
                </c:pt>
              </c:strCache>
            </c:strRef>
          </c:tx>
          <c:spPr>
            <a:ln>
              <a:prstDash val="dash"/>
            </a:ln>
          </c:spPr>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61-D1CB-4B80-8E20-08FE51EE5A68}"/>
            </c:ext>
          </c:extLst>
        </c:ser>
        <c:ser>
          <c:idx val="77"/>
          <c:order val="38"/>
          <c:tx>
            <c:strRef>
              <c:f>'Accident &amp; Health and WC CorSo'!$AC$10</c:f>
              <c:strCache>
                <c:ptCount val="1"/>
                <c:pt idx="0">
                  <c:v>100% line</c:v>
                </c:pt>
              </c:strCache>
            </c:strRef>
          </c:tx>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62-D1CB-4B80-8E20-08FE51EE5A68}"/>
            </c:ext>
          </c:extLst>
        </c:ser>
        <c:ser>
          <c:idx val="6"/>
          <c:order val="39"/>
          <c:tx>
            <c:strRef>
              <c:f>'Accident &amp; Health and WC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66-D1CB-4B80-8E20-08FE51EE5A68}"/>
              </c:ext>
            </c:extLst>
          </c:dPt>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67-D1CB-4B80-8E20-08FE51EE5A68}"/>
            </c:ext>
          </c:extLst>
        </c:ser>
        <c:ser>
          <c:idx val="7"/>
          <c:order val="40"/>
          <c:tx>
            <c:strRef>
              <c:f>'Accident &amp; Health and WC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6B-D1CB-4B80-8E20-08FE51EE5A68}"/>
              </c:ext>
            </c:extLst>
          </c:dPt>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6C-D1CB-4B80-8E20-08FE51EE5A68}"/>
            </c:ext>
          </c:extLst>
        </c:ser>
        <c:ser>
          <c:idx val="8"/>
          <c:order val="41"/>
          <c:tx>
            <c:strRef>
              <c:f>'Accident &amp; Health and WC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D1CB-4B80-8E20-08FE51EE5A68}"/>
              </c:ext>
            </c:extLst>
          </c:dPt>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6F-D1CB-4B80-8E20-08FE51EE5A68}"/>
            </c:ext>
          </c:extLst>
        </c:ser>
        <c:ser>
          <c:idx val="9"/>
          <c:order val="42"/>
          <c:tx>
            <c:strRef>
              <c:f>'Accident &amp; Health and WC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D1CB-4B80-8E20-08FE51EE5A68}"/>
              </c:ext>
            </c:extLst>
          </c:dPt>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72-D1CB-4B80-8E20-08FE51EE5A68}"/>
            </c:ext>
          </c:extLst>
        </c:ser>
        <c:ser>
          <c:idx val="10"/>
          <c:order val="43"/>
          <c:tx>
            <c:strRef>
              <c:f>'Accident &amp; Health and WC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76-D1CB-4B80-8E20-08FE51EE5A68}"/>
              </c:ext>
            </c:extLst>
          </c:dPt>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77-D1CB-4B80-8E20-08FE51EE5A68}"/>
            </c:ext>
          </c:extLst>
        </c:ser>
        <c:ser>
          <c:idx val="11"/>
          <c:order val="44"/>
          <c:tx>
            <c:strRef>
              <c:f>'Accident &amp; Health and WC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D1CB-4B80-8E20-08FE51EE5A68}"/>
              </c:ext>
            </c:extLst>
          </c:dPt>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7A-D1CB-4B80-8E20-08FE51EE5A68}"/>
            </c:ext>
          </c:extLst>
        </c:ser>
        <c:ser>
          <c:idx val="12"/>
          <c:order val="45"/>
          <c:tx>
            <c:strRef>
              <c:f>'Accident &amp; Health and WC CorSo'!$D$22</c:f>
              <c:strCache>
                <c:ptCount val="1"/>
                <c:pt idx="0">
                  <c:v>2014</c:v>
                </c:pt>
              </c:strCache>
            </c:strRef>
          </c:tx>
          <c:spPr>
            <a:ln w="25400">
              <a:solidFill>
                <a:srgbClr val="B3B300"/>
              </a:solidFill>
              <a:prstDash val="solid"/>
            </a:ln>
          </c:spPr>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7B-D1CB-4B80-8E20-08FE51EE5A68}"/>
            </c:ext>
          </c:extLst>
        </c:ser>
        <c:ser>
          <c:idx val="13"/>
          <c:order val="46"/>
          <c:tx>
            <c:strRef>
              <c:f>'Accident &amp; Health and WC CorSo'!$D$23</c:f>
              <c:strCache>
                <c:ptCount val="1"/>
                <c:pt idx="0">
                  <c:v>2015</c:v>
                </c:pt>
              </c:strCache>
            </c:strRef>
          </c:tx>
          <c:spPr>
            <a:ln w="25400">
              <a:solidFill>
                <a:srgbClr val="627C71"/>
              </a:solidFill>
              <a:prstDash val="solid"/>
            </a:ln>
          </c:spPr>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7C-D1CB-4B80-8E20-08FE51EE5A68}"/>
            </c:ext>
          </c:extLst>
        </c:ser>
        <c:ser>
          <c:idx val="21"/>
          <c:order val="47"/>
          <c:tx>
            <c:strRef>
              <c:f>'Accident &amp; Health and WC CorSo'!$D$24</c:f>
              <c:strCache>
                <c:ptCount val="1"/>
                <c:pt idx="0">
                  <c:v>2016</c:v>
                </c:pt>
              </c:strCache>
            </c:strRef>
          </c:tx>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7D-D1CB-4B80-8E20-08FE51EE5A68}"/>
            </c:ext>
          </c:extLst>
        </c:ser>
        <c:ser>
          <c:idx val="22"/>
          <c:order val="48"/>
          <c:tx>
            <c:strRef>
              <c:f>'Accident &amp; Health and WC CorSo'!$D$25</c:f>
              <c:strCache>
                <c:ptCount val="1"/>
                <c:pt idx="0">
                  <c:v>2017</c:v>
                </c:pt>
              </c:strCache>
            </c:strRef>
          </c:tx>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7E-D1CB-4B80-8E20-08FE51EE5A68}"/>
            </c:ext>
          </c:extLst>
        </c:ser>
        <c:ser>
          <c:idx val="23"/>
          <c:order val="49"/>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80-D1CB-4B80-8E20-08FE51EE5A68}"/>
              </c:ext>
            </c:extLst>
          </c:dPt>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81-D1CB-4B80-8E20-08FE51EE5A68}"/>
            </c:ext>
          </c:extLst>
        </c:ser>
        <c:ser>
          <c:idx val="24"/>
          <c:order val="50"/>
          <c:tx>
            <c:strRef>
              <c:f>'Accident &amp; Health and WC CorSo'!$D$27</c:f>
              <c:strCache>
                <c:ptCount val="1"/>
                <c:pt idx="0">
                  <c:v>2019</c:v>
                </c:pt>
              </c:strCache>
            </c:strRef>
          </c:tx>
          <c:spPr>
            <a:ln>
              <a:prstDash val="dash"/>
            </a:ln>
          </c:spPr>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82-D1CB-4B80-8E20-08FE51EE5A68}"/>
            </c:ext>
          </c:extLst>
        </c:ser>
        <c:ser>
          <c:idx val="25"/>
          <c:order val="51"/>
          <c:tx>
            <c:strRef>
              <c:f>'Accident &amp; Health and WC CorSo'!$AC$10</c:f>
              <c:strCache>
                <c:ptCount val="1"/>
                <c:pt idx="0">
                  <c:v>100% line</c:v>
                </c:pt>
              </c:strCache>
            </c:strRef>
          </c:tx>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83-D1CB-4B80-8E20-08FE51EE5A68}"/>
            </c:ext>
          </c:extLst>
        </c:ser>
        <c:ser>
          <c:idx val="26"/>
          <c:order val="52"/>
          <c:tx>
            <c:strRef>
              <c:f>'Accident &amp; Health and WC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87-D1CB-4B80-8E20-08FE51EE5A68}"/>
              </c:ext>
            </c:extLst>
          </c:dPt>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88-D1CB-4B80-8E20-08FE51EE5A68}"/>
            </c:ext>
          </c:extLst>
        </c:ser>
        <c:ser>
          <c:idx val="27"/>
          <c:order val="53"/>
          <c:tx>
            <c:strRef>
              <c:f>'Accident &amp; Health and WC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8C-D1CB-4B80-8E20-08FE51EE5A68}"/>
              </c:ext>
            </c:extLst>
          </c:dPt>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8D-D1CB-4B80-8E20-08FE51EE5A68}"/>
            </c:ext>
          </c:extLst>
        </c:ser>
        <c:ser>
          <c:idx val="28"/>
          <c:order val="54"/>
          <c:tx>
            <c:strRef>
              <c:f>'Accident &amp; Health and WC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D1CB-4B80-8E20-08FE51EE5A68}"/>
              </c:ext>
            </c:extLst>
          </c:dPt>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90-D1CB-4B80-8E20-08FE51EE5A68}"/>
            </c:ext>
          </c:extLst>
        </c:ser>
        <c:ser>
          <c:idx val="29"/>
          <c:order val="55"/>
          <c:tx>
            <c:strRef>
              <c:f>'Accident &amp; Health and WC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D1CB-4B80-8E20-08FE51EE5A68}"/>
              </c:ext>
            </c:extLst>
          </c:dPt>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93-D1CB-4B80-8E20-08FE51EE5A68}"/>
            </c:ext>
          </c:extLst>
        </c:ser>
        <c:ser>
          <c:idx val="30"/>
          <c:order val="56"/>
          <c:tx>
            <c:strRef>
              <c:f>'Accident &amp; Health and WC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97-D1CB-4B80-8E20-08FE51EE5A68}"/>
              </c:ext>
            </c:extLst>
          </c:dPt>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98-D1CB-4B80-8E20-08FE51EE5A68}"/>
            </c:ext>
          </c:extLst>
        </c:ser>
        <c:ser>
          <c:idx val="31"/>
          <c:order val="57"/>
          <c:tx>
            <c:strRef>
              <c:f>'Accident &amp; Health and WC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D1CB-4B80-8E20-08FE51EE5A68}"/>
              </c:ext>
            </c:extLst>
          </c:dPt>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9B-D1CB-4B80-8E20-08FE51EE5A68}"/>
            </c:ext>
          </c:extLst>
        </c:ser>
        <c:ser>
          <c:idx val="32"/>
          <c:order val="58"/>
          <c:tx>
            <c:strRef>
              <c:f>'Accident &amp; Health and WC CorSo'!$D$22</c:f>
              <c:strCache>
                <c:ptCount val="1"/>
                <c:pt idx="0">
                  <c:v>2014</c:v>
                </c:pt>
              </c:strCache>
            </c:strRef>
          </c:tx>
          <c:spPr>
            <a:ln w="25400">
              <a:solidFill>
                <a:srgbClr val="B3B300"/>
              </a:solidFill>
              <a:prstDash val="solid"/>
            </a:ln>
          </c:spPr>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9C-D1CB-4B80-8E20-08FE51EE5A68}"/>
            </c:ext>
          </c:extLst>
        </c:ser>
        <c:ser>
          <c:idx val="33"/>
          <c:order val="59"/>
          <c:tx>
            <c:strRef>
              <c:f>'Accident &amp; Health and WC CorSo'!$D$23</c:f>
              <c:strCache>
                <c:ptCount val="1"/>
                <c:pt idx="0">
                  <c:v>2015</c:v>
                </c:pt>
              </c:strCache>
            </c:strRef>
          </c:tx>
          <c:spPr>
            <a:ln w="25400">
              <a:solidFill>
                <a:srgbClr val="627C71"/>
              </a:solidFill>
              <a:prstDash val="solid"/>
            </a:ln>
          </c:spPr>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9D-D1CB-4B80-8E20-08FE51EE5A68}"/>
            </c:ext>
          </c:extLst>
        </c:ser>
        <c:ser>
          <c:idx val="34"/>
          <c:order val="60"/>
          <c:tx>
            <c:strRef>
              <c:f>'Accident &amp; Health and WC CorSo'!$D$24</c:f>
              <c:strCache>
                <c:ptCount val="1"/>
                <c:pt idx="0">
                  <c:v>2016</c:v>
                </c:pt>
              </c:strCache>
            </c:strRef>
          </c:tx>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9E-D1CB-4B80-8E20-08FE51EE5A68}"/>
            </c:ext>
          </c:extLst>
        </c:ser>
        <c:ser>
          <c:idx val="35"/>
          <c:order val="61"/>
          <c:tx>
            <c:strRef>
              <c:f>'Accident &amp; Health and WC CorSo'!$D$25</c:f>
              <c:strCache>
                <c:ptCount val="1"/>
                <c:pt idx="0">
                  <c:v>2017</c:v>
                </c:pt>
              </c:strCache>
            </c:strRef>
          </c:tx>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9F-D1CB-4B80-8E20-08FE51EE5A68}"/>
            </c:ext>
          </c:extLst>
        </c:ser>
        <c:ser>
          <c:idx val="36"/>
          <c:order val="62"/>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A1-D1CB-4B80-8E20-08FE51EE5A68}"/>
              </c:ext>
            </c:extLst>
          </c:dPt>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A2-D1CB-4B80-8E20-08FE51EE5A68}"/>
            </c:ext>
          </c:extLst>
        </c:ser>
        <c:ser>
          <c:idx val="37"/>
          <c:order val="63"/>
          <c:tx>
            <c:strRef>
              <c:f>'Accident &amp; Health and WC CorSo'!$D$27</c:f>
              <c:strCache>
                <c:ptCount val="1"/>
                <c:pt idx="0">
                  <c:v>2019</c:v>
                </c:pt>
              </c:strCache>
            </c:strRef>
          </c:tx>
          <c:spPr>
            <a:ln>
              <a:prstDash val="dash"/>
            </a:ln>
          </c:spPr>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A3-D1CB-4B80-8E20-08FE51EE5A68}"/>
            </c:ext>
          </c:extLst>
        </c:ser>
        <c:ser>
          <c:idx val="38"/>
          <c:order val="64"/>
          <c:tx>
            <c:strRef>
              <c:f>'Accident &amp; Health and WC CorSo'!$AC$10</c:f>
              <c:strCache>
                <c:ptCount val="1"/>
                <c:pt idx="0">
                  <c:v>100% line</c:v>
                </c:pt>
              </c:strCache>
            </c:strRef>
          </c:tx>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A4-D1CB-4B80-8E20-08FE51EE5A68}"/>
            </c:ext>
          </c:extLst>
        </c:ser>
        <c:ser>
          <c:idx val="14"/>
          <c:order val="65"/>
          <c:tx>
            <c:strRef>
              <c:f>'Accident &amp; Health and WC CorSo'!$D$16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D1CB-4B80-8E20-08FE51EE5A68}"/>
              </c:ext>
            </c:extLst>
          </c:dPt>
          <c:dPt>
            <c:idx val="12"/>
            <c:bubble3D val="0"/>
            <c:spPr>
              <a:ln w="25400">
                <a:solidFill>
                  <a:srgbClr val="DFF1F0"/>
                </a:solidFill>
                <a:prstDash val="dash"/>
              </a:ln>
            </c:spPr>
            <c:extLst>
              <c:ext xmlns:c16="http://schemas.microsoft.com/office/drawing/2014/chart" uri="{C3380CC4-5D6E-409C-BE32-E72D297353CC}">
                <c16:uniqueId val="{000000A8-D1CB-4B80-8E20-08FE51EE5A68}"/>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CorSo'!$H$11:$S$11,'Accident &amp; Health and WC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CorSo'!$H$16:$S$16,'Accident &amp; Health and WC CorSo'!$F$55)</c:f>
              <c:numCache>
                <c:formatCode>0%</c:formatCode>
                <c:ptCount val="13"/>
                <c:pt idx="0">
                  <c:v>0.15368872756360494</c:v>
                </c:pt>
                <c:pt idx="1">
                  <c:v>0.65683746925576336</c:v>
                </c:pt>
                <c:pt idx="2">
                  <c:v>0.76928463952165327</c:v>
                </c:pt>
                <c:pt idx="3">
                  <c:v>0.80195806406521375</c:v>
                </c:pt>
                <c:pt idx="4">
                  <c:v>0.82767423362104009</c:v>
                </c:pt>
                <c:pt idx="5">
                  <c:v>0.84353255824637396</c:v>
                </c:pt>
                <c:pt idx="6">
                  <c:v>0.85022969875566634</c:v>
                </c:pt>
                <c:pt idx="7">
                  <c:v>0.85914362548522272</c:v>
                </c:pt>
                <c:pt idx="8">
                  <c:v>0.8938588195301892</c:v>
                </c:pt>
                <c:pt idx="9">
                  <c:v>0.90387537125430462</c:v>
                </c:pt>
                <c:pt idx="10">
                  <c:v>0.90761327611051368</c:v>
                </c:pt>
                <c:pt idx="11">
                  <c:v>0.90251641427096163</c:v>
                </c:pt>
                <c:pt idx="12">
                  <c:v>0.93221552953111486</c:v>
                </c:pt>
              </c:numCache>
            </c:numRef>
          </c:yVal>
          <c:smooth val="0"/>
          <c:extLst>
            <c:ext xmlns:c16="http://schemas.microsoft.com/office/drawing/2014/chart" uri="{C3380CC4-5D6E-409C-BE32-E72D297353CC}">
              <c16:uniqueId val="{000000AA-D1CB-4B80-8E20-08FE51EE5A68}"/>
            </c:ext>
          </c:extLst>
        </c:ser>
        <c:ser>
          <c:idx val="15"/>
          <c:order val="66"/>
          <c:tx>
            <c:strRef>
              <c:f>'Accident &amp; Health and WC CorSo'!$D$17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D1CB-4B80-8E20-08FE51EE5A68}"/>
              </c:ext>
            </c:extLst>
          </c:dPt>
          <c:dPt>
            <c:idx val="11"/>
            <c:bubble3D val="0"/>
            <c:spPr>
              <a:ln w="25400">
                <a:solidFill>
                  <a:srgbClr val="DFDDED"/>
                </a:solidFill>
                <a:prstDash val="dash"/>
              </a:ln>
            </c:spPr>
            <c:extLst>
              <c:ext xmlns:c16="http://schemas.microsoft.com/office/drawing/2014/chart" uri="{C3380CC4-5D6E-409C-BE32-E72D297353CC}">
                <c16:uniqueId val="{000000AE-D1CB-4B80-8E20-08FE51EE5A68}"/>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CorSo'!$H$11:$R$11,'Accident &amp; Health and WC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CorSo'!$H$17:$R$17,'Accident &amp; Health and WC CorSo'!$F$56)</c:f>
              <c:numCache>
                <c:formatCode>0%</c:formatCode>
                <c:ptCount val="12"/>
                <c:pt idx="0">
                  <c:v>0.17006029162173905</c:v>
                </c:pt>
                <c:pt idx="1">
                  <c:v>0.65010073552892955</c:v>
                </c:pt>
                <c:pt idx="2">
                  <c:v>0.73923764943866288</c:v>
                </c:pt>
                <c:pt idx="3">
                  <c:v>0.76056492403079834</c:v>
                </c:pt>
                <c:pt idx="4">
                  <c:v>0.77921283348241799</c:v>
                </c:pt>
                <c:pt idx="5">
                  <c:v>0.77942344648573825</c:v>
                </c:pt>
                <c:pt idx="6">
                  <c:v>0.77769186621507802</c:v>
                </c:pt>
                <c:pt idx="7">
                  <c:v>0.78336337895394781</c:v>
                </c:pt>
                <c:pt idx="8">
                  <c:v>0.78411027417803192</c:v>
                </c:pt>
                <c:pt idx="9">
                  <c:v>0.78397455267061189</c:v>
                </c:pt>
                <c:pt idx="10">
                  <c:v>0.78452007117679567</c:v>
                </c:pt>
                <c:pt idx="11">
                  <c:v>0.81190234707565023</c:v>
                </c:pt>
              </c:numCache>
            </c:numRef>
          </c:yVal>
          <c:smooth val="0"/>
          <c:extLst>
            <c:ext xmlns:c16="http://schemas.microsoft.com/office/drawing/2014/chart" uri="{C3380CC4-5D6E-409C-BE32-E72D297353CC}">
              <c16:uniqueId val="{000000B0-D1CB-4B80-8E20-08FE51EE5A68}"/>
            </c:ext>
          </c:extLst>
        </c:ser>
        <c:ser>
          <c:idx val="16"/>
          <c:order val="67"/>
          <c:tx>
            <c:strRef>
              <c:f>'Accident &amp; Health and WC CorSo'!$D$18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D1CB-4B80-8E20-08FE51EE5A68}"/>
              </c:ext>
            </c:extLst>
          </c:dPt>
          <c:dPt>
            <c:idx val="10"/>
            <c:bubble3D val="0"/>
            <c:spPr>
              <a:ln w="25400">
                <a:solidFill>
                  <a:srgbClr val="FD5F2B"/>
                </a:solidFill>
                <a:prstDash val="dash"/>
              </a:ln>
            </c:spPr>
            <c:extLst>
              <c:ext xmlns:c16="http://schemas.microsoft.com/office/drawing/2014/chart" uri="{C3380CC4-5D6E-409C-BE32-E72D297353CC}">
                <c16:uniqueId val="{000000B3-D1CB-4B80-8E20-08FE51EE5A68}"/>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CorSo'!$H$11:$Q$11,'Accident &amp; Health and WC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CorSo'!$H$18:$Q$18,'Accident &amp; Health and WC CorSo'!$F$57)</c:f>
              <c:numCache>
                <c:formatCode>0%</c:formatCode>
                <c:ptCount val="11"/>
                <c:pt idx="0">
                  <c:v>0.17500069095411455</c:v>
                </c:pt>
                <c:pt idx="1">
                  <c:v>0.72962852096556707</c:v>
                </c:pt>
                <c:pt idx="2">
                  <c:v>0.77687727903284309</c:v>
                </c:pt>
                <c:pt idx="3">
                  <c:v>0.77576306158298358</c:v>
                </c:pt>
                <c:pt idx="4">
                  <c:v>0.77473187130590648</c:v>
                </c:pt>
                <c:pt idx="5">
                  <c:v>0.77586492372817129</c:v>
                </c:pt>
                <c:pt idx="6">
                  <c:v>0.77587187177993788</c:v>
                </c:pt>
                <c:pt idx="7">
                  <c:v>0.77618269696731912</c:v>
                </c:pt>
                <c:pt idx="8">
                  <c:v>0.77616987394396331</c:v>
                </c:pt>
                <c:pt idx="9">
                  <c:v>0.77597383554722776</c:v>
                </c:pt>
                <c:pt idx="10">
                  <c:v>0.77808212475197058</c:v>
                </c:pt>
              </c:numCache>
            </c:numRef>
          </c:yVal>
          <c:smooth val="0"/>
          <c:extLst>
            <c:ext xmlns:c16="http://schemas.microsoft.com/office/drawing/2014/chart" uri="{C3380CC4-5D6E-409C-BE32-E72D297353CC}">
              <c16:uniqueId val="{000000B5-D1CB-4B80-8E20-08FE51EE5A68}"/>
            </c:ext>
          </c:extLst>
        </c:ser>
        <c:ser>
          <c:idx val="17"/>
          <c:order val="68"/>
          <c:tx>
            <c:strRef>
              <c:f>'Accident &amp; Health and WC CorSo'!$D$19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D1CB-4B80-8E20-08FE51EE5A68}"/>
              </c:ext>
            </c:extLst>
          </c:dPt>
          <c:dPt>
            <c:idx val="9"/>
            <c:bubble3D val="0"/>
            <c:spPr>
              <a:ln w="25400">
                <a:solidFill>
                  <a:srgbClr val="A29FCC"/>
                </a:solidFill>
                <a:prstDash val="dash"/>
              </a:ln>
            </c:spPr>
            <c:extLst>
              <c:ext xmlns:c16="http://schemas.microsoft.com/office/drawing/2014/chart" uri="{C3380CC4-5D6E-409C-BE32-E72D297353CC}">
                <c16:uniqueId val="{000000B8-D1CB-4B80-8E20-08FE51EE5A68}"/>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CorSo'!$H$11:$P$11,'Accident &amp; Health and WC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CorSo'!$H$19:$P$19,'Accident &amp; Health and WC CorSo'!$F$58)</c:f>
              <c:numCache>
                <c:formatCode>0%</c:formatCode>
                <c:ptCount val="10"/>
                <c:pt idx="0">
                  <c:v>0.27902816162401228</c:v>
                </c:pt>
                <c:pt idx="1">
                  <c:v>0.74401476802582844</c:v>
                </c:pt>
                <c:pt idx="2">
                  <c:v>0.81887593055953289</c:v>
                </c:pt>
                <c:pt idx="3">
                  <c:v>0.82299051223803243</c:v>
                </c:pt>
                <c:pt idx="4">
                  <c:v>0.82299675613020851</c:v>
                </c:pt>
                <c:pt idx="5">
                  <c:v>0.82267766847359047</c:v>
                </c:pt>
                <c:pt idx="6">
                  <c:v>0.82264290220035707</c:v>
                </c:pt>
                <c:pt idx="7">
                  <c:v>0.82264343963538422</c:v>
                </c:pt>
                <c:pt idx="8">
                  <c:v>0.82439023664572431</c:v>
                </c:pt>
                <c:pt idx="9">
                  <c:v>0.82620753677909931</c:v>
                </c:pt>
              </c:numCache>
            </c:numRef>
          </c:yVal>
          <c:smooth val="0"/>
          <c:extLst>
            <c:ext xmlns:c16="http://schemas.microsoft.com/office/drawing/2014/chart" uri="{C3380CC4-5D6E-409C-BE32-E72D297353CC}">
              <c16:uniqueId val="{000000BA-D1CB-4B80-8E20-08FE51EE5A68}"/>
            </c:ext>
          </c:extLst>
        </c:ser>
        <c:ser>
          <c:idx val="18"/>
          <c:order val="69"/>
          <c:tx>
            <c:strRef>
              <c:f>'Accident &amp; Health and WC CorSo'!$D$20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D1CB-4B80-8E20-08FE51EE5A68}"/>
              </c:ext>
            </c:extLst>
          </c:dPt>
          <c:dPt>
            <c:idx val="8"/>
            <c:bubble3D val="0"/>
            <c:spPr>
              <a:ln w="25400">
                <a:solidFill>
                  <a:srgbClr val="E0E086"/>
                </a:solidFill>
                <a:prstDash val="dash"/>
              </a:ln>
            </c:spPr>
            <c:extLst>
              <c:ext xmlns:c16="http://schemas.microsoft.com/office/drawing/2014/chart" uri="{C3380CC4-5D6E-409C-BE32-E72D297353CC}">
                <c16:uniqueId val="{000000BE-D1CB-4B80-8E20-08FE51EE5A68}"/>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CorSo'!$H$11:$O$11,'Accident &amp; Health and WC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CorSo'!$H$20:$O$20,'Accident &amp; Health and WC CorSo'!$F$59)</c:f>
              <c:numCache>
                <c:formatCode>0%</c:formatCode>
                <c:ptCount val="9"/>
                <c:pt idx="0">
                  <c:v>0.22612128548322161</c:v>
                </c:pt>
                <c:pt idx="1">
                  <c:v>0.82373506489516379</c:v>
                </c:pt>
                <c:pt idx="2">
                  <c:v>0.89460855196297606</c:v>
                </c:pt>
                <c:pt idx="3">
                  <c:v>0.89903604481750787</c:v>
                </c:pt>
                <c:pt idx="4">
                  <c:v>0.89897045903341244</c:v>
                </c:pt>
                <c:pt idx="5">
                  <c:v>0.90016702499750467</c:v>
                </c:pt>
                <c:pt idx="6">
                  <c:v>0.90016872947898274</c:v>
                </c:pt>
                <c:pt idx="7">
                  <c:v>0.89820254691306756</c:v>
                </c:pt>
                <c:pt idx="8">
                  <c:v>0.90066213361020875</c:v>
                </c:pt>
              </c:numCache>
            </c:numRef>
          </c:yVal>
          <c:smooth val="0"/>
          <c:extLst>
            <c:ext xmlns:c16="http://schemas.microsoft.com/office/drawing/2014/chart" uri="{C3380CC4-5D6E-409C-BE32-E72D297353CC}">
              <c16:uniqueId val="{000000C0-D1CB-4B80-8E20-08FE51EE5A68}"/>
            </c:ext>
          </c:extLst>
        </c:ser>
        <c:ser>
          <c:idx val="19"/>
          <c:order val="70"/>
          <c:tx>
            <c:strRef>
              <c:f>'Accident &amp; Health and WC CorSo'!$D$21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D1CB-4B80-8E20-08FE51EE5A68}"/>
              </c:ext>
            </c:extLst>
          </c:dPt>
          <c:dPt>
            <c:idx val="7"/>
            <c:bubble3D val="0"/>
            <c:spPr>
              <a:ln w="25400">
                <a:solidFill>
                  <a:srgbClr val="829A90"/>
                </a:solidFill>
                <a:prstDash val="dash"/>
              </a:ln>
            </c:spPr>
            <c:extLst>
              <c:ext xmlns:c16="http://schemas.microsoft.com/office/drawing/2014/chart" uri="{C3380CC4-5D6E-409C-BE32-E72D297353CC}">
                <c16:uniqueId val="{000000C3-D1CB-4B80-8E20-08FE51EE5A68}"/>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CorSo'!$H$11:$N$11,'Accident &amp; Health and WC CorSo'!$N$11)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CorSo'!$H$21:$N$21,'Accident &amp; Health and WC CorSo'!$F$60)</c:f>
              <c:numCache>
                <c:formatCode>0%</c:formatCode>
                <c:ptCount val="8"/>
                <c:pt idx="0">
                  <c:v>0.2482449501145389</c:v>
                </c:pt>
                <c:pt idx="1">
                  <c:v>0.80153519287105812</c:v>
                </c:pt>
                <c:pt idx="2">
                  <c:v>0.89785690083133196</c:v>
                </c:pt>
                <c:pt idx="3">
                  <c:v>0.90916715577295615</c:v>
                </c:pt>
                <c:pt idx="4">
                  <c:v>0.90811021530364222</c:v>
                </c:pt>
                <c:pt idx="5">
                  <c:v>0.91863541318914255</c:v>
                </c:pt>
                <c:pt idx="6">
                  <c:v>0.91767281641945564</c:v>
                </c:pt>
                <c:pt idx="7">
                  <c:v>0.92077110292579056</c:v>
                </c:pt>
              </c:numCache>
            </c:numRef>
          </c:yVal>
          <c:smooth val="0"/>
          <c:extLst>
            <c:ext xmlns:c16="http://schemas.microsoft.com/office/drawing/2014/chart" uri="{C3380CC4-5D6E-409C-BE32-E72D297353CC}">
              <c16:uniqueId val="{000000C5-D1CB-4B80-8E20-08FE51EE5A68}"/>
            </c:ext>
          </c:extLst>
        </c:ser>
        <c:ser>
          <c:idx val="20"/>
          <c:order val="71"/>
          <c:tx>
            <c:strRef>
              <c:f>'Accident &amp; Health and WC CorSo'!$D$22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D1CB-4B80-8E20-08FE51EE5A68}"/>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CorSo'!$H$11:$M$11,'Accident &amp; Health and WC CorSo'!$M$11)</c:f>
              <c:numCache>
                <c:formatCode>0</c:formatCode>
                <c:ptCount val="7"/>
                <c:pt idx="0">
                  <c:v>12</c:v>
                </c:pt>
                <c:pt idx="1">
                  <c:v>24</c:v>
                </c:pt>
                <c:pt idx="2">
                  <c:v>36</c:v>
                </c:pt>
                <c:pt idx="3">
                  <c:v>48</c:v>
                </c:pt>
                <c:pt idx="4">
                  <c:v>60</c:v>
                </c:pt>
                <c:pt idx="5">
                  <c:v>72</c:v>
                </c:pt>
                <c:pt idx="6">
                  <c:v>72</c:v>
                </c:pt>
              </c:numCache>
            </c:numRef>
          </c:xVal>
          <c:yVal>
            <c:numRef>
              <c:f>('Accident &amp; Health and WC CorSo'!$H$22:$M$22,'Accident &amp; Health and WC CorSo'!$F$61)</c:f>
              <c:numCache>
                <c:formatCode>0%</c:formatCode>
                <c:ptCount val="7"/>
                <c:pt idx="0">
                  <c:v>0.23562211604329206</c:v>
                </c:pt>
                <c:pt idx="1">
                  <c:v>0.71959175430386635</c:v>
                </c:pt>
                <c:pt idx="2">
                  <c:v>0.84423539409436299</c:v>
                </c:pt>
                <c:pt idx="3">
                  <c:v>0.8437605762657796</c:v>
                </c:pt>
                <c:pt idx="4">
                  <c:v>0.84292410318652822</c:v>
                </c:pt>
                <c:pt idx="5">
                  <c:v>0.83840268940511664</c:v>
                </c:pt>
                <c:pt idx="6">
                  <c:v>0.84455643489875831</c:v>
                </c:pt>
              </c:numCache>
            </c:numRef>
          </c:yVal>
          <c:smooth val="0"/>
          <c:extLst>
            <c:ext xmlns:c16="http://schemas.microsoft.com/office/drawing/2014/chart" uri="{C3380CC4-5D6E-409C-BE32-E72D297353CC}">
              <c16:uniqueId val="{000000C8-D1CB-4B80-8E20-08FE51EE5A68}"/>
            </c:ext>
          </c:extLst>
        </c:ser>
        <c:ser>
          <c:idx val="0"/>
          <c:order val="72"/>
          <c:tx>
            <c:strRef>
              <c:f>'Accident &amp; Health and WC CorSo'!$D$23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CorSo'!$H$11:$L$11,'Accident &amp; Health and WC CorSo'!$L$11)</c:f>
              <c:numCache>
                <c:formatCode>0</c:formatCode>
                <c:ptCount val="6"/>
                <c:pt idx="0">
                  <c:v>12</c:v>
                </c:pt>
                <c:pt idx="1">
                  <c:v>24</c:v>
                </c:pt>
                <c:pt idx="2">
                  <c:v>36</c:v>
                </c:pt>
                <c:pt idx="3">
                  <c:v>48</c:v>
                </c:pt>
                <c:pt idx="4">
                  <c:v>60</c:v>
                </c:pt>
                <c:pt idx="5">
                  <c:v>60</c:v>
                </c:pt>
              </c:numCache>
            </c:numRef>
          </c:xVal>
          <c:yVal>
            <c:numRef>
              <c:f>('Accident &amp; Health and WC CorSo'!$H$23:$L$23,'Accident &amp; Health and WC CorSo'!$F$62)</c:f>
              <c:numCache>
                <c:formatCode>0%</c:formatCode>
                <c:ptCount val="6"/>
                <c:pt idx="0">
                  <c:v>0.18479153386142563</c:v>
                </c:pt>
                <c:pt idx="1">
                  <c:v>0.79325658113013009</c:v>
                </c:pt>
                <c:pt idx="2">
                  <c:v>0.87036699692063912</c:v>
                </c:pt>
                <c:pt idx="3">
                  <c:v>0.88964225915903272</c:v>
                </c:pt>
                <c:pt idx="4">
                  <c:v>1.0726827416917903</c:v>
                </c:pt>
                <c:pt idx="5">
                  <c:v>1.0874900809778569</c:v>
                </c:pt>
              </c:numCache>
            </c:numRef>
          </c:yVal>
          <c:smooth val="0"/>
          <c:extLst>
            <c:ext xmlns:c16="http://schemas.microsoft.com/office/drawing/2014/chart" uri="{C3380CC4-5D6E-409C-BE32-E72D297353CC}">
              <c16:uniqueId val="{000000CA-D1CB-4B80-8E20-08FE51EE5A68}"/>
            </c:ext>
          </c:extLst>
        </c:ser>
        <c:ser>
          <c:idx val="2"/>
          <c:order val="73"/>
          <c:tx>
            <c:strRef>
              <c:f>'Accident &amp; Health and WC CorSo'!$D$24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CorSo'!$H$11:$K$11,'Accident &amp; Health and WC CorSo'!$K$11)</c:f>
              <c:numCache>
                <c:formatCode>0</c:formatCode>
                <c:ptCount val="5"/>
                <c:pt idx="0">
                  <c:v>12</c:v>
                </c:pt>
                <c:pt idx="1">
                  <c:v>24</c:v>
                </c:pt>
                <c:pt idx="2">
                  <c:v>36</c:v>
                </c:pt>
                <c:pt idx="3">
                  <c:v>48</c:v>
                </c:pt>
                <c:pt idx="4">
                  <c:v>48</c:v>
                </c:pt>
              </c:numCache>
            </c:numRef>
          </c:xVal>
          <c:yVal>
            <c:numRef>
              <c:f>('Accident &amp; Health and WC CorSo'!$H$24:$K$24,'Accident &amp; Health and WC CorSo'!$F$63)</c:f>
              <c:numCache>
                <c:formatCode>0%</c:formatCode>
                <c:ptCount val="5"/>
                <c:pt idx="0">
                  <c:v>0.20672274076413411</c:v>
                </c:pt>
                <c:pt idx="1">
                  <c:v>0.71498368196331052</c:v>
                </c:pt>
                <c:pt idx="2">
                  <c:v>0.76526705714664367</c:v>
                </c:pt>
                <c:pt idx="3">
                  <c:v>0.8215363833113789</c:v>
                </c:pt>
                <c:pt idx="4">
                  <c:v>0.82602738246044372</c:v>
                </c:pt>
              </c:numCache>
            </c:numRef>
          </c:yVal>
          <c:smooth val="0"/>
          <c:extLst>
            <c:ext xmlns:c16="http://schemas.microsoft.com/office/drawing/2014/chart" uri="{C3380CC4-5D6E-409C-BE32-E72D297353CC}">
              <c16:uniqueId val="{000000CC-D1CB-4B80-8E20-08FE51EE5A68}"/>
            </c:ext>
          </c:extLst>
        </c:ser>
        <c:ser>
          <c:idx val="3"/>
          <c:order val="74"/>
          <c:tx>
            <c:strRef>
              <c:f>'Accident &amp; Health and WC CorSo'!$D$25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CorSo'!$H$11:$J$11,'Accident &amp; Health and WC CorSo'!$J$11)</c:f>
              <c:numCache>
                <c:formatCode>0</c:formatCode>
                <c:ptCount val="4"/>
                <c:pt idx="0">
                  <c:v>12</c:v>
                </c:pt>
                <c:pt idx="1">
                  <c:v>24</c:v>
                </c:pt>
                <c:pt idx="2">
                  <c:v>36</c:v>
                </c:pt>
                <c:pt idx="3">
                  <c:v>36</c:v>
                </c:pt>
              </c:numCache>
            </c:numRef>
          </c:xVal>
          <c:yVal>
            <c:numRef>
              <c:f>('Accident &amp; Health and WC CorSo'!$H$25:$J$25,'Accident &amp; Health and WC CorSo'!$F$64)</c:f>
              <c:numCache>
                <c:formatCode>0%</c:formatCode>
                <c:ptCount val="4"/>
                <c:pt idx="0">
                  <c:v>0.21775815265477375</c:v>
                </c:pt>
                <c:pt idx="1">
                  <c:v>0.70901546210508459</c:v>
                </c:pt>
                <c:pt idx="2">
                  <c:v>0.7808682437174187</c:v>
                </c:pt>
                <c:pt idx="3">
                  <c:v>0.78186264626793356</c:v>
                </c:pt>
              </c:numCache>
            </c:numRef>
          </c:yVal>
          <c:smooth val="0"/>
          <c:extLst>
            <c:ext xmlns:c16="http://schemas.microsoft.com/office/drawing/2014/chart" uri="{C3380CC4-5D6E-409C-BE32-E72D297353CC}">
              <c16:uniqueId val="{000000CE-D1CB-4B80-8E20-08FE51EE5A68}"/>
            </c:ext>
          </c:extLst>
        </c:ser>
        <c:ser>
          <c:idx val="4"/>
          <c:order val="75"/>
          <c:tx>
            <c:strRef>
              <c:f>'Accident &amp; Health and WC CorSo'!$D$26</c:f>
              <c:strCache>
                <c:ptCount val="1"/>
                <c:pt idx="0">
                  <c:v>2018</c:v>
                </c:pt>
              </c:strCache>
            </c:strRef>
          </c:tx>
          <c:dPt>
            <c:idx val="2"/>
            <c:bubble3D val="0"/>
            <c:spPr>
              <a:ln>
                <a:prstDash val="dash"/>
              </a:ln>
            </c:spPr>
            <c:extLst>
              <c:ext xmlns:c16="http://schemas.microsoft.com/office/drawing/2014/chart" uri="{C3380CC4-5D6E-409C-BE32-E72D297353CC}">
                <c16:uniqueId val="{000000D0-D1CB-4B80-8E20-08FE51EE5A68}"/>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D1CB-4B80-8E20-08FE51EE5A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('Accident &amp; Health and WC CorSo'!$H$11:$I$11,'Accident &amp; Health and WC CorSo'!$I$11)</c:f>
              <c:numCache>
                <c:formatCode>0</c:formatCode>
                <c:ptCount val="3"/>
                <c:pt idx="0">
                  <c:v>12</c:v>
                </c:pt>
                <c:pt idx="1">
                  <c:v>24</c:v>
                </c:pt>
                <c:pt idx="2">
                  <c:v>24</c:v>
                </c:pt>
              </c:numCache>
            </c:numRef>
          </c:xVal>
          <c:yVal>
            <c:numRef>
              <c:f>('Accident &amp; Health and WC CorSo'!$H$26:$I$26,'Accident &amp; Health and WC CorSo'!$F$65)</c:f>
              <c:numCache>
                <c:formatCode>0%</c:formatCode>
                <c:ptCount val="3"/>
                <c:pt idx="0">
                  <c:v>0.22878768996975674</c:v>
                </c:pt>
                <c:pt idx="1">
                  <c:v>0.66001497436941181</c:v>
                </c:pt>
                <c:pt idx="2">
                  <c:v>0.69214329602535041</c:v>
                </c:pt>
              </c:numCache>
            </c:numRef>
          </c:yVal>
          <c:smooth val="0"/>
          <c:extLst>
            <c:ext xmlns:c16="http://schemas.microsoft.com/office/drawing/2014/chart" uri="{C3380CC4-5D6E-409C-BE32-E72D297353CC}">
              <c16:uniqueId val="{000000D1-D1CB-4B80-8E20-08FE51EE5A68}"/>
            </c:ext>
          </c:extLst>
        </c:ser>
        <c:ser>
          <c:idx val="5"/>
          <c:order val="76"/>
          <c:tx>
            <c:strRef>
              <c:f>'Accident &amp; Health and WC CorSo'!$D$27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D1CB-4B80-8E20-08FE51EE5A68}"/>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D1CB-4B80-8E20-08FE51EE5A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('Accident &amp; Health and WC CorSo'!$H$11,'Accident &amp; Health and WC CorSo'!$H$11)</c:f>
              <c:numCache>
                <c:formatCode>0</c:formatCode>
                <c:ptCount val="2"/>
                <c:pt idx="0">
                  <c:v>12</c:v>
                </c:pt>
                <c:pt idx="1">
                  <c:v>12</c:v>
                </c:pt>
              </c:numCache>
            </c:numRef>
          </c:xVal>
          <c:yVal>
            <c:numRef>
              <c:f>('Accident &amp; Health and WC CorSo'!$H$27,'Accident &amp; Health and WC CorSo'!$F$66)</c:f>
              <c:numCache>
                <c:formatCode>0%</c:formatCode>
                <c:ptCount val="2"/>
                <c:pt idx="0">
                  <c:v>0.30387912871612688</c:v>
                </c:pt>
                <c:pt idx="1">
                  <c:v>0.80142507562906984</c:v>
                </c:pt>
              </c:numCache>
            </c:numRef>
          </c:yVal>
          <c:smooth val="0"/>
          <c:extLst>
            <c:ext xmlns:c16="http://schemas.microsoft.com/office/drawing/2014/chart" uri="{C3380CC4-5D6E-409C-BE32-E72D297353CC}">
              <c16:uniqueId val="{000000D4-D1CB-4B80-8E20-08FE51EE5A68}"/>
            </c:ext>
          </c:extLst>
        </c:ser>
        <c:ser>
          <c:idx val="1"/>
          <c:order val="77"/>
          <c:tx>
            <c:strRef>
              <c:f>'Accident &amp; Health and WC CorSo'!$AC$10</c:f>
              <c:strCache>
                <c:ptCount val="1"/>
                <c:pt idx="0">
                  <c:v>100% line</c:v>
                </c:pt>
              </c:strCache>
            </c:strRef>
          </c:tx>
          <c:marker>
            <c:symbol val="none"/>
          </c:marker>
          <c:xVal>
            <c:numRef>
              <c:f>'Accident &amp; Health and WC CorSo'!$AD$9:$AP$9</c:f>
            </c:numRef>
          </c:xVal>
          <c:yVal>
            <c:numRef>
              <c:f>'Accident &amp; Health and WC CorSo'!$AD$10:$AP$10</c:f>
            </c:numRef>
          </c:yVal>
          <c:smooth val="0"/>
          <c:extLst>
            <c:ext xmlns:c16="http://schemas.microsoft.com/office/drawing/2014/chart" uri="{C3380CC4-5D6E-409C-BE32-E72D297353CC}">
              <c16:uniqueId val="{000000D5-D1CB-4B80-8E20-08FE51EE5A68}"/>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CorSo'!$H$50</c:f>
              <c:strCache>
                <c:ptCount val="1"/>
                <c:pt idx="0">
                  <c:v>Paid Losses</c:v>
                </c:pt>
              </c:strCache>
            </c:strRef>
          </c:tx>
          <c:spPr>
            <a:solidFill>
              <a:srgbClr val="C1BDDC"/>
            </a:solidFill>
            <a:ln w="3175">
              <a:solidFill>
                <a:srgbClr val="FFFFFF"/>
              </a:solidFill>
              <a:prstDash val="solid"/>
            </a:ln>
          </c:spPr>
          <c:invertIfNegative val="0"/>
          <c:cat>
            <c:numRef>
              <c:f>'Accident &amp; Health and WC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CorSo'!$H$51:$H$66</c:f>
              <c:numCache>
                <c:formatCode>0%</c:formatCode>
                <c:ptCount val="16"/>
                <c:pt idx="0">
                  <c:v>0.63851551299106724</c:v>
                </c:pt>
                <c:pt idx="1">
                  <c:v>0.70974642771210794</c:v>
                </c:pt>
                <c:pt idx="2">
                  <c:v>0.71870869952519123</c:v>
                </c:pt>
                <c:pt idx="3">
                  <c:v>0.64201802624777149</c:v>
                </c:pt>
                <c:pt idx="4">
                  <c:v>0.86556136082246282</c:v>
                </c:pt>
                <c:pt idx="5">
                  <c:v>0.77301342873521595</c:v>
                </c:pt>
                <c:pt idx="6">
                  <c:v>0.7758461505930867</c:v>
                </c:pt>
                <c:pt idx="7">
                  <c:v>0.81591771483055842</c:v>
                </c:pt>
                <c:pt idx="8">
                  <c:v>0.88925396424170089</c:v>
                </c:pt>
                <c:pt idx="9">
                  <c:v>0.89370709706002427</c:v>
                </c:pt>
                <c:pt idx="10">
                  <c:v>0.79257579187617089</c:v>
                </c:pt>
                <c:pt idx="11">
                  <c:v>0.71541810176125897</c:v>
                </c:pt>
                <c:pt idx="12">
                  <c:v>0.68127502848070121</c:v>
                </c:pt>
                <c:pt idx="13">
                  <c:v>0.72072283183169006</c:v>
                </c:pt>
                <c:pt idx="14">
                  <c:v>0.63997621692431628</c:v>
                </c:pt>
                <c:pt idx="15">
                  <c:v>0.29700422302219426</c:v>
                </c:pt>
              </c:numCache>
            </c:numRef>
          </c:val>
          <c:extLst>
            <c:ext xmlns:c16="http://schemas.microsoft.com/office/drawing/2014/chart" uri="{C3380CC4-5D6E-409C-BE32-E72D297353CC}">
              <c16:uniqueId val="{00000000-701B-469A-9538-6BB0A14F83C2}"/>
            </c:ext>
          </c:extLst>
        </c:ser>
        <c:ser>
          <c:idx val="2"/>
          <c:order val="2"/>
          <c:tx>
            <c:strRef>
              <c:f>'Accident &amp; Health and WC CorSo'!$I$50</c:f>
              <c:strCache>
                <c:ptCount val="1"/>
                <c:pt idx="0">
                  <c:v>Case Reserves</c:v>
                </c:pt>
              </c:strCache>
            </c:strRef>
          </c:tx>
          <c:spPr>
            <a:solidFill>
              <a:srgbClr val="FCAF86"/>
            </a:solidFill>
            <a:ln w="12700">
              <a:solidFill>
                <a:srgbClr val="FFFFFF"/>
              </a:solidFill>
              <a:prstDash val="solid"/>
            </a:ln>
          </c:spPr>
          <c:invertIfNegative val="0"/>
          <c:cat>
            <c:numRef>
              <c:f>'Accident &amp; Health and WC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CorSo'!$I$51:$I$66</c:f>
              <c:numCache>
                <c:formatCode>0%</c:formatCode>
                <c:ptCount val="16"/>
                <c:pt idx="0">
                  <c:v>9.0111934065536137E-2</c:v>
                </c:pt>
                <c:pt idx="1">
                  <c:v>6.5201083859864589E-2</c:v>
                </c:pt>
                <c:pt idx="2">
                  <c:v>7.3454499955245348E-2</c:v>
                </c:pt>
                <c:pt idx="3">
                  <c:v>1.8444560093980281E-2</c:v>
                </c:pt>
                <c:pt idx="4">
                  <c:v>3.6955053448498511E-2</c:v>
                </c:pt>
                <c:pt idx="5">
                  <c:v>1.1506642441579815E-2</c:v>
                </c:pt>
                <c:pt idx="6">
                  <c:v>1.2768495414088745E-4</c:v>
                </c:pt>
                <c:pt idx="7">
                  <c:v>8.4725218151659922E-3</c:v>
                </c:pt>
                <c:pt idx="8">
                  <c:v>8.9485826713667071E-3</c:v>
                </c:pt>
                <c:pt idx="9">
                  <c:v>2.3965719359431217E-2</c:v>
                </c:pt>
                <c:pt idx="10">
                  <c:v>4.5826897528945629E-2</c:v>
                </c:pt>
                <c:pt idx="11">
                  <c:v>0.35726463993053159</c:v>
                </c:pt>
                <c:pt idx="12">
                  <c:v>0.14026135483067761</c:v>
                </c:pt>
                <c:pt idx="13">
                  <c:v>6.0145411885728445E-2</c:v>
                </c:pt>
                <c:pt idx="14">
                  <c:v>2.0038757445095676E-2</c:v>
                </c:pt>
                <c:pt idx="15">
                  <c:v>6.8749056939327036E-3</c:v>
                </c:pt>
              </c:numCache>
            </c:numRef>
          </c:val>
          <c:extLst>
            <c:ext xmlns:c16="http://schemas.microsoft.com/office/drawing/2014/chart" uri="{C3380CC4-5D6E-409C-BE32-E72D297353CC}">
              <c16:uniqueId val="{00000001-701B-469A-9538-6BB0A14F83C2}"/>
            </c:ext>
          </c:extLst>
        </c:ser>
        <c:ser>
          <c:idx val="3"/>
          <c:order val="3"/>
          <c:tx>
            <c:strRef>
              <c:f>'Accident &amp; Health and WC CorSo'!$J$50</c:f>
              <c:strCache>
                <c:ptCount val="1"/>
                <c:pt idx="0">
                  <c:v>IBNR</c:v>
                </c:pt>
              </c:strCache>
            </c:strRef>
          </c:tx>
          <c:spPr>
            <a:solidFill>
              <a:srgbClr val="A3D6D5"/>
            </a:solidFill>
            <a:ln w="12700">
              <a:solidFill>
                <a:srgbClr val="FFFFFF"/>
              </a:solidFill>
              <a:prstDash val="solid"/>
            </a:ln>
          </c:spPr>
          <c:invertIfNegative val="0"/>
          <c:cat>
            <c:numRef>
              <c:f>'Accident &amp; Health and WC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CorSo'!$J$51:$J$66</c:f>
              <c:numCache>
                <c:formatCode>0%</c:formatCode>
                <c:ptCount val="16"/>
                <c:pt idx="0">
                  <c:v>0.10605628693431203</c:v>
                </c:pt>
                <c:pt idx="1">
                  <c:v>9.5391662475680608E-2</c:v>
                </c:pt>
                <c:pt idx="2">
                  <c:v>5.7323583020932885E-2</c:v>
                </c:pt>
                <c:pt idx="3">
                  <c:v>3.5889196174627491E-2</c:v>
                </c:pt>
                <c:pt idx="4">
                  <c:v>2.969911526015347E-2</c:v>
                </c:pt>
                <c:pt idx="5">
                  <c:v>2.7382275898854485E-2</c:v>
                </c:pt>
                <c:pt idx="6">
                  <c:v>2.1082892047428544E-3</c:v>
                </c:pt>
                <c:pt idx="7">
                  <c:v>1.8173001333748253E-3</c:v>
                </c:pt>
                <c:pt idx="8">
                  <c:v>2.4595866971412173E-3</c:v>
                </c:pt>
                <c:pt idx="9">
                  <c:v>3.0982865063350494E-3</c:v>
                </c:pt>
                <c:pt idx="10">
                  <c:v>6.1537454936417997E-3</c:v>
                </c:pt>
                <c:pt idx="11">
                  <c:v>1.4807339286066461E-2</c:v>
                </c:pt>
                <c:pt idx="12">
                  <c:v>4.4909991490649651E-3</c:v>
                </c:pt>
                <c:pt idx="13">
                  <c:v>9.9440255051503473E-4</c:v>
                </c:pt>
                <c:pt idx="14">
                  <c:v>3.2128321655938416E-2</c:v>
                </c:pt>
                <c:pt idx="15">
                  <c:v>0.49754594691294279</c:v>
                </c:pt>
              </c:numCache>
            </c:numRef>
          </c:val>
          <c:extLst>
            <c:ext xmlns:c16="http://schemas.microsoft.com/office/drawing/2014/chart" uri="{C3380CC4-5D6E-409C-BE32-E72D297353CC}">
              <c16:uniqueId val="{00000002-701B-469A-9538-6BB0A14F83C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CorSo'!$F$12:$F$27</c:f>
              <c:numCache>
                <c:formatCode>#,##0</c:formatCode>
                <c:ptCount val="16"/>
                <c:pt idx="0">
                  <c:v>425.47459754826764</c:v>
                </c:pt>
                <c:pt idx="1">
                  <c:v>372.15275873560273</c:v>
                </c:pt>
                <c:pt idx="2">
                  <c:v>279.2641416736671</c:v>
                </c:pt>
                <c:pt idx="3">
                  <c:v>257.99052464000005</c:v>
                </c:pt>
                <c:pt idx="4">
                  <c:v>186.55273743569987</c:v>
                </c:pt>
                <c:pt idx="5">
                  <c:v>156.09043402702682</c:v>
                </c:pt>
                <c:pt idx="6">
                  <c:v>96.220209990000029</c:v>
                </c:pt>
                <c:pt idx="7">
                  <c:v>125.56680639000005</c:v>
                </c:pt>
                <c:pt idx="8">
                  <c:v>125.84983337232779</c:v>
                </c:pt>
                <c:pt idx="9">
                  <c:v>162.65117713923331</c:v>
                </c:pt>
                <c:pt idx="10">
                  <c:v>138.22964524270614</c:v>
                </c:pt>
                <c:pt idx="11">
                  <c:v>82.455422828657348</c:v>
                </c:pt>
                <c:pt idx="12">
                  <c:v>299.82223160304284</c:v>
                </c:pt>
                <c:pt idx="13">
                  <c:v>313.58020395110594</c:v>
                </c:pt>
                <c:pt idx="14">
                  <c:v>384.2388817318826</c:v>
                </c:pt>
                <c:pt idx="15">
                  <c:v>307.35402841450002</c:v>
                </c:pt>
              </c:numCache>
            </c:numRef>
          </c:val>
          <c:smooth val="0"/>
          <c:extLst>
            <c:ext xmlns:c16="http://schemas.microsoft.com/office/drawing/2014/chart" uri="{C3380CC4-5D6E-409C-BE32-E72D297353CC}">
              <c16:uniqueId val="{00000003-701B-469A-9538-6BB0A14F83C2}"/>
            </c:ext>
          </c:extLst>
        </c:ser>
        <c:ser>
          <c:idx val="4"/>
          <c:order val="4"/>
          <c:tx>
            <c:strRef>
              <c:f>'Accident &amp; Health and WC CorSo'!$B$9</c:f>
              <c:strCache>
                <c:ptCount val="1"/>
                <c:pt idx="0">
                  <c:v>Written Premium</c:v>
                </c:pt>
              </c:strCache>
            </c:strRef>
          </c:tx>
          <c:marker>
            <c:symbol val="star"/>
            <c:size val="7"/>
            <c:spPr>
              <a:noFill/>
              <a:ln>
                <a:solidFill>
                  <a:srgbClr val="A29FCC"/>
                </a:solidFill>
                <a:prstDash val="solid"/>
              </a:ln>
            </c:spPr>
          </c:marker>
          <c:cat>
            <c:numRef>
              <c:f>'Accident &amp; Health and WC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'Accident &amp; Health and WC CorSo'!$B$12:$B$27</c:f>
            </c:numRef>
          </c:val>
          <c:smooth val="0"/>
          <c:extLst>
            <c:ext xmlns:c16="http://schemas.microsoft.com/office/drawing/2014/chart" uri="{C3380CC4-5D6E-409C-BE32-E72D297353CC}">
              <c16:uniqueId val="{00000004-701B-469A-9538-6BB0A14F83C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03-3E2C-4A8B-BC1B-8DED040A0A45}"/>
              </c:ext>
            </c:extLst>
          </c:dPt>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04-3E2C-4A8B-BC1B-8DED040A0A45}"/>
            </c:ext>
          </c:extLst>
        </c:ser>
        <c:ser>
          <c:idx val="40"/>
          <c:order val="1"/>
          <c:tx>
            <c:strRef>
              <c:f>Specialty!$D$17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08-3E2C-4A8B-BC1B-8DED040A0A45}"/>
              </c:ext>
            </c:extLst>
          </c:dPt>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09-3E2C-4A8B-BC1B-8DED040A0A45}"/>
            </c:ext>
          </c:extLst>
        </c:ser>
        <c:ser>
          <c:idx val="41"/>
          <c:order val="2"/>
          <c:tx>
            <c:strRef>
              <c:f>Specialty!$D$18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3E2C-4A8B-BC1B-8DED040A0A45}"/>
              </c:ext>
            </c:extLst>
          </c:dPt>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0C-3E2C-4A8B-BC1B-8DED040A0A45}"/>
            </c:ext>
          </c:extLst>
        </c:ser>
        <c:ser>
          <c:idx val="42"/>
          <c:order val="3"/>
          <c:tx>
            <c:strRef>
              <c:f>Specialty!$D$19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3E2C-4A8B-BC1B-8DED040A0A45}"/>
              </c:ext>
            </c:extLst>
          </c:dPt>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0F-3E2C-4A8B-BC1B-8DED040A0A45}"/>
            </c:ext>
          </c:extLst>
        </c:ser>
        <c:ser>
          <c:idx val="43"/>
          <c:order val="4"/>
          <c:tx>
            <c:strRef>
              <c:f>Specialty!$D$20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13-3E2C-4A8B-BC1B-8DED040A0A45}"/>
              </c:ext>
            </c:extLst>
          </c:dPt>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14-3E2C-4A8B-BC1B-8DED040A0A45}"/>
            </c:ext>
          </c:extLst>
        </c:ser>
        <c:ser>
          <c:idx val="44"/>
          <c:order val="5"/>
          <c:tx>
            <c:strRef>
              <c:f>Specialty!$D$21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3E2C-4A8B-BC1B-8DED040A0A45}"/>
              </c:ext>
            </c:extLst>
          </c:dPt>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17-3E2C-4A8B-BC1B-8DED040A0A45}"/>
            </c:ext>
          </c:extLst>
        </c:ser>
        <c:ser>
          <c:idx val="45"/>
          <c:order val="6"/>
          <c:tx>
            <c:strRef>
              <c:f>Specialty!$D$22</c:f>
              <c:strCache>
                <c:ptCount val="1"/>
                <c:pt idx="0">
                  <c:v>2014</c:v>
                </c:pt>
              </c:strCache>
            </c:strRef>
          </c:tx>
          <c:spPr>
            <a:ln w="25400">
              <a:solidFill>
                <a:srgbClr val="B3B300"/>
              </a:solidFill>
              <a:prstDash val="solid"/>
            </a:ln>
          </c:spPr>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18-3E2C-4A8B-BC1B-8DED040A0A45}"/>
            </c:ext>
          </c:extLst>
        </c:ser>
        <c:ser>
          <c:idx val="46"/>
          <c:order val="7"/>
          <c:tx>
            <c:strRef>
              <c:f>Specialty!$D$23</c:f>
              <c:strCache>
                <c:ptCount val="1"/>
                <c:pt idx="0">
                  <c:v>2015</c:v>
                </c:pt>
              </c:strCache>
            </c:strRef>
          </c:tx>
          <c:spPr>
            <a:ln w="25400">
              <a:solidFill>
                <a:srgbClr val="627C71"/>
              </a:solidFill>
              <a:prstDash val="solid"/>
            </a:ln>
          </c:spPr>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19-3E2C-4A8B-BC1B-8DED040A0A45}"/>
            </c:ext>
          </c:extLst>
        </c:ser>
        <c:ser>
          <c:idx val="47"/>
          <c:order val="8"/>
          <c:tx>
            <c:strRef>
              <c:f>Specialty!$D$24</c:f>
              <c:strCache>
                <c:ptCount val="1"/>
                <c:pt idx="0">
                  <c:v>2016</c:v>
                </c:pt>
              </c:strCache>
            </c:strRef>
          </c:tx>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1A-3E2C-4A8B-BC1B-8DED040A0A45}"/>
            </c:ext>
          </c:extLst>
        </c:ser>
        <c:ser>
          <c:idx val="48"/>
          <c:order val="9"/>
          <c:tx>
            <c:strRef>
              <c:f>Specialty!$D$25</c:f>
              <c:strCache>
                <c:ptCount val="1"/>
                <c:pt idx="0">
                  <c:v>2017</c:v>
                </c:pt>
              </c:strCache>
            </c:strRef>
          </c:tx>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1B-3E2C-4A8B-BC1B-8DED040A0A45}"/>
            </c:ext>
          </c:extLst>
        </c:ser>
        <c:ser>
          <c:idx val="49"/>
          <c:order val="10"/>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1D-3E2C-4A8B-BC1B-8DED040A0A45}"/>
              </c:ext>
            </c:extLst>
          </c:dPt>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1E-3E2C-4A8B-BC1B-8DED040A0A45}"/>
            </c:ext>
          </c:extLst>
        </c:ser>
        <c:ser>
          <c:idx val="50"/>
          <c:order val="11"/>
          <c:tx>
            <c:strRef>
              <c:f>Specialty!$D$27</c:f>
              <c:strCache>
                <c:ptCount val="1"/>
                <c:pt idx="0">
                  <c:v>2019</c:v>
                </c:pt>
              </c:strCache>
            </c:strRef>
          </c:tx>
          <c:spPr>
            <a:ln>
              <a:prstDash val="dash"/>
            </a:ln>
          </c:spPr>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1F-3E2C-4A8B-BC1B-8DED040A0A45}"/>
            </c:ext>
          </c:extLst>
        </c:ser>
        <c:ser>
          <c:idx val="51"/>
          <c:order val="12"/>
          <c:tx>
            <c:strRef>
              <c:f>Specialty!$AC$10</c:f>
              <c:strCache>
                <c:ptCount val="1"/>
                <c:pt idx="0">
                  <c:v>100% line</c:v>
                </c:pt>
              </c:strCache>
            </c:strRef>
          </c:tx>
          <c:xVal>
            <c:numRef>
              <c:f>Specialty!$AD$9:$AP$9</c:f>
            </c:numRef>
          </c:xVal>
          <c:yVal>
            <c:numRef>
              <c:f>Specialty!$AD$10:$AP$10</c:f>
            </c:numRef>
          </c:yVal>
          <c:smooth val="0"/>
          <c:extLst>
            <c:ext xmlns:c16="http://schemas.microsoft.com/office/drawing/2014/chart" uri="{C3380CC4-5D6E-409C-BE32-E72D297353CC}">
              <c16:uniqueId val="{00000020-3E2C-4A8B-BC1B-8DED040A0A45}"/>
            </c:ext>
          </c:extLst>
        </c:ser>
        <c:ser>
          <c:idx val="52"/>
          <c:order val="13"/>
          <c:tx>
            <c:strRef>
              <c:f>Specialty!$D$16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24-3E2C-4A8B-BC1B-8DED040A0A45}"/>
              </c:ext>
            </c:extLst>
          </c:dPt>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25-3E2C-4A8B-BC1B-8DED040A0A45}"/>
            </c:ext>
          </c:extLst>
        </c:ser>
        <c:ser>
          <c:idx val="53"/>
          <c:order val="14"/>
          <c:tx>
            <c:strRef>
              <c:f>Specialty!$D$17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29-3E2C-4A8B-BC1B-8DED040A0A45}"/>
              </c:ext>
            </c:extLst>
          </c:dPt>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2A-3E2C-4A8B-BC1B-8DED040A0A45}"/>
            </c:ext>
          </c:extLst>
        </c:ser>
        <c:ser>
          <c:idx val="54"/>
          <c:order val="15"/>
          <c:tx>
            <c:strRef>
              <c:f>Specialty!$D$18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3E2C-4A8B-BC1B-8DED040A0A45}"/>
              </c:ext>
            </c:extLst>
          </c:dPt>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2D-3E2C-4A8B-BC1B-8DED040A0A45}"/>
            </c:ext>
          </c:extLst>
        </c:ser>
        <c:ser>
          <c:idx val="55"/>
          <c:order val="16"/>
          <c:tx>
            <c:strRef>
              <c:f>Specialty!$D$19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3E2C-4A8B-BC1B-8DED040A0A45}"/>
              </c:ext>
            </c:extLst>
          </c:dPt>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30-3E2C-4A8B-BC1B-8DED040A0A45}"/>
            </c:ext>
          </c:extLst>
        </c:ser>
        <c:ser>
          <c:idx val="56"/>
          <c:order val="17"/>
          <c:tx>
            <c:strRef>
              <c:f>Specialty!$D$20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34-3E2C-4A8B-BC1B-8DED040A0A45}"/>
              </c:ext>
            </c:extLst>
          </c:dPt>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35-3E2C-4A8B-BC1B-8DED040A0A45}"/>
            </c:ext>
          </c:extLst>
        </c:ser>
        <c:ser>
          <c:idx val="57"/>
          <c:order val="18"/>
          <c:tx>
            <c:strRef>
              <c:f>Specialty!$D$21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3E2C-4A8B-BC1B-8DED040A0A45}"/>
              </c:ext>
            </c:extLst>
          </c:dPt>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38-3E2C-4A8B-BC1B-8DED040A0A45}"/>
            </c:ext>
          </c:extLst>
        </c:ser>
        <c:ser>
          <c:idx val="58"/>
          <c:order val="19"/>
          <c:tx>
            <c:strRef>
              <c:f>Specialty!$D$22</c:f>
              <c:strCache>
                <c:ptCount val="1"/>
                <c:pt idx="0">
                  <c:v>2014</c:v>
                </c:pt>
              </c:strCache>
            </c:strRef>
          </c:tx>
          <c:spPr>
            <a:ln w="25400">
              <a:solidFill>
                <a:srgbClr val="B3B300"/>
              </a:solidFill>
              <a:prstDash val="solid"/>
            </a:ln>
          </c:spPr>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39-3E2C-4A8B-BC1B-8DED040A0A45}"/>
            </c:ext>
          </c:extLst>
        </c:ser>
        <c:ser>
          <c:idx val="59"/>
          <c:order val="20"/>
          <c:tx>
            <c:strRef>
              <c:f>Specialty!$D$23</c:f>
              <c:strCache>
                <c:ptCount val="1"/>
                <c:pt idx="0">
                  <c:v>2015</c:v>
                </c:pt>
              </c:strCache>
            </c:strRef>
          </c:tx>
          <c:spPr>
            <a:ln w="25400">
              <a:solidFill>
                <a:srgbClr val="627C71"/>
              </a:solidFill>
              <a:prstDash val="solid"/>
            </a:ln>
          </c:spPr>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3A-3E2C-4A8B-BC1B-8DED040A0A45}"/>
            </c:ext>
          </c:extLst>
        </c:ser>
        <c:ser>
          <c:idx val="60"/>
          <c:order val="21"/>
          <c:tx>
            <c:strRef>
              <c:f>Specialty!$D$24</c:f>
              <c:strCache>
                <c:ptCount val="1"/>
                <c:pt idx="0">
                  <c:v>2016</c:v>
                </c:pt>
              </c:strCache>
            </c:strRef>
          </c:tx>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3B-3E2C-4A8B-BC1B-8DED040A0A45}"/>
            </c:ext>
          </c:extLst>
        </c:ser>
        <c:ser>
          <c:idx val="61"/>
          <c:order val="22"/>
          <c:tx>
            <c:strRef>
              <c:f>Specialty!$D$25</c:f>
              <c:strCache>
                <c:ptCount val="1"/>
                <c:pt idx="0">
                  <c:v>2017</c:v>
                </c:pt>
              </c:strCache>
            </c:strRef>
          </c:tx>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3C-3E2C-4A8B-BC1B-8DED040A0A45}"/>
            </c:ext>
          </c:extLst>
        </c:ser>
        <c:ser>
          <c:idx val="62"/>
          <c:order val="23"/>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3E-3E2C-4A8B-BC1B-8DED040A0A45}"/>
              </c:ext>
            </c:extLst>
          </c:dPt>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3F-3E2C-4A8B-BC1B-8DED040A0A45}"/>
            </c:ext>
          </c:extLst>
        </c:ser>
        <c:ser>
          <c:idx val="63"/>
          <c:order val="24"/>
          <c:tx>
            <c:strRef>
              <c:f>Specialty!$D$27</c:f>
              <c:strCache>
                <c:ptCount val="1"/>
                <c:pt idx="0">
                  <c:v>2019</c:v>
                </c:pt>
              </c:strCache>
            </c:strRef>
          </c:tx>
          <c:spPr>
            <a:ln>
              <a:prstDash val="dash"/>
            </a:ln>
          </c:spPr>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40-3E2C-4A8B-BC1B-8DED040A0A45}"/>
            </c:ext>
          </c:extLst>
        </c:ser>
        <c:ser>
          <c:idx val="64"/>
          <c:order val="25"/>
          <c:tx>
            <c:strRef>
              <c:f>Specialty!$AC$10</c:f>
              <c:strCache>
                <c:ptCount val="1"/>
                <c:pt idx="0">
                  <c:v>100% line</c:v>
                </c:pt>
              </c:strCache>
            </c:strRef>
          </c:tx>
          <c:xVal>
            <c:numRef>
              <c:f>Specialty!$AD$9:$AP$9</c:f>
            </c:numRef>
          </c:xVal>
          <c:yVal>
            <c:numRef>
              <c:f>Specialty!$AD$10:$AP$10</c:f>
            </c:numRef>
          </c:yVal>
          <c:smooth val="0"/>
          <c:extLst>
            <c:ext xmlns:c16="http://schemas.microsoft.com/office/drawing/2014/chart" uri="{C3380CC4-5D6E-409C-BE32-E72D297353CC}">
              <c16:uniqueId val="{00000041-3E2C-4A8B-BC1B-8DED040A0A45}"/>
            </c:ext>
          </c:extLst>
        </c:ser>
        <c:ser>
          <c:idx val="65"/>
          <c:order val="26"/>
          <c:tx>
            <c:strRef>
              <c:f>Specialty!$D$16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45-3E2C-4A8B-BC1B-8DED040A0A45}"/>
              </c:ext>
            </c:extLst>
          </c:dPt>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46-3E2C-4A8B-BC1B-8DED040A0A45}"/>
            </c:ext>
          </c:extLst>
        </c:ser>
        <c:ser>
          <c:idx val="66"/>
          <c:order val="27"/>
          <c:tx>
            <c:strRef>
              <c:f>Specialty!$D$17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4A-3E2C-4A8B-BC1B-8DED040A0A45}"/>
              </c:ext>
            </c:extLst>
          </c:dPt>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4B-3E2C-4A8B-BC1B-8DED040A0A45}"/>
            </c:ext>
          </c:extLst>
        </c:ser>
        <c:ser>
          <c:idx val="67"/>
          <c:order val="28"/>
          <c:tx>
            <c:strRef>
              <c:f>Specialty!$D$18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3E2C-4A8B-BC1B-8DED040A0A45}"/>
              </c:ext>
            </c:extLst>
          </c:dPt>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4E-3E2C-4A8B-BC1B-8DED040A0A45}"/>
            </c:ext>
          </c:extLst>
        </c:ser>
        <c:ser>
          <c:idx val="68"/>
          <c:order val="29"/>
          <c:tx>
            <c:strRef>
              <c:f>Specialty!$D$19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3E2C-4A8B-BC1B-8DED040A0A45}"/>
              </c:ext>
            </c:extLst>
          </c:dPt>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51-3E2C-4A8B-BC1B-8DED040A0A45}"/>
            </c:ext>
          </c:extLst>
        </c:ser>
        <c:ser>
          <c:idx val="69"/>
          <c:order val="30"/>
          <c:tx>
            <c:strRef>
              <c:f>Specialty!$D$20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55-3E2C-4A8B-BC1B-8DED040A0A45}"/>
              </c:ext>
            </c:extLst>
          </c:dPt>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56-3E2C-4A8B-BC1B-8DED040A0A45}"/>
            </c:ext>
          </c:extLst>
        </c:ser>
        <c:ser>
          <c:idx val="70"/>
          <c:order val="31"/>
          <c:tx>
            <c:strRef>
              <c:f>Specialty!$D$21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3E2C-4A8B-BC1B-8DED040A0A45}"/>
              </c:ext>
            </c:extLst>
          </c:dPt>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59-3E2C-4A8B-BC1B-8DED040A0A45}"/>
            </c:ext>
          </c:extLst>
        </c:ser>
        <c:ser>
          <c:idx val="71"/>
          <c:order val="32"/>
          <c:tx>
            <c:strRef>
              <c:f>Specialty!$D$22</c:f>
              <c:strCache>
                <c:ptCount val="1"/>
                <c:pt idx="0">
                  <c:v>2014</c:v>
                </c:pt>
              </c:strCache>
            </c:strRef>
          </c:tx>
          <c:spPr>
            <a:ln w="25400">
              <a:solidFill>
                <a:srgbClr val="B3B300"/>
              </a:solidFill>
              <a:prstDash val="solid"/>
            </a:ln>
          </c:spPr>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5A-3E2C-4A8B-BC1B-8DED040A0A45}"/>
            </c:ext>
          </c:extLst>
        </c:ser>
        <c:ser>
          <c:idx val="72"/>
          <c:order val="33"/>
          <c:tx>
            <c:strRef>
              <c:f>Specialty!$D$23</c:f>
              <c:strCache>
                <c:ptCount val="1"/>
                <c:pt idx="0">
                  <c:v>2015</c:v>
                </c:pt>
              </c:strCache>
            </c:strRef>
          </c:tx>
          <c:spPr>
            <a:ln w="25400">
              <a:solidFill>
                <a:srgbClr val="627C71"/>
              </a:solidFill>
              <a:prstDash val="solid"/>
            </a:ln>
          </c:spPr>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5B-3E2C-4A8B-BC1B-8DED040A0A45}"/>
            </c:ext>
          </c:extLst>
        </c:ser>
        <c:ser>
          <c:idx val="73"/>
          <c:order val="34"/>
          <c:tx>
            <c:strRef>
              <c:f>Specialty!$D$24</c:f>
              <c:strCache>
                <c:ptCount val="1"/>
                <c:pt idx="0">
                  <c:v>2016</c:v>
                </c:pt>
              </c:strCache>
            </c:strRef>
          </c:tx>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5C-3E2C-4A8B-BC1B-8DED040A0A45}"/>
            </c:ext>
          </c:extLst>
        </c:ser>
        <c:ser>
          <c:idx val="74"/>
          <c:order val="35"/>
          <c:tx>
            <c:strRef>
              <c:f>Specialty!$D$25</c:f>
              <c:strCache>
                <c:ptCount val="1"/>
                <c:pt idx="0">
                  <c:v>2017</c:v>
                </c:pt>
              </c:strCache>
            </c:strRef>
          </c:tx>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5D-3E2C-4A8B-BC1B-8DED040A0A45}"/>
            </c:ext>
          </c:extLst>
        </c:ser>
        <c:ser>
          <c:idx val="75"/>
          <c:order val="36"/>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5F-3E2C-4A8B-BC1B-8DED040A0A45}"/>
              </c:ext>
            </c:extLst>
          </c:dPt>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60-3E2C-4A8B-BC1B-8DED040A0A45}"/>
            </c:ext>
          </c:extLst>
        </c:ser>
        <c:ser>
          <c:idx val="76"/>
          <c:order val="37"/>
          <c:tx>
            <c:strRef>
              <c:f>Specialty!$D$27</c:f>
              <c:strCache>
                <c:ptCount val="1"/>
                <c:pt idx="0">
                  <c:v>2019</c:v>
                </c:pt>
              </c:strCache>
            </c:strRef>
          </c:tx>
          <c:spPr>
            <a:ln>
              <a:prstDash val="dash"/>
            </a:ln>
          </c:spPr>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61-3E2C-4A8B-BC1B-8DED040A0A45}"/>
            </c:ext>
          </c:extLst>
        </c:ser>
        <c:ser>
          <c:idx val="77"/>
          <c:order val="38"/>
          <c:tx>
            <c:strRef>
              <c:f>Specialty!$AC$10</c:f>
              <c:strCache>
                <c:ptCount val="1"/>
                <c:pt idx="0">
                  <c:v>100% line</c:v>
                </c:pt>
              </c:strCache>
            </c:strRef>
          </c:tx>
          <c:xVal>
            <c:numRef>
              <c:f>Specialty!$AD$9:$AP$9</c:f>
            </c:numRef>
          </c:xVal>
          <c:yVal>
            <c:numRef>
              <c:f>Specialty!$AD$10:$AP$10</c:f>
            </c:numRef>
          </c:yVal>
          <c:smooth val="0"/>
          <c:extLst>
            <c:ext xmlns:c16="http://schemas.microsoft.com/office/drawing/2014/chart" uri="{C3380CC4-5D6E-409C-BE32-E72D297353CC}">
              <c16:uniqueId val="{00000062-3E2C-4A8B-BC1B-8DED040A0A45}"/>
            </c:ext>
          </c:extLst>
        </c:ser>
        <c:ser>
          <c:idx val="6"/>
          <c:order val="39"/>
          <c:tx>
            <c:strRef>
              <c:f>Specialty!$D$16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66-3E2C-4A8B-BC1B-8DED040A0A45}"/>
              </c:ext>
            </c:extLst>
          </c:dPt>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67-3E2C-4A8B-BC1B-8DED040A0A45}"/>
            </c:ext>
          </c:extLst>
        </c:ser>
        <c:ser>
          <c:idx val="7"/>
          <c:order val="40"/>
          <c:tx>
            <c:strRef>
              <c:f>Specialty!$D$17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6B-3E2C-4A8B-BC1B-8DED040A0A45}"/>
              </c:ext>
            </c:extLst>
          </c:dPt>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6C-3E2C-4A8B-BC1B-8DED040A0A45}"/>
            </c:ext>
          </c:extLst>
        </c:ser>
        <c:ser>
          <c:idx val="8"/>
          <c:order val="41"/>
          <c:tx>
            <c:strRef>
              <c:f>Specialty!$D$18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3E2C-4A8B-BC1B-8DED040A0A45}"/>
              </c:ext>
            </c:extLst>
          </c:dPt>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6F-3E2C-4A8B-BC1B-8DED040A0A45}"/>
            </c:ext>
          </c:extLst>
        </c:ser>
        <c:ser>
          <c:idx val="9"/>
          <c:order val="42"/>
          <c:tx>
            <c:strRef>
              <c:f>Specialty!$D$19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3E2C-4A8B-BC1B-8DED040A0A45}"/>
              </c:ext>
            </c:extLst>
          </c:dPt>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72-3E2C-4A8B-BC1B-8DED040A0A45}"/>
            </c:ext>
          </c:extLst>
        </c:ser>
        <c:ser>
          <c:idx val="10"/>
          <c:order val="43"/>
          <c:tx>
            <c:strRef>
              <c:f>Specialty!$D$20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76-3E2C-4A8B-BC1B-8DED040A0A45}"/>
              </c:ext>
            </c:extLst>
          </c:dPt>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77-3E2C-4A8B-BC1B-8DED040A0A45}"/>
            </c:ext>
          </c:extLst>
        </c:ser>
        <c:ser>
          <c:idx val="11"/>
          <c:order val="44"/>
          <c:tx>
            <c:strRef>
              <c:f>Specialty!$D$21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3E2C-4A8B-BC1B-8DED040A0A45}"/>
              </c:ext>
            </c:extLst>
          </c:dPt>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7A-3E2C-4A8B-BC1B-8DED040A0A45}"/>
            </c:ext>
          </c:extLst>
        </c:ser>
        <c:ser>
          <c:idx val="12"/>
          <c:order val="45"/>
          <c:tx>
            <c:strRef>
              <c:f>Specialty!$D$22</c:f>
              <c:strCache>
                <c:ptCount val="1"/>
                <c:pt idx="0">
                  <c:v>2014</c:v>
                </c:pt>
              </c:strCache>
            </c:strRef>
          </c:tx>
          <c:spPr>
            <a:ln w="25400">
              <a:solidFill>
                <a:srgbClr val="B3B300"/>
              </a:solidFill>
              <a:prstDash val="solid"/>
            </a:ln>
          </c:spPr>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7B-3E2C-4A8B-BC1B-8DED040A0A45}"/>
            </c:ext>
          </c:extLst>
        </c:ser>
        <c:ser>
          <c:idx val="13"/>
          <c:order val="46"/>
          <c:tx>
            <c:strRef>
              <c:f>Specialty!$D$23</c:f>
              <c:strCache>
                <c:ptCount val="1"/>
                <c:pt idx="0">
                  <c:v>2015</c:v>
                </c:pt>
              </c:strCache>
            </c:strRef>
          </c:tx>
          <c:spPr>
            <a:ln w="25400">
              <a:solidFill>
                <a:srgbClr val="627C71"/>
              </a:solidFill>
              <a:prstDash val="solid"/>
            </a:ln>
          </c:spPr>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7C-3E2C-4A8B-BC1B-8DED040A0A45}"/>
            </c:ext>
          </c:extLst>
        </c:ser>
        <c:ser>
          <c:idx val="21"/>
          <c:order val="47"/>
          <c:tx>
            <c:strRef>
              <c:f>Specialty!$D$24</c:f>
              <c:strCache>
                <c:ptCount val="1"/>
                <c:pt idx="0">
                  <c:v>2016</c:v>
                </c:pt>
              </c:strCache>
            </c:strRef>
          </c:tx>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7D-3E2C-4A8B-BC1B-8DED040A0A45}"/>
            </c:ext>
          </c:extLst>
        </c:ser>
        <c:ser>
          <c:idx val="22"/>
          <c:order val="48"/>
          <c:tx>
            <c:strRef>
              <c:f>Specialty!$D$25</c:f>
              <c:strCache>
                <c:ptCount val="1"/>
                <c:pt idx="0">
                  <c:v>2017</c:v>
                </c:pt>
              </c:strCache>
            </c:strRef>
          </c:tx>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7E-3E2C-4A8B-BC1B-8DED040A0A45}"/>
            </c:ext>
          </c:extLst>
        </c:ser>
        <c:ser>
          <c:idx val="23"/>
          <c:order val="49"/>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80-3E2C-4A8B-BC1B-8DED040A0A45}"/>
              </c:ext>
            </c:extLst>
          </c:dPt>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81-3E2C-4A8B-BC1B-8DED040A0A45}"/>
            </c:ext>
          </c:extLst>
        </c:ser>
        <c:ser>
          <c:idx val="24"/>
          <c:order val="50"/>
          <c:tx>
            <c:strRef>
              <c:f>Specialty!$D$27</c:f>
              <c:strCache>
                <c:ptCount val="1"/>
                <c:pt idx="0">
                  <c:v>2019</c:v>
                </c:pt>
              </c:strCache>
            </c:strRef>
          </c:tx>
          <c:spPr>
            <a:ln>
              <a:prstDash val="dash"/>
            </a:ln>
          </c:spPr>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82-3E2C-4A8B-BC1B-8DED040A0A45}"/>
            </c:ext>
          </c:extLst>
        </c:ser>
        <c:ser>
          <c:idx val="25"/>
          <c:order val="51"/>
          <c:tx>
            <c:strRef>
              <c:f>Specialty!$AC$10</c:f>
              <c:strCache>
                <c:ptCount val="1"/>
                <c:pt idx="0">
                  <c:v>100% line</c:v>
                </c:pt>
              </c:strCache>
            </c:strRef>
          </c:tx>
          <c:xVal>
            <c:numRef>
              <c:f>Specialty!$AD$9:$AP$9</c:f>
            </c:numRef>
          </c:xVal>
          <c:yVal>
            <c:numRef>
              <c:f>Specialty!$AD$10:$AP$10</c:f>
            </c:numRef>
          </c:yVal>
          <c:smooth val="0"/>
          <c:extLst>
            <c:ext xmlns:c16="http://schemas.microsoft.com/office/drawing/2014/chart" uri="{C3380CC4-5D6E-409C-BE32-E72D297353CC}">
              <c16:uniqueId val="{00000083-3E2C-4A8B-BC1B-8DED040A0A45}"/>
            </c:ext>
          </c:extLst>
        </c:ser>
        <c:ser>
          <c:idx val="26"/>
          <c:order val="52"/>
          <c:tx>
            <c:strRef>
              <c:f>Specialty!$D$16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87-3E2C-4A8B-BC1B-8DED040A0A45}"/>
              </c:ext>
            </c:extLst>
          </c:dPt>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88-3E2C-4A8B-BC1B-8DED040A0A45}"/>
            </c:ext>
          </c:extLst>
        </c:ser>
        <c:ser>
          <c:idx val="27"/>
          <c:order val="53"/>
          <c:tx>
            <c:strRef>
              <c:f>Specialty!$D$17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8C-3E2C-4A8B-BC1B-8DED040A0A45}"/>
              </c:ext>
            </c:extLst>
          </c:dPt>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8D-3E2C-4A8B-BC1B-8DED040A0A45}"/>
            </c:ext>
          </c:extLst>
        </c:ser>
        <c:ser>
          <c:idx val="28"/>
          <c:order val="54"/>
          <c:tx>
            <c:strRef>
              <c:f>Specialty!$D$18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3E2C-4A8B-BC1B-8DED040A0A45}"/>
              </c:ext>
            </c:extLst>
          </c:dPt>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90-3E2C-4A8B-BC1B-8DED040A0A45}"/>
            </c:ext>
          </c:extLst>
        </c:ser>
        <c:ser>
          <c:idx val="29"/>
          <c:order val="55"/>
          <c:tx>
            <c:strRef>
              <c:f>Specialty!$D$19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3E2C-4A8B-BC1B-8DED040A0A45}"/>
              </c:ext>
            </c:extLst>
          </c:dPt>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93-3E2C-4A8B-BC1B-8DED040A0A45}"/>
            </c:ext>
          </c:extLst>
        </c:ser>
        <c:ser>
          <c:idx val="30"/>
          <c:order val="56"/>
          <c:tx>
            <c:strRef>
              <c:f>Specialty!$D$20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97-3E2C-4A8B-BC1B-8DED040A0A45}"/>
              </c:ext>
            </c:extLst>
          </c:dPt>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98-3E2C-4A8B-BC1B-8DED040A0A45}"/>
            </c:ext>
          </c:extLst>
        </c:ser>
        <c:ser>
          <c:idx val="31"/>
          <c:order val="57"/>
          <c:tx>
            <c:strRef>
              <c:f>Specialty!$D$21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3E2C-4A8B-BC1B-8DED040A0A45}"/>
              </c:ext>
            </c:extLst>
          </c:dPt>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9B-3E2C-4A8B-BC1B-8DED040A0A45}"/>
            </c:ext>
          </c:extLst>
        </c:ser>
        <c:ser>
          <c:idx val="32"/>
          <c:order val="58"/>
          <c:tx>
            <c:strRef>
              <c:f>Specialty!$D$22</c:f>
              <c:strCache>
                <c:ptCount val="1"/>
                <c:pt idx="0">
                  <c:v>2014</c:v>
                </c:pt>
              </c:strCache>
            </c:strRef>
          </c:tx>
          <c:spPr>
            <a:ln w="25400">
              <a:solidFill>
                <a:srgbClr val="B3B300"/>
              </a:solidFill>
              <a:prstDash val="solid"/>
            </a:ln>
          </c:spPr>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9C-3E2C-4A8B-BC1B-8DED040A0A45}"/>
            </c:ext>
          </c:extLst>
        </c:ser>
        <c:ser>
          <c:idx val="33"/>
          <c:order val="59"/>
          <c:tx>
            <c:strRef>
              <c:f>Specialty!$D$23</c:f>
              <c:strCache>
                <c:ptCount val="1"/>
                <c:pt idx="0">
                  <c:v>2015</c:v>
                </c:pt>
              </c:strCache>
            </c:strRef>
          </c:tx>
          <c:spPr>
            <a:ln w="25400">
              <a:solidFill>
                <a:srgbClr val="627C71"/>
              </a:solidFill>
              <a:prstDash val="solid"/>
            </a:ln>
          </c:spPr>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9D-3E2C-4A8B-BC1B-8DED040A0A45}"/>
            </c:ext>
          </c:extLst>
        </c:ser>
        <c:ser>
          <c:idx val="34"/>
          <c:order val="60"/>
          <c:tx>
            <c:strRef>
              <c:f>Specialty!$D$24</c:f>
              <c:strCache>
                <c:ptCount val="1"/>
                <c:pt idx="0">
                  <c:v>2016</c:v>
                </c:pt>
              </c:strCache>
            </c:strRef>
          </c:tx>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9E-3E2C-4A8B-BC1B-8DED040A0A45}"/>
            </c:ext>
          </c:extLst>
        </c:ser>
        <c:ser>
          <c:idx val="35"/>
          <c:order val="61"/>
          <c:tx>
            <c:strRef>
              <c:f>Specialty!$D$25</c:f>
              <c:strCache>
                <c:ptCount val="1"/>
                <c:pt idx="0">
                  <c:v>2017</c:v>
                </c:pt>
              </c:strCache>
            </c:strRef>
          </c:tx>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9F-3E2C-4A8B-BC1B-8DED040A0A45}"/>
            </c:ext>
          </c:extLst>
        </c:ser>
        <c:ser>
          <c:idx val="36"/>
          <c:order val="62"/>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A1-3E2C-4A8B-BC1B-8DED040A0A45}"/>
              </c:ext>
            </c:extLst>
          </c:dPt>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A2-3E2C-4A8B-BC1B-8DED040A0A45}"/>
            </c:ext>
          </c:extLst>
        </c:ser>
        <c:ser>
          <c:idx val="37"/>
          <c:order val="63"/>
          <c:tx>
            <c:strRef>
              <c:f>Specialty!$D$27</c:f>
              <c:strCache>
                <c:ptCount val="1"/>
                <c:pt idx="0">
                  <c:v>2019</c:v>
                </c:pt>
              </c:strCache>
            </c:strRef>
          </c:tx>
          <c:spPr>
            <a:ln>
              <a:prstDash val="dash"/>
            </a:ln>
          </c:spPr>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A3-3E2C-4A8B-BC1B-8DED040A0A45}"/>
            </c:ext>
          </c:extLst>
        </c:ser>
        <c:ser>
          <c:idx val="38"/>
          <c:order val="64"/>
          <c:tx>
            <c:strRef>
              <c:f>Specialty!$AC$10</c:f>
              <c:strCache>
                <c:ptCount val="1"/>
                <c:pt idx="0">
                  <c:v>100% line</c:v>
                </c:pt>
              </c:strCache>
            </c:strRef>
          </c:tx>
          <c:xVal>
            <c:numRef>
              <c:f>Specialty!$AD$9:$AP$9</c:f>
            </c:numRef>
          </c:xVal>
          <c:yVal>
            <c:numRef>
              <c:f>Specialty!$AD$10:$AP$10</c:f>
            </c:numRef>
          </c:yVal>
          <c:smooth val="0"/>
          <c:extLst>
            <c:ext xmlns:c16="http://schemas.microsoft.com/office/drawing/2014/chart" uri="{C3380CC4-5D6E-409C-BE32-E72D297353CC}">
              <c16:uniqueId val="{000000A4-3E2C-4A8B-BC1B-8DED040A0A45}"/>
            </c:ext>
          </c:extLst>
        </c:ser>
        <c:ser>
          <c:idx val="14"/>
          <c:order val="65"/>
          <c:tx>
            <c:strRef>
              <c:f>Specialty!$D$16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3E2C-4A8B-BC1B-8DED040A0A45}"/>
              </c:ext>
            </c:extLst>
          </c:dPt>
          <c:dPt>
            <c:idx val="12"/>
            <c:bubble3D val="0"/>
            <c:spPr>
              <a:ln w="25400">
                <a:solidFill>
                  <a:srgbClr val="DFF1F0"/>
                </a:solidFill>
                <a:prstDash val="dash"/>
              </a:ln>
            </c:spPr>
            <c:extLst>
              <c:ext xmlns:c16="http://schemas.microsoft.com/office/drawing/2014/chart" uri="{C3380CC4-5D6E-409C-BE32-E72D297353CC}">
                <c16:uniqueId val="{000000A8-3E2C-4A8B-BC1B-8DED040A0A45}"/>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0.13916624152368101</c:v>
                </c:pt>
                <c:pt idx="1">
                  <c:v>0.58292172654917518</c:v>
                </c:pt>
                <c:pt idx="2">
                  <c:v>0.76617856807731166</c:v>
                </c:pt>
                <c:pt idx="3">
                  <c:v>0.83872623911957933</c:v>
                </c:pt>
                <c:pt idx="4">
                  <c:v>0.86311224528555719</c:v>
                </c:pt>
                <c:pt idx="5">
                  <c:v>0.86397996062431892</c:v>
                </c:pt>
                <c:pt idx="6">
                  <c:v>0.87816412428311186</c:v>
                </c:pt>
                <c:pt idx="7">
                  <c:v>0.88298233028686235</c:v>
                </c:pt>
                <c:pt idx="8">
                  <c:v>0.87789637426250822</c:v>
                </c:pt>
                <c:pt idx="9">
                  <c:v>0.87587960147380484</c:v>
                </c:pt>
                <c:pt idx="10">
                  <c:v>0.87810169547847328</c:v>
                </c:pt>
                <c:pt idx="11">
                  <c:v>0.87556708837733754</c:v>
                </c:pt>
                <c:pt idx="12">
                  <c:v>0.87759835771281036</c:v>
                </c:pt>
              </c:numCache>
            </c:numRef>
          </c:yVal>
          <c:smooth val="0"/>
          <c:extLst>
            <c:ext xmlns:c16="http://schemas.microsoft.com/office/drawing/2014/chart" uri="{C3380CC4-5D6E-409C-BE32-E72D297353CC}">
              <c16:uniqueId val="{000000AA-3E2C-4A8B-BC1B-8DED040A0A45}"/>
            </c:ext>
          </c:extLst>
        </c:ser>
        <c:ser>
          <c:idx val="15"/>
          <c:order val="66"/>
          <c:tx>
            <c:strRef>
              <c:f>Specialty!$D$17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3E2C-4A8B-BC1B-8DED040A0A45}"/>
              </c:ext>
            </c:extLst>
          </c:dPt>
          <c:dPt>
            <c:idx val="11"/>
            <c:bubble3D val="0"/>
            <c:spPr>
              <a:ln w="25400">
                <a:solidFill>
                  <a:srgbClr val="DFDDED"/>
                </a:solidFill>
                <a:prstDash val="dash"/>
              </a:ln>
            </c:spPr>
            <c:extLst>
              <c:ext xmlns:c16="http://schemas.microsoft.com/office/drawing/2014/chart" uri="{C3380CC4-5D6E-409C-BE32-E72D297353CC}">
                <c16:uniqueId val="{000000AE-3E2C-4A8B-BC1B-8DED040A0A45}"/>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6.7622702639832666E-2</c:v>
                </c:pt>
                <c:pt idx="1">
                  <c:v>0.36191401733993378</c:v>
                </c:pt>
                <c:pt idx="2">
                  <c:v>0.49683388906052472</c:v>
                </c:pt>
                <c:pt idx="3">
                  <c:v>0.55910577622613256</c:v>
                </c:pt>
                <c:pt idx="4">
                  <c:v>0.57561191441277981</c:v>
                </c:pt>
                <c:pt idx="5">
                  <c:v>0.56212468277968597</c:v>
                </c:pt>
                <c:pt idx="6">
                  <c:v>0.57118548525907042</c:v>
                </c:pt>
                <c:pt idx="7">
                  <c:v>0.5702748525836846</c:v>
                </c:pt>
                <c:pt idx="8">
                  <c:v>0.5711942892401769</c:v>
                </c:pt>
                <c:pt idx="9">
                  <c:v>0.56977887127815141</c:v>
                </c:pt>
                <c:pt idx="10">
                  <c:v>0.57521299960822625</c:v>
                </c:pt>
                <c:pt idx="11">
                  <c:v>0.5809480267531798</c:v>
                </c:pt>
              </c:numCache>
            </c:numRef>
          </c:yVal>
          <c:smooth val="0"/>
          <c:extLst>
            <c:ext xmlns:c16="http://schemas.microsoft.com/office/drawing/2014/chart" uri="{C3380CC4-5D6E-409C-BE32-E72D297353CC}">
              <c16:uniqueId val="{000000B0-3E2C-4A8B-BC1B-8DED040A0A45}"/>
            </c:ext>
          </c:extLst>
        </c:ser>
        <c:ser>
          <c:idx val="16"/>
          <c:order val="67"/>
          <c:tx>
            <c:strRef>
              <c:f>Specialty!$D$18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3E2C-4A8B-BC1B-8DED040A0A45}"/>
              </c:ext>
            </c:extLst>
          </c:dPt>
          <c:dPt>
            <c:idx val="10"/>
            <c:bubble3D val="0"/>
            <c:spPr>
              <a:ln w="25400">
                <a:solidFill>
                  <a:srgbClr val="FD5F2B"/>
                </a:solidFill>
                <a:prstDash val="dash"/>
              </a:ln>
            </c:spPr>
            <c:extLst>
              <c:ext xmlns:c16="http://schemas.microsoft.com/office/drawing/2014/chart" uri="{C3380CC4-5D6E-409C-BE32-E72D297353CC}">
                <c16:uniqueId val="{000000B3-3E2C-4A8B-BC1B-8DED040A0A45}"/>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7.0449933929985456E-2</c:v>
                </c:pt>
                <c:pt idx="1">
                  <c:v>0.36027982598037706</c:v>
                </c:pt>
                <c:pt idx="2">
                  <c:v>0.51966965284437494</c:v>
                </c:pt>
                <c:pt idx="3">
                  <c:v>0.57433333879892134</c:v>
                </c:pt>
                <c:pt idx="4">
                  <c:v>0.61050723310136645</c:v>
                </c:pt>
                <c:pt idx="5">
                  <c:v>0.62520671636717084</c:v>
                </c:pt>
                <c:pt idx="6">
                  <c:v>0.65369514276639917</c:v>
                </c:pt>
                <c:pt idx="7">
                  <c:v>0.66355581201374481</c:v>
                </c:pt>
                <c:pt idx="8">
                  <c:v>0.66236942333540128</c:v>
                </c:pt>
                <c:pt idx="9">
                  <c:v>0.66840849493508669</c:v>
                </c:pt>
                <c:pt idx="10">
                  <c:v>0.6819799501589251</c:v>
                </c:pt>
              </c:numCache>
            </c:numRef>
          </c:yVal>
          <c:smooth val="0"/>
          <c:extLst>
            <c:ext xmlns:c16="http://schemas.microsoft.com/office/drawing/2014/chart" uri="{C3380CC4-5D6E-409C-BE32-E72D297353CC}">
              <c16:uniqueId val="{000000B5-3E2C-4A8B-BC1B-8DED040A0A45}"/>
            </c:ext>
          </c:extLst>
        </c:ser>
        <c:ser>
          <c:idx val="17"/>
          <c:order val="68"/>
          <c:tx>
            <c:strRef>
              <c:f>Specialty!$D$19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3E2C-4A8B-BC1B-8DED040A0A45}"/>
              </c:ext>
            </c:extLst>
          </c:dPt>
          <c:dPt>
            <c:idx val="9"/>
            <c:bubble3D val="0"/>
            <c:spPr>
              <a:ln w="25400">
                <a:solidFill>
                  <a:srgbClr val="A29FCC"/>
                </a:solidFill>
                <a:prstDash val="dash"/>
              </a:ln>
            </c:spPr>
            <c:extLst>
              <c:ext xmlns:c16="http://schemas.microsoft.com/office/drawing/2014/chart" uri="{C3380CC4-5D6E-409C-BE32-E72D297353CC}">
                <c16:uniqueId val="{000000B8-3E2C-4A8B-BC1B-8DED040A0A45}"/>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9.4256595103528046E-2</c:v>
                </c:pt>
                <c:pt idx="1">
                  <c:v>0.41450329876736725</c:v>
                </c:pt>
                <c:pt idx="2">
                  <c:v>0.54389227698450315</c:v>
                </c:pt>
                <c:pt idx="3">
                  <c:v>0.6485240214410497</c:v>
                </c:pt>
                <c:pt idx="4">
                  <c:v>0.67900512568963167</c:v>
                </c:pt>
                <c:pt idx="5">
                  <c:v>0.70928745365584467</c:v>
                </c:pt>
                <c:pt idx="6">
                  <c:v>0.72457678061381581</c:v>
                </c:pt>
                <c:pt idx="7">
                  <c:v>0.88348258104946709</c:v>
                </c:pt>
                <c:pt idx="8">
                  <c:v>0.93251425575200153</c:v>
                </c:pt>
                <c:pt idx="9">
                  <c:v>0.93933690239367029</c:v>
                </c:pt>
              </c:numCache>
            </c:numRef>
          </c:yVal>
          <c:smooth val="0"/>
          <c:extLst>
            <c:ext xmlns:c16="http://schemas.microsoft.com/office/drawing/2014/chart" uri="{C3380CC4-5D6E-409C-BE32-E72D297353CC}">
              <c16:uniqueId val="{000000BA-3E2C-4A8B-BC1B-8DED040A0A45}"/>
            </c:ext>
          </c:extLst>
        </c:ser>
        <c:ser>
          <c:idx val="18"/>
          <c:order val="69"/>
          <c:tx>
            <c:strRef>
              <c:f>Specialty!$D$20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3E2C-4A8B-BC1B-8DED040A0A45}"/>
              </c:ext>
            </c:extLst>
          </c:dPt>
          <c:dPt>
            <c:idx val="8"/>
            <c:bubble3D val="0"/>
            <c:spPr>
              <a:ln w="25400">
                <a:solidFill>
                  <a:srgbClr val="E0E086"/>
                </a:solidFill>
                <a:prstDash val="dash"/>
              </a:ln>
            </c:spPr>
            <c:extLst>
              <c:ext xmlns:c16="http://schemas.microsoft.com/office/drawing/2014/chart" uri="{C3380CC4-5D6E-409C-BE32-E72D297353CC}">
                <c16:uniqueId val="{000000BE-3E2C-4A8B-BC1B-8DED040A0A45}"/>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0.10801537023840037</c:v>
                </c:pt>
                <c:pt idx="1">
                  <c:v>0.49440443679736523</c:v>
                </c:pt>
                <c:pt idx="2">
                  <c:v>0.63524185502757546</c:v>
                </c:pt>
                <c:pt idx="3">
                  <c:v>0.6785546705882024</c:v>
                </c:pt>
                <c:pt idx="4">
                  <c:v>0.70570883581953869</c:v>
                </c:pt>
                <c:pt idx="5">
                  <c:v>0.72117141444429311</c:v>
                </c:pt>
                <c:pt idx="6">
                  <c:v>0.73416362148199543</c:v>
                </c:pt>
                <c:pt idx="7">
                  <c:v>0.75258170706462868</c:v>
                </c:pt>
                <c:pt idx="8">
                  <c:v>0.76285577680874472</c:v>
                </c:pt>
              </c:numCache>
            </c:numRef>
          </c:yVal>
          <c:smooth val="0"/>
          <c:extLst>
            <c:ext xmlns:c16="http://schemas.microsoft.com/office/drawing/2014/chart" uri="{C3380CC4-5D6E-409C-BE32-E72D297353CC}">
              <c16:uniqueId val="{000000C0-3E2C-4A8B-BC1B-8DED040A0A45}"/>
            </c:ext>
          </c:extLst>
        </c:ser>
        <c:ser>
          <c:idx val="19"/>
          <c:order val="70"/>
          <c:tx>
            <c:strRef>
              <c:f>Specialty!$D$21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3E2C-4A8B-BC1B-8DED040A0A45}"/>
              </c:ext>
            </c:extLst>
          </c:dPt>
          <c:dPt>
            <c:idx val="7"/>
            <c:bubble3D val="0"/>
            <c:spPr>
              <a:ln w="25400">
                <a:solidFill>
                  <a:srgbClr val="829A90"/>
                </a:solidFill>
                <a:prstDash val="dash"/>
              </a:ln>
            </c:spPr>
            <c:extLst>
              <c:ext xmlns:c16="http://schemas.microsoft.com/office/drawing/2014/chart" uri="{C3380CC4-5D6E-409C-BE32-E72D297353CC}">
                <c16:uniqueId val="{000000C3-3E2C-4A8B-BC1B-8DED040A0A45}"/>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0.13335028050864339</c:v>
                </c:pt>
                <c:pt idx="1">
                  <c:v>0.4129932321457202</c:v>
                </c:pt>
                <c:pt idx="2">
                  <c:v>0.55232185739025175</c:v>
                </c:pt>
                <c:pt idx="3">
                  <c:v>0.59408289056099794</c:v>
                </c:pt>
                <c:pt idx="4">
                  <c:v>0.63237086499159678</c:v>
                </c:pt>
                <c:pt idx="5">
                  <c:v>0.64852933020572823</c:v>
                </c:pt>
                <c:pt idx="6">
                  <c:v>0.66430252643283871</c:v>
                </c:pt>
                <c:pt idx="7">
                  <c:v>0.67790878294832502</c:v>
                </c:pt>
              </c:numCache>
            </c:numRef>
          </c:yVal>
          <c:smooth val="0"/>
          <c:extLst>
            <c:ext xmlns:c16="http://schemas.microsoft.com/office/drawing/2014/chart" uri="{C3380CC4-5D6E-409C-BE32-E72D297353CC}">
              <c16:uniqueId val="{000000C5-3E2C-4A8B-BC1B-8DED040A0A45}"/>
            </c:ext>
          </c:extLst>
        </c:ser>
        <c:ser>
          <c:idx val="20"/>
          <c:order val="71"/>
          <c:tx>
            <c:strRef>
              <c:f>Specialty!$D$22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3E2C-4A8B-BC1B-8DED040A0A45}"/>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8.911625670892738E-2</c:v>
                </c:pt>
                <c:pt idx="1">
                  <c:v>0.38331188388813475</c:v>
                </c:pt>
                <c:pt idx="2">
                  <c:v>0.50348041819190636</c:v>
                </c:pt>
                <c:pt idx="3">
                  <c:v>0.56501738008509783</c:v>
                </c:pt>
                <c:pt idx="4">
                  <c:v>0.62559512665458283</c:v>
                </c:pt>
                <c:pt idx="5">
                  <c:v>0.66013997903861965</c:v>
                </c:pt>
                <c:pt idx="6">
                  <c:v>0.68118783903790381</c:v>
                </c:pt>
              </c:numCache>
            </c:numRef>
          </c:yVal>
          <c:smooth val="0"/>
          <c:extLst>
            <c:ext xmlns:c16="http://schemas.microsoft.com/office/drawing/2014/chart" uri="{C3380CC4-5D6E-409C-BE32-E72D297353CC}">
              <c16:uniqueId val="{000000C8-3E2C-4A8B-BC1B-8DED040A0A45}"/>
            </c:ext>
          </c:extLst>
        </c:ser>
        <c:ser>
          <c:idx val="0"/>
          <c:order val="72"/>
          <c:tx>
            <c:strRef>
              <c:f>Specialty!$D$23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0.15327832848020645</c:v>
                </c:pt>
                <c:pt idx="1">
                  <c:v>0.46804765751925415</c:v>
                </c:pt>
                <c:pt idx="2">
                  <c:v>0.65631148451720056</c:v>
                </c:pt>
                <c:pt idx="3">
                  <c:v>0.75263605813537882</c:v>
                </c:pt>
                <c:pt idx="4">
                  <c:v>0.80329165734776453</c:v>
                </c:pt>
                <c:pt idx="5">
                  <c:v>0.85409592972807413</c:v>
                </c:pt>
              </c:numCache>
            </c:numRef>
          </c:yVal>
          <c:smooth val="0"/>
          <c:extLst>
            <c:ext xmlns:c16="http://schemas.microsoft.com/office/drawing/2014/chart" uri="{C3380CC4-5D6E-409C-BE32-E72D297353CC}">
              <c16:uniqueId val="{000000CA-3E2C-4A8B-BC1B-8DED040A0A45}"/>
            </c:ext>
          </c:extLst>
        </c:ser>
        <c:ser>
          <c:idx val="2"/>
          <c:order val="73"/>
          <c:tx>
            <c:strRef>
              <c:f>Specialty!$D$24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8.1805589871088255E-2</c:v>
                </c:pt>
                <c:pt idx="1">
                  <c:v>0.40466980547150821</c:v>
                </c:pt>
                <c:pt idx="2">
                  <c:v>0.60860494813781707</c:v>
                </c:pt>
                <c:pt idx="3">
                  <c:v>0.68797398494280348</c:v>
                </c:pt>
                <c:pt idx="4">
                  <c:v>0.77454973109749159</c:v>
                </c:pt>
              </c:numCache>
            </c:numRef>
          </c:yVal>
          <c:smooth val="0"/>
          <c:extLst>
            <c:ext xmlns:c16="http://schemas.microsoft.com/office/drawing/2014/chart" uri="{C3380CC4-5D6E-409C-BE32-E72D297353CC}">
              <c16:uniqueId val="{000000CC-3E2C-4A8B-BC1B-8DED040A0A45}"/>
            </c:ext>
          </c:extLst>
        </c:ser>
        <c:ser>
          <c:idx val="3"/>
          <c:order val="74"/>
          <c:tx>
            <c:strRef>
              <c:f>Specialty!$D$25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0.13459766557788691</c:v>
                </c:pt>
                <c:pt idx="1">
                  <c:v>0.49927517258387666</c:v>
                </c:pt>
                <c:pt idx="2">
                  <c:v>0.73952830655399404</c:v>
                </c:pt>
                <c:pt idx="3">
                  <c:v>0.89611479372458991</c:v>
                </c:pt>
              </c:numCache>
            </c:numRef>
          </c:yVal>
          <c:smooth val="0"/>
          <c:extLst>
            <c:ext xmlns:c16="http://schemas.microsoft.com/office/drawing/2014/chart" uri="{C3380CC4-5D6E-409C-BE32-E72D297353CC}">
              <c16:uniqueId val="{000000CE-3E2C-4A8B-BC1B-8DED040A0A45}"/>
            </c:ext>
          </c:extLst>
        </c:ser>
        <c:ser>
          <c:idx val="4"/>
          <c:order val="75"/>
          <c:tx>
            <c:strRef>
              <c:f>Specialty!$D$26</c:f>
              <c:strCache>
                <c:ptCount val="1"/>
                <c:pt idx="0">
                  <c:v>2018</c:v>
                </c:pt>
              </c:strCache>
            </c:strRef>
          </c:tx>
          <c:dPt>
            <c:idx val="2"/>
            <c:bubble3D val="0"/>
            <c:spPr>
              <a:ln>
                <a:prstDash val="dash"/>
              </a:ln>
            </c:spPr>
            <c:extLst>
              <c:ext xmlns:c16="http://schemas.microsoft.com/office/drawing/2014/chart" uri="{C3380CC4-5D6E-409C-BE32-E72D297353CC}">
                <c16:uniqueId val="{000000D0-3E2C-4A8B-BC1B-8DED040A0A45}"/>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3E2C-4A8B-BC1B-8DED040A0A4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0.11902770012117336</c:v>
                </c:pt>
                <c:pt idx="1">
                  <c:v>0.55653311806756223</c:v>
                </c:pt>
                <c:pt idx="2">
                  <c:v>0.90578605910719845</c:v>
                </c:pt>
              </c:numCache>
            </c:numRef>
          </c:yVal>
          <c:smooth val="0"/>
          <c:extLst>
            <c:ext xmlns:c16="http://schemas.microsoft.com/office/drawing/2014/chart" uri="{C3380CC4-5D6E-409C-BE32-E72D297353CC}">
              <c16:uniqueId val="{000000D1-3E2C-4A8B-BC1B-8DED040A0A45}"/>
            </c:ext>
          </c:extLst>
        </c:ser>
        <c:ser>
          <c:idx val="5"/>
          <c:order val="76"/>
          <c:tx>
            <c:strRef>
              <c:f>Specialty!$D$27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3E2C-4A8B-BC1B-8DED040A0A45}"/>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3E2C-4A8B-BC1B-8DED040A0A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(Specialty!$H$11,Specialty!$H$11)</c:f>
              <c:numCache>
                <c:formatCode>0</c:formatCode>
                <c:ptCount val="2"/>
                <c:pt idx="0">
                  <c:v>12</c:v>
                </c:pt>
                <c:pt idx="1">
                  <c:v>12</c:v>
                </c:pt>
              </c:numCache>
            </c:numRef>
          </c:xVal>
          <c:yVal>
            <c:numRef>
              <c:f>(Specialty!$H$27,Specialty!$F$66)</c:f>
              <c:numCache>
                <c:formatCode>0%</c:formatCode>
                <c:ptCount val="2"/>
                <c:pt idx="0">
                  <c:v>0.21051000037013914</c:v>
                </c:pt>
                <c:pt idx="1">
                  <c:v>0.78722681473179423</c:v>
                </c:pt>
              </c:numCache>
            </c:numRef>
          </c:yVal>
          <c:smooth val="0"/>
          <c:extLst>
            <c:ext xmlns:c16="http://schemas.microsoft.com/office/drawing/2014/chart" uri="{C3380CC4-5D6E-409C-BE32-E72D297353CC}">
              <c16:uniqueId val="{000000D4-3E2C-4A8B-BC1B-8DED040A0A45}"/>
            </c:ext>
          </c:extLst>
        </c:ser>
        <c:ser>
          <c:idx val="1"/>
          <c:order val="77"/>
          <c:tx>
            <c:strRef>
              <c:f>Specialty!$AC$10</c:f>
              <c:strCache>
                <c:ptCount val="1"/>
                <c:pt idx="0">
                  <c:v>100% line</c:v>
                </c:pt>
              </c:strCache>
            </c:strRef>
          </c:tx>
          <c:marker>
            <c:symbol val="none"/>
          </c:marker>
          <c:xVal>
            <c:numRef>
              <c:f>Specialty!$AD$9:$AP$9</c:f>
            </c:numRef>
          </c:xVal>
          <c:yVal>
            <c:numRef>
              <c:f>Specialty!$AD$10:$AP$10</c:f>
            </c:numRef>
          </c:yVal>
          <c:smooth val="0"/>
          <c:extLst>
            <c:ext xmlns:c16="http://schemas.microsoft.com/office/drawing/2014/chart" uri="{C3380CC4-5D6E-409C-BE32-E72D297353CC}">
              <c16:uniqueId val="{000000D5-3E2C-4A8B-BC1B-8DED040A0A4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Reinsurance - All Lines'!$H$50</c:f>
              <c:strCache>
                <c:ptCount val="1"/>
                <c:pt idx="0">
                  <c:v>Paid Losses</c:v>
                </c:pt>
              </c:strCache>
            </c:strRef>
          </c:tx>
          <c:spPr>
            <a:solidFill>
              <a:srgbClr val="C1BDDC"/>
            </a:solidFill>
            <a:ln w="3175">
              <a:solidFill>
                <a:srgbClr val="FFFFFF"/>
              </a:solidFill>
              <a:prstDash val="solid"/>
            </a:ln>
          </c:spPr>
          <c:invertIfNegative val="0"/>
          <c:cat>
            <c:numRef>
              <c:f>'SR Reinsurance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Reinsurance - All Lines'!$H$51:$H$66</c:f>
              <c:numCache>
                <c:formatCode>0%</c:formatCode>
                <c:ptCount val="16"/>
                <c:pt idx="0">
                  <c:v>0.66677598176048369</c:v>
                </c:pt>
                <c:pt idx="1">
                  <c:v>0.91093909447728705</c:v>
                </c:pt>
                <c:pt idx="2">
                  <c:v>0.53175402909646075</c:v>
                </c:pt>
                <c:pt idx="3">
                  <c:v>0.61455907999461801</c:v>
                </c:pt>
                <c:pt idx="4">
                  <c:v>0.65812122275064666</c:v>
                </c:pt>
                <c:pt idx="5">
                  <c:v>0.66020493871634056</c:v>
                </c:pt>
                <c:pt idx="6">
                  <c:v>0.81056887567802249</c:v>
                </c:pt>
                <c:pt idx="7">
                  <c:v>0.70997377239155257</c:v>
                </c:pt>
                <c:pt idx="8">
                  <c:v>0.62487209107828612</c:v>
                </c:pt>
                <c:pt idx="9">
                  <c:v>0.60015424550541752</c:v>
                </c:pt>
                <c:pt idx="10">
                  <c:v>0.57137023039750257</c:v>
                </c:pt>
                <c:pt idx="11">
                  <c:v>0.6192944264652146</c:v>
                </c:pt>
                <c:pt idx="12">
                  <c:v>0.56397089179559057</c:v>
                </c:pt>
                <c:pt idx="13">
                  <c:v>0.5913459266190666</c:v>
                </c:pt>
                <c:pt idx="14">
                  <c:v>0.39359507272247152</c:v>
                </c:pt>
                <c:pt idx="15">
                  <c:v>6.8085681534760453E-2</c:v>
                </c:pt>
              </c:numCache>
            </c:numRef>
          </c:val>
          <c:extLst>
            <c:ext xmlns:c16="http://schemas.microsoft.com/office/drawing/2014/chart" uri="{C3380CC4-5D6E-409C-BE32-E72D297353CC}">
              <c16:uniqueId val="{00000000-681E-44D2-BCE4-82B2133798BB}"/>
            </c:ext>
          </c:extLst>
        </c:ser>
        <c:ser>
          <c:idx val="2"/>
          <c:order val="2"/>
          <c:tx>
            <c:strRef>
              <c:f>'SR Reinsurance - All Lines'!$I$50</c:f>
              <c:strCache>
                <c:ptCount val="1"/>
                <c:pt idx="0">
                  <c:v>Case Reserves</c:v>
                </c:pt>
              </c:strCache>
            </c:strRef>
          </c:tx>
          <c:spPr>
            <a:solidFill>
              <a:srgbClr val="FCAF86"/>
            </a:solidFill>
            <a:ln w="12700">
              <a:solidFill>
                <a:srgbClr val="FFFFFF"/>
              </a:solidFill>
              <a:prstDash val="solid"/>
            </a:ln>
          </c:spPr>
          <c:invertIfNegative val="0"/>
          <c:cat>
            <c:numRef>
              <c:f>'SR Reinsurance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Reinsurance - All Lines'!$I$51:$I$66</c:f>
              <c:numCache>
                <c:formatCode>0%</c:formatCode>
                <c:ptCount val="16"/>
                <c:pt idx="0">
                  <c:v>2.6733375400574258E-2</c:v>
                </c:pt>
                <c:pt idx="1">
                  <c:v>3.0143425793647413E-2</c:v>
                </c:pt>
                <c:pt idx="2">
                  <c:v>3.2919124770586089E-2</c:v>
                </c:pt>
                <c:pt idx="3">
                  <c:v>3.8474798745195077E-2</c:v>
                </c:pt>
                <c:pt idx="4">
                  <c:v>3.3247505310445111E-2</c:v>
                </c:pt>
                <c:pt idx="5">
                  <c:v>3.7710984078890487E-2</c:v>
                </c:pt>
                <c:pt idx="6">
                  <c:v>4.2799508355340764E-2</c:v>
                </c:pt>
                <c:pt idx="7">
                  <c:v>6.6493235796139846E-2</c:v>
                </c:pt>
                <c:pt idx="8">
                  <c:v>3.9398241239664233E-2</c:v>
                </c:pt>
                <c:pt idx="9">
                  <c:v>5.1379282403632556E-2</c:v>
                </c:pt>
                <c:pt idx="10">
                  <c:v>8.0771821211488959E-2</c:v>
                </c:pt>
                <c:pt idx="11">
                  <c:v>8.7144037778045164E-2</c:v>
                </c:pt>
                <c:pt idx="12">
                  <c:v>0.14984018706178628</c:v>
                </c:pt>
                <c:pt idx="13">
                  <c:v>0.20654341212306135</c:v>
                </c:pt>
                <c:pt idx="14">
                  <c:v>0.22723719751041155</c:v>
                </c:pt>
                <c:pt idx="15">
                  <c:v>0.21430604757933805</c:v>
                </c:pt>
              </c:numCache>
            </c:numRef>
          </c:val>
          <c:extLst>
            <c:ext xmlns:c16="http://schemas.microsoft.com/office/drawing/2014/chart" uri="{C3380CC4-5D6E-409C-BE32-E72D297353CC}">
              <c16:uniqueId val="{00000001-681E-44D2-BCE4-82B2133798BB}"/>
            </c:ext>
          </c:extLst>
        </c:ser>
        <c:ser>
          <c:idx val="3"/>
          <c:order val="3"/>
          <c:tx>
            <c:strRef>
              <c:f>'SR Reinsurance - All Lines'!$J$50</c:f>
              <c:strCache>
                <c:ptCount val="1"/>
                <c:pt idx="0">
                  <c:v>IBNR</c:v>
                </c:pt>
              </c:strCache>
            </c:strRef>
          </c:tx>
          <c:spPr>
            <a:solidFill>
              <a:srgbClr val="A3D6D5"/>
            </a:solidFill>
            <a:ln w="12700">
              <a:solidFill>
                <a:srgbClr val="FFFFFF"/>
              </a:solidFill>
              <a:prstDash val="solid"/>
            </a:ln>
          </c:spPr>
          <c:invertIfNegative val="0"/>
          <c:cat>
            <c:numRef>
              <c:f>'SR Reinsurance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Reinsurance - All Lines'!$J$51:$J$66</c:f>
              <c:numCache>
                <c:formatCode>0%</c:formatCode>
                <c:ptCount val="16"/>
                <c:pt idx="0">
                  <c:v>1.6605719062946275E-2</c:v>
                </c:pt>
                <c:pt idx="1">
                  <c:v>1.621852371386924E-2</c:v>
                </c:pt>
                <c:pt idx="2">
                  <c:v>1.8410571543995006E-2</c:v>
                </c:pt>
                <c:pt idx="3">
                  <c:v>2.1464137925911259E-2</c:v>
                </c:pt>
                <c:pt idx="4">
                  <c:v>1.6138893700193186E-2</c:v>
                </c:pt>
                <c:pt idx="5">
                  <c:v>2.1401937512519637E-2</c:v>
                </c:pt>
                <c:pt idx="6">
                  <c:v>2.2634381775992127E-2</c:v>
                </c:pt>
                <c:pt idx="7">
                  <c:v>2.2256957356724255E-2</c:v>
                </c:pt>
                <c:pt idx="8">
                  <c:v>3.2912074206709212E-2</c:v>
                </c:pt>
                <c:pt idx="9">
                  <c:v>3.4080917523511729E-2</c:v>
                </c:pt>
                <c:pt idx="10">
                  <c:v>7.3891402852479596E-2</c:v>
                </c:pt>
                <c:pt idx="11">
                  <c:v>8.4376849291108502E-2</c:v>
                </c:pt>
                <c:pt idx="12">
                  <c:v>0.1629007940150774</c:v>
                </c:pt>
                <c:pt idx="13">
                  <c:v>0.24105485049440833</c:v>
                </c:pt>
                <c:pt idx="14">
                  <c:v>0.36279006357158483</c:v>
                </c:pt>
                <c:pt idx="15">
                  <c:v>0.62760201108843572</c:v>
                </c:pt>
              </c:numCache>
            </c:numRef>
          </c:val>
          <c:extLst>
            <c:ext xmlns:c16="http://schemas.microsoft.com/office/drawing/2014/chart" uri="{C3380CC4-5D6E-409C-BE32-E72D297353CC}">
              <c16:uniqueId val="{00000002-681E-44D2-BCE4-82B2133798BB}"/>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Reinsurance - All Lines'!$D$12:$D$27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Reinsurance - All Lines'!$F$12:$F$27</c:f>
              <c:numCache>
                <c:formatCode>#,##0</c:formatCode>
                <c:ptCount val="16"/>
                <c:pt idx="0">
                  <c:v>11279.347821418976</c:v>
                </c:pt>
                <c:pt idx="1">
                  <c:v>11290.974556463612</c:v>
                </c:pt>
                <c:pt idx="2">
                  <c:v>10122.828175812625</c:v>
                </c:pt>
                <c:pt idx="3">
                  <c:v>9770.2516957515527</c:v>
                </c:pt>
                <c:pt idx="4">
                  <c:v>9007.3944986304086</c:v>
                </c:pt>
                <c:pt idx="5">
                  <c:v>8788.0538309705607</c:v>
                </c:pt>
                <c:pt idx="6">
                  <c:v>7934.8570463104934</c:v>
                </c:pt>
                <c:pt idx="7">
                  <c:v>9806.2884378903946</c:v>
                </c:pt>
                <c:pt idx="8">
                  <c:v>12354.896963639392</c:v>
                </c:pt>
                <c:pt idx="9">
                  <c:v>11040.514420081041</c:v>
                </c:pt>
                <c:pt idx="10">
                  <c:v>10978.582810249471</c:v>
                </c:pt>
                <c:pt idx="11">
                  <c:v>11377.589024552035</c:v>
                </c:pt>
                <c:pt idx="12">
                  <c:v>13076.909841424114</c:v>
                </c:pt>
                <c:pt idx="13">
                  <c:v>12349.827949543669</c:v>
                </c:pt>
                <c:pt idx="14">
                  <c:v>11725.127606968246</c:v>
                </c:pt>
                <c:pt idx="15">
                  <c:v>9033.9989901980207</c:v>
                </c:pt>
              </c:numCache>
            </c:numRef>
          </c:val>
          <c:smooth val="0"/>
          <c:extLst>
            <c:ext xmlns:c16="http://schemas.microsoft.com/office/drawing/2014/chart" uri="{C3380CC4-5D6E-409C-BE32-E72D297353CC}">
              <c16:uniqueId val="{00000003-681E-44D2-BCE4-82B2133798BB}"/>
            </c:ext>
          </c:extLst>
        </c:ser>
        <c:ser>
          <c:idx val="4"/>
          <c:order val="4"/>
          <c:tx>
            <c:strRef>
              <c:f>'SR Reinsurance - All Lines'!$B$9</c:f>
              <c:strCache>
                <c:ptCount val="1"/>
                <c:pt idx="0">
                  <c:v>Written Premium</c:v>
                </c:pt>
              </c:strCache>
            </c:strRef>
          </c:tx>
          <c:marker>
            <c:symbol val="star"/>
            <c:size val="7"/>
            <c:spPr>
              <a:noFill/>
              <a:ln>
                <a:solidFill>
                  <a:srgbClr val="A29FCC"/>
                </a:solidFill>
                <a:prstDash val="solid"/>
              </a:ln>
            </c:spPr>
          </c:marker>
          <c:cat>
            <c:numRef>
              <c:f>'SR Reinsurance - All Lines'!$D$12:$D$27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Reinsurance - All Lines'!$B$12:$B$27</c:f>
            </c:numRef>
          </c:val>
          <c:smooth val="0"/>
          <c:extLst>
            <c:ext xmlns:c16="http://schemas.microsoft.com/office/drawing/2014/chart" uri="{C3380CC4-5D6E-409C-BE32-E72D297353CC}">
              <c16:uniqueId val="{00000004-681E-44D2-BCE4-82B2133798BB}"/>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Specialty!$H$50</c:f>
              <c:strCache>
                <c:ptCount val="1"/>
                <c:pt idx="0">
                  <c:v>Paid Losses</c:v>
                </c:pt>
              </c:strCache>
            </c:strRef>
          </c:tx>
          <c:spPr>
            <a:solidFill>
              <a:srgbClr val="C1BDDC"/>
            </a:solidFill>
            <a:ln w="3175">
              <a:solidFill>
                <a:srgbClr val="FFFFFF"/>
              </a:solidFill>
              <a:prstDash val="solid"/>
            </a:ln>
          </c:spPr>
          <c:invertIfNegative val="0"/>
          <c:cat>
            <c:numRef>
              <c:f>Specialty!$D$12:$D$28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Specialty!$H$51:$H$66</c:f>
              <c:numCache>
                <c:formatCode>0%</c:formatCode>
                <c:ptCount val="16"/>
                <c:pt idx="0">
                  <c:v>0.59341346050292487</c:v>
                </c:pt>
                <c:pt idx="1">
                  <c:v>1.0140972942670834</c:v>
                </c:pt>
                <c:pt idx="2">
                  <c:v>0.53531116228396269</c:v>
                </c:pt>
                <c:pt idx="3">
                  <c:v>0.62016135917813409</c:v>
                </c:pt>
                <c:pt idx="4">
                  <c:v>0.8461399285925405</c:v>
                </c:pt>
                <c:pt idx="5">
                  <c:v>0.54876787662025694</c:v>
                </c:pt>
                <c:pt idx="6">
                  <c:v>0.62820510338584101</c:v>
                </c:pt>
                <c:pt idx="7">
                  <c:v>0.70194767559017035</c:v>
                </c:pt>
                <c:pt idx="8">
                  <c:v>0.6880388278727545</c:v>
                </c:pt>
                <c:pt idx="9">
                  <c:v>0.58373215363657804</c:v>
                </c:pt>
                <c:pt idx="10">
                  <c:v>0.55212569853495486</c:v>
                </c:pt>
                <c:pt idx="11">
                  <c:v>0.6920920740466332</c:v>
                </c:pt>
                <c:pt idx="12">
                  <c:v>0.52679098974799288</c:v>
                </c:pt>
                <c:pt idx="13">
                  <c:v>0.47627038123768667</c:v>
                </c:pt>
                <c:pt idx="14">
                  <c:v>0.3001127734980969</c:v>
                </c:pt>
                <c:pt idx="15">
                  <c:v>5.9991438051761249E-2</c:v>
                </c:pt>
              </c:numCache>
            </c:numRef>
          </c:val>
          <c:extLst>
            <c:ext xmlns:c16="http://schemas.microsoft.com/office/drawing/2014/chart" uri="{C3380CC4-5D6E-409C-BE32-E72D297353CC}">
              <c16:uniqueId val="{00000000-4E0A-4BEF-B66A-B078D488C90D}"/>
            </c:ext>
          </c:extLst>
        </c:ser>
        <c:ser>
          <c:idx val="2"/>
          <c:order val="2"/>
          <c:tx>
            <c:strRef>
              <c:f>Specialty!$I$50</c:f>
              <c:strCache>
                <c:ptCount val="1"/>
                <c:pt idx="0">
                  <c:v>Case Reserves</c:v>
                </c:pt>
              </c:strCache>
            </c:strRef>
          </c:tx>
          <c:spPr>
            <a:solidFill>
              <a:srgbClr val="FCAF86"/>
            </a:solidFill>
            <a:ln w="12700">
              <a:solidFill>
                <a:srgbClr val="FFFFFF"/>
              </a:solidFill>
              <a:prstDash val="solid"/>
            </a:ln>
          </c:spPr>
          <c:invertIfNegative val="0"/>
          <c:cat>
            <c:numRef>
              <c:f>Specialty!$D$12:$D$28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Specialty!$I$51:$I$66</c:f>
              <c:numCache>
                <c:formatCode>0%</c:formatCode>
                <c:ptCount val="16"/>
                <c:pt idx="0">
                  <c:v>1.7804959158367446E-2</c:v>
                </c:pt>
                <c:pt idx="1">
                  <c:v>2.1013226242388716E-2</c:v>
                </c:pt>
                <c:pt idx="2">
                  <c:v>2.0128531681528148E-2</c:v>
                </c:pt>
                <c:pt idx="3">
                  <c:v>2.174605930996807E-2</c:v>
                </c:pt>
                <c:pt idx="4">
                  <c:v>2.9427159784798467E-2</c:v>
                </c:pt>
                <c:pt idx="5">
                  <c:v>2.6445122987969163E-2</c:v>
                </c:pt>
                <c:pt idx="6">
                  <c:v>4.0203391549245043E-2</c:v>
                </c:pt>
                <c:pt idx="7">
                  <c:v>0.23056658016183171</c:v>
                </c:pt>
                <c:pt idx="8">
                  <c:v>6.4542879191874125E-2</c:v>
                </c:pt>
                <c:pt idx="9">
                  <c:v>8.0570372796260975E-2</c:v>
                </c:pt>
                <c:pt idx="10">
                  <c:v>0.1080142805036647</c:v>
                </c:pt>
                <c:pt idx="11">
                  <c:v>0.11119958330113026</c:v>
                </c:pt>
                <c:pt idx="12">
                  <c:v>0.16118299519481061</c:v>
                </c:pt>
                <c:pt idx="13">
                  <c:v>0.26325792531630765</c:v>
                </c:pt>
                <c:pt idx="14">
                  <c:v>0.25642034456946594</c:v>
                </c:pt>
                <c:pt idx="15">
                  <c:v>0.15051856231837787</c:v>
                </c:pt>
              </c:numCache>
            </c:numRef>
          </c:val>
          <c:extLst>
            <c:ext xmlns:c16="http://schemas.microsoft.com/office/drawing/2014/chart" uri="{C3380CC4-5D6E-409C-BE32-E72D297353CC}">
              <c16:uniqueId val="{00000001-4E0A-4BEF-B66A-B078D488C90D}"/>
            </c:ext>
          </c:extLst>
        </c:ser>
        <c:ser>
          <c:idx val="3"/>
          <c:order val="3"/>
          <c:tx>
            <c:strRef>
              <c:f>Specialty!$J$50</c:f>
              <c:strCache>
                <c:ptCount val="1"/>
                <c:pt idx="0">
                  <c:v>IBNR</c:v>
                </c:pt>
              </c:strCache>
            </c:strRef>
          </c:tx>
          <c:spPr>
            <a:solidFill>
              <a:srgbClr val="A3D6D5"/>
            </a:solidFill>
            <a:ln w="12700">
              <a:solidFill>
                <a:srgbClr val="FFFFFF"/>
              </a:solidFill>
              <a:prstDash val="solid"/>
            </a:ln>
          </c:spPr>
          <c:invertIfNegative val="0"/>
          <c:cat>
            <c:numRef>
              <c:f>Specialty!$D$12:$D$28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Specialty!$J$51:$J$66</c:f>
              <c:numCache>
                <c:formatCode>0%</c:formatCode>
                <c:ptCount val="16"/>
                <c:pt idx="0">
                  <c:v>7.9836538090349656E-4</c:v>
                </c:pt>
                <c:pt idx="1">
                  <c:v>-8.8253313195921907E-4</c:v>
                </c:pt>
                <c:pt idx="2">
                  <c:v>1.5285400465467414E-3</c:v>
                </c:pt>
                <c:pt idx="3">
                  <c:v>4.8401401671326512E-3</c:v>
                </c:pt>
                <c:pt idx="4">
                  <c:v>2.0312693354713352E-3</c:v>
                </c:pt>
                <c:pt idx="5">
                  <c:v>5.7350271449537272E-3</c:v>
                </c:pt>
                <c:pt idx="6">
                  <c:v>1.3571455223839094E-2</c:v>
                </c:pt>
                <c:pt idx="7">
                  <c:v>6.8226466416682115E-3</c:v>
                </c:pt>
                <c:pt idx="8">
                  <c:v>1.0274069744116076E-2</c:v>
                </c:pt>
                <c:pt idx="9">
                  <c:v>1.3606256515486028E-2</c:v>
                </c:pt>
                <c:pt idx="10">
                  <c:v>2.104785999928422E-2</c:v>
                </c:pt>
                <c:pt idx="11">
                  <c:v>5.0804272380310621E-2</c:v>
                </c:pt>
                <c:pt idx="12">
                  <c:v>8.6575746154688132E-2</c:v>
                </c:pt>
                <c:pt idx="13">
                  <c:v>0.15658648717059567</c:v>
                </c:pt>
                <c:pt idx="14">
                  <c:v>0.34925294103963567</c:v>
                </c:pt>
                <c:pt idx="15">
                  <c:v>0.57671681436165523</c:v>
                </c:pt>
              </c:numCache>
            </c:numRef>
          </c:val>
          <c:extLst>
            <c:ext xmlns:c16="http://schemas.microsoft.com/office/drawing/2014/chart" uri="{C3380CC4-5D6E-409C-BE32-E72D297353CC}">
              <c16:uniqueId val="{00000002-4E0A-4BEF-B66A-B078D488C90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Specialty!$F$12:$F$27</c:f>
              <c:numCache>
                <c:formatCode>#,##0</c:formatCode>
                <c:ptCount val="16"/>
                <c:pt idx="0">
                  <c:v>2778.2027118098908</c:v>
                </c:pt>
                <c:pt idx="1">
                  <c:v>2808.8663606473219</c:v>
                </c:pt>
                <c:pt idx="2">
                  <c:v>2424.7655616940442</c:v>
                </c:pt>
                <c:pt idx="3">
                  <c:v>2134.114037598667</c:v>
                </c:pt>
                <c:pt idx="4">
                  <c:v>1959.0196058557531</c:v>
                </c:pt>
                <c:pt idx="5">
                  <c:v>1709.2438915015548</c:v>
                </c:pt>
                <c:pt idx="6">
                  <c:v>1625.40084154077</c:v>
                </c:pt>
                <c:pt idx="7">
                  <c:v>1668.7301428791648</c:v>
                </c:pt>
                <c:pt idx="8">
                  <c:v>1819.8473840049328</c:v>
                </c:pt>
                <c:pt idx="9">
                  <c:v>1778.8737070151913</c:v>
                </c:pt>
                <c:pt idx="10">
                  <c:v>1844.7775383418677</c:v>
                </c:pt>
                <c:pt idx="11">
                  <c:v>1911.7167321313962</c:v>
                </c:pt>
                <c:pt idx="12">
                  <c:v>1878.0384603371992</c:v>
                </c:pt>
                <c:pt idx="13">
                  <c:v>1808.2151311767195</c:v>
                </c:pt>
                <c:pt idx="14">
                  <c:v>1925.5726245344722</c:v>
                </c:pt>
                <c:pt idx="15">
                  <c:v>1216.9664170200138</c:v>
                </c:pt>
              </c:numCache>
            </c:numRef>
          </c:val>
          <c:smooth val="0"/>
          <c:extLst>
            <c:ext xmlns:c16="http://schemas.microsoft.com/office/drawing/2014/chart" uri="{C3380CC4-5D6E-409C-BE32-E72D297353CC}">
              <c16:uniqueId val="{00000003-4E0A-4BEF-B66A-B078D488C90D}"/>
            </c:ext>
          </c:extLst>
        </c:ser>
        <c:ser>
          <c:idx val="4"/>
          <c:order val="4"/>
          <c:tx>
            <c:strRef>
              <c:f>Specialty!$B$9</c:f>
              <c:strCache>
                <c:ptCount val="1"/>
                <c:pt idx="0">
                  <c:v>Written Premium</c:v>
                </c:pt>
              </c:strCache>
            </c:strRef>
          </c:tx>
          <c:marker>
            <c:symbol val="star"/>
            <c:size val="7"/>
            <c:spPr>
              <a:noFill/>
              <a:ln>
                <a:solidFill>
                  <a:srgbClr val="A29FCC"/>
                </a:solidFill>
                <a:prstDash val="solid"/>
              </a:ln>
            </c:spPr>
          </c:marker>
          <c:cat>
            <c:numRef>
              <c:f>Specialty!$D$12:$D$27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Specialty!$B$12:$B$27</c:f>
            </c:numRef>
          </c:val>
          <c:smooth val="0"/>
          <c:extLst>
            <c:ext xmlns:c16="http://schemas.microsoft.com/office/drawing/2014/chart" uri="{C3380CC4-5D6E-409C-BE32-E72D297353CC}">
              <c16:uniqueId val="{00000004-4E0A-4BEF-B66A-B078D488C90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03-E8E7-412D-B543-4585BA63BDB8}"/>
              </c:ext>
            </c:extLst>
          </c:dPt>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04-E8E7-412D-B543-4585BA63BDB8}"/>
            </c:ext>
          </c:extLst>
        </c:ser>
        <c:ser>
          <c:idx val="40"/>
          <c:order val="1"/>
          <c:tx>
            <c:strRef>
              <c:f>'Specialty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08-E8E7-412D-B543-4585BA63BDB8}"/>
              </c:ext>
            </c:extLst>
          </c:dPt>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09-E8E7-412D-B543-4585BA63BDB8}"/>
            </c:ext>
          </c:extLst>
        </c:ser>
        <c:ser>
          <c:idx val="41"/>
          <c:order val="2"/>
          <c:tx>
            <c:strRef>
              <c:f>'Specialty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E8E7-412D-B543-4585BA63BDB8}"/>
              </c:ext>
            </c:extLst>
          </c:dPt>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0C-E8E7-412D-B543-4585BA63BDB8}"/>
            </c:ext>
          </c:extLst>
        </c:ser>
        <c:ser>
          <c:idx val="42"/>
          <c:order val="3"/>
          <c:tx>
            <c:strRef>
              <c:f>'Specialty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E8E7-412D-B543-4585BA63BDB8}"/>
              </c:ext>
            </c:extLst>
          </c:dPt>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0F-E8E7-412D-B543-4585BA63BDB8}"/>
            </c:ext>
          </c:extLst>
        </c:ser>
        <c:ser>
          <c:idx val="43"/>
          <c:order val="4"/>
          <c:tx>
            <c:strRef>
              <c:f>'Specialty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13-E8E7-412D-B543-4585BA63BDB8}"/>
              </c:ext>
            </c:extLst>
          </c:dPt>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14-E8E7-412D-B543-4585BA63BDB8}"/>
            </c:ext>
          </c:extLst>
        </c:ser>
        <c:ser>
          <c:idx val="44"/>
          <c:order val="5"/>
          <c:tx>
            <c:strRef>
              <c:f>'Specialty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E8E7-412D-B543-4585BA63BDB8}"/>
              </c:ext>
            </c:extLst>
          </c:dPt>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17-E8E7-412D-B543-4585BA63BDB8}"/>
            </c:ext>
          </c:extLst>
        </c:ser>
        <c:ser>
          <c:idx val="45"/>
          <c:order val="6"/>
          <c:tx>
            <c:strRef>
              <c:f>'Specialty Reinsurance'!$D$22</c:f>
              <c:strCache>
                <c:ptCount val="1"/>
                <c:pt idx="0">
                  <c:v>2014</c:v>
                </c:pt>
              </c:strCache>
            </c:strRef>
          </c:tx>
          <c:spPr>
            <a:ln w="25400">
              <a:solidFill>
                <a:srgbClr val="B3B300"/>
              </a:solidFill>
              <a:prstDash val="solid"/>
            </a:ln>
          </c:spPr>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18-E8E7-412D-B543-4585BA63BDB8}"/>
            </c:ext>
          </c:extLst>
        </c:ser>
        <c:ser>
          <c:idx val="46"/>
          <c:order val="7"/>
          <c:tx>
            <c:strRef>
              <c:f>'Specialty Reinsurance'!$D$23</c:f>
              <c:strCache>
                <c:ptCount val="1"/>
                <c:pt idx="0">
                  <c:v>2015</c:v>
                </c:pt>
              </c:strCache>
            </c:strRef>
          </c:tx>
          <c:spPr>
            <a:ln w="25400">
              <a:solidFill>
                <a:srgbClr val="627C71"/>
              </a:solidFill>
              <a:prstDash val="solid"/>
            </a:ln>
          </c:spPr>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19-E8E7-412D-B543-4585BA63BDB8}"/>
            </c:ext>
          </c:extLst>
        </c:ser>
        <c:ser>
          <c:idx val="47"/>
          <c:order val="8"/>
          <c:tx>
            <c:strRef>
              <c:f>'Specialty Reinsurance'!$D$24</c:f>
              <c:strCache>
                <c:ptCount val="1"/>
                <c:pt idx="0">
                  <c:v>2016</c:v>
                </c:pt>
              </c:strCache>
            </c:strRef>
          </c:tx>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1A-E8E7-412D-B543-4585BA63BDB8}"/>
            </c:ext>
          </c:extLst>
        </c:ser>
        <c:ser>
          <c:idx val="48"/>
          <c:order val="9"/>
          <c:tx>
            <c:strRef>
              <c:f>'Specialty Reinsurance'!$D$25</c:f>
              <c:strCache>
                <c:ptCount val="1"/>
                <c:pt idx="0">
                  <c:v>2017</c:v>
                </c:pt>
              </c:strCache>
            </c:strRef>
          </c:tx>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1B-E8E7-412D-B543-4585BA63BDB8}"/>
            </c:ext>
          </c:extLst>
        </c:ser>
        <c:ser>
          <c:idx val="49"/>
          <c:order val="10"/>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E8E7-412D-B543-4585BA63BDB8}"/>
              </c:ext>
            </c:extLst>
          </c:dPt>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1E-E8E7-412D-B543-4585BA63BDB8}"/>
            </c:ext>
          </c:extLst>
        </c:ser>
        <c:ser>
          <c:idx val="50"/>
          <c:order val="11"/>
          <c:tx>
            <c:strRef>
              <c:f>'Specialty Reinsurance'!$D$27</c:f>
              <c:strCache>
                <c:ptCount val="1"/>
                <c:pt idx="0">
                  <c:v>2019</c:v>
                </c:pt>
              </c:strCache>
            </c:strRef>
          </c:tx>
          <c:spPr>
            <a:ln>
              <a:prstDash val="dash"/>
            </a:ln>
          </c:spPr>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1F-E8E7-412D-B543-4585BA63BDB8}"/>
            </c:ext>
          </c:extLst>
        </c:ser>
        <c:ser>
          <c:idx val="51"/>
          <c:order val="12"/>
          <c:tx>
            <c:strRef>
              <c:f>'Specialty Reinsurance'!$AC$10</c:f>
              <c:strCache>
                <c:ptCount val="1"/>
                <c:pt idx="0">
                  <c:v>100% line</c:v>
                </c:pt>
              </c:strCache>
            </c:strRef>
          </c:tx>
          <c:xVal>
            <c:numRef>
              <c:f>'Specialty Reinsurance'!$AD$9:$AP$9</c:f>
            </c:numRef>
          </c:xVal>
          <c:yVal>
            <c:numRef>
              <c:f>'Specialty Reinsurance'!$AD$10:$AP$10</c:f>
            </c:numRef>
          </c:yVal>
          <c:smooth val="0"/>
          <c:extLst>
            <c:ext xmlns:c16="http://schemas.microsoft.com/office/drawing/2014/chart" uri="{C3380CC4-5D6E-409C-BE32-E72D297353CC}">
              <c16:uniqueId val="{00000020-E8E7-412D-B543-4585BA63BDB8}"/>
            </c:ext>
          </c:extLst>
        </c:ser>
        <c:ser>
          <c:idx val="52"/>
          <c:order val="13"/>
          <c:tx>
            <c:strRef>
              <c:f>'Specialty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24-E8E7-412D-B543-4585BA63BDB8}"/>
              </c:ext>
            </c:extLst>
          </c:dPt>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25-E8E7-412D-B543-4585BA63BDB8}"/>
            </c:ext>
          </c:extLst>
        </c:ser>
        <c:ser>
          <c:idx val="53"/>
          <c:order val="14"/>
          <c:tx>
            <c:strRef>
              <c:f>'Specialty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29-E8E7-412D-B543-4585BA63BDB8}"/>
              </c:ext>
            </c:extLst>
          </c:dPt>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2A-E8E7-412D-B543-4585BA63BDB8}"/>
            </c:ext>
          </c:extLst>
        </c:ser>
        <c:ser>
          <c:idx val="54"/>
          <c:order val="15"/>
          <c:tx>
            <c:strRef>
              <c:f>'Specialty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E8E7-412D-B543-4585BA63BDB8}"/>
              </c:ext>
            </c:extLst>
          </c:dPt>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2D-E8E7-412D-B543-4585BA63BDB8}"/>
            </c:ext>
          </c:extLst>
        </c:ser>
        <c:ser>
          <c:idx val="55"/>
          <c:order val="16"/>
          <c:tx>
            <c:strRef>
              <c:f>'Specialty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E8E7-412D-B543-4585BA63BDB8}"/>
              </c:ext>
            </c:extLst>
          </c:dPt>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30-E8E7-412D-B543-4585BA63BDB8}"/>
            </c:ext>
          </c:extLst>
        </c:ser>
        <c:ser>
          <c:idx val="56"/>
          <c:order val="17"/>
          <c:tx>
            <c:strRef>
              <c:f>'Specialty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34-E8E7-412D-B543-4585BA63BDB8}"/>
              </c:ext>
            </c:extLst>
          </c:dPt>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35-E8E7-412D-B543-4585BA63BDB8}"/>
            </c:ext>
          </c:extLst>
        </c:ser>
        <c:ser>
          <c:idx val="57"/>
          <c:order val="18"/>
          <c:tx>
            <c:strRef>
              <c:f>'Specialty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E8E7-412D-B543-4585BA63BDB8}"/>
              </c:ext>
            </c:extLst>
          </c:dPt>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38-E8E7-412D-B543-4585BA63BDB8}"/>
            </c:ext>
          </c:extLst>
        </c:ser>
        <c:ser>
          <c:idx val="58"/>
          <c:order val="19"/>
          <c:tx>
            <c:strRef>
              <c:f>'Specialty Reinsurance'!$D$22</c:f>
              <c:strCache>
                <c:ptCount val="1"/>
                <c:pt idx="0">
                  <c:v>2014</c:v>
                </c:pt>
              </c:strCache>
            </c:strRef>
          </c:tx>
          <c:spPr>
            <a:ln w="25400">
              <a:solidFill>
                <a:srgbClr val="B3B300"/>
              </a:solidFill>
              <a:prstDash val="solid"/>
            </a:ln>
          </c:spPr>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39-E8E7-412D-B543-4585BA63BDB8}"/>
            </c:ext>
          </c:extLst>
        </c:ser>
        <c:ser>
          <c:idx val="59"/>
          <c:order val="20"/>
          <c:tx>
            <c:strRef>
              <c:f>'Specialty Reinsurance'!$D$23</c:f>
              <c:strCache>
                <c:ptCount val="1"/>
                <c:pt idx="0">
                  <c:v>2015</c:v>
                </c:pt>
              </c:strCache>
            </c:strRef>
          </c:tx>
          <c:spPr>
            <a:ln w="25400">
              <a:solidFill>
                <a:srgbClr val="627C71"/>
              </a:solidFill>
              <a:prstDash val="solid"/>
            </a:ln>
          </c:spPr>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3A-E8E7-412D-B543-4585BA63BDB8}"/>
            </c:ext>
          </c:extLst>
        </c:ser>
        <c:ser>
          <c:idx val="60"/>
          <c:order val="21"/>
          <c:tx>
            <c:strRef>
              <c:f>'Specialty Reinsurance'!$D$24</c:f>
              <c:strCache>
                <c:ptCount val="1"/>
                <c:pt idx="0">
                  <c:v>2016</c:v>
                </c:pt>
              </c:strCache>
            </c:strRef>
          </c:tx>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3B-E8E7-412D-B543-4585BA63BDB8}"/>
            </c:ext>
          </c:extLst>
        </c:ser>
        <c:ser>
          <c:idx val="61"/>
          <c:order val="22"/>
          <c:tx>
            <c:strRef>
              <c:f>'Specialty Reinsurance'!$D$25</c:f>
              <c:strCache>
                <c:ptCount val="1"/>
                <c:pt idx="0">
                  <c:v>2017</c:v>
                </c:pt>
              </c:strCache>
            </c:strRef>
          </c:tx>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3C-E8E7-412D-B543-4585BA63BDB8}"/>
            </c:ext>
          </c:extLst>
        </c:ser>
        <c:ser>
          <c:idx val="62"/>
          <c:order val="23"/>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E8E7-412D-B543-4585BA63BDB8}"/>
              </c:ext>
            </c:extLst>
          </c:dPt>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3F-E8E7-412D-B543-4585BA63BDB8}"/>
            </c:ext>
          </c:extLst>
        </c:ser>
        <c:ser>
          <c:idx val="63"/>
          <c:order val="24"/>
          <c:tx>
            <c:strRef>
              <c:f>'Specialty Reinsurance'!$D$27</c:f>
              <c:strCache>
                <c:ptCount val="1"/>
                <c:pt idx="0">
                  <c:v>2019</c:v>
                </c:pt>
              </c:strCache>
            </c:strRef>
          </c:tx>
          <c:spPr>
            <a:ln>
              <a:prstDash val="dash"/>
            </a:ln>
          </c:spPr>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40-E8E7-412D-B543-4585BA63BDB8}"/>
            </c:ext>
          </c:extLst>
        </c:ser>
        <c:ser>
          <c:idx val="64"/>
          <c:order val="25"/>
          <c:tx>
            <c:strRef>
              <c:f>'Specialty Reinsurance'!$AC$10</c:f>
              <c:strCache>
                <c:ptCount val="1"/>
                <c:pt idx="0">
                  <c:v>100% line</c:v>
                </c:pt>
              </c:strCache>
            </c:strRef>
          </c:tx>
          <c:xVal>
            <c:numRef>
              <c:f>'Specialty Reinsurance'!$AD$9:$AP$9</c:f>
            </c:numRef>
          </c:xVal>
          <c:yVal>
            <c:numRef>
              <c:f>'Specialty Reinsurance'!$AD$10:$AP$10</c:f>
            </c:numRef>
          </c:yVal>
          <c:smooth val="0"/>
          <c:extLst>
            <c:ext xmlns:c16="http://schemas.microsoft.com/office/drawing/2014/chart" uri="{C3380CC4-5D6E-409C-BE32-E72D297353CC}">
              <c16:uniqueId val="{00000041-E8E7-412D-B543-4585BA63BDB8}"/>
            </c:ext>
          </c:extLst>
        </c:ser>
        <c:ser>
          <c:idx val="65"/>
          <c:order val="26"/>
          <c:tx>
            <c:strRef>
              <c:f>'Specialty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45-E8E7-412D-B543-4585BA63BDB8}"/>
              </c:ext>
            </c:extLst>
          </c:dPt>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46-E8E7-412D-B543-4585BA63BDB8}"/>
            </c:ext>
          </c:extLst>
        </c:ser>
        <c:ser>
          <c:idx val="66"/>
          <c:order val="27"/>
          <c:tx>
            <c:strRef>
              <c:f>'Specialty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4A-E8E7-412D-B543-4585BA63BDB8}"/>
              </c:ext>
            </c:extLst>
          </c:dPt>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4B-E8E7-412D-B543-4585BA63BDB8}"/>
            </c:ext>
          </c:extLst>
        </c:ser>
        <c:ser>
          <c:idx val="67"/>
          <c:order val="28"/>
          <c:tx>
            <c:strRef>
              <c:f>'Specialty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E8E7-412D-B543-4585BA63BDB8}"/>
              </c:ext>
            </c:extLst>
          </c:dPt>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4E-E8E7-412D-B543-4585BA63BDB8}"/>
            </c:ext>
          </c:extLst>
        </c:ser>
        <c:ser>
          <c:idx val="68"/>
          <c:order val="29"/>
          <c:tx>
            <c:strRef>
              <c:f>'Specialty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E8E7-412D-B543-4585BA63BDB8}"/>
              </c:ext>
            </c:extLst>
          </c:dPt>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51-E8E7-412D-B543-4585BA63BDB8}"/>
            </c:ext>
          </c:extLst>
        </c:ser>
        <c:ser>
          <c:idx val="69"/>
          <c:order val="30"/>
          <c:tx>
            <c:strRef>
              <c:f>'Specialty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55-E8E7-412D-B543-4585BA63BDB8}"/>
              </c:ext>
            </c:extLst>
          </c:dPt>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56-E8E7-412D-B543-4585BA63BDB8}"/>
            </c:ext>
          </c:extLst>
        </c:ser>
        <c:ser>
          <c:idx val="70"/>
          <c:order val="31"/>
          <c:tx>
            <c:strRef>
              <c:f>'Specialty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E8E7-412D-B543-4585BA63BDB8}"/>
              </c:ext>
            </c:extLst>
          </c:dPt>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59-E8E7-412D-B543-4585BA63BDB8}"/>
            </c:ext>
          </c:extLst>
        </c:ser>
        <c:ser>
          <c:idx val="71"/>
          <c:order val="32"/>
          <c:tx>
            <c:strRef>
              <c:f>'Specialty Reinsurance'!$D$22</c:f>
              <c:strCache>
                <c:ptCount val="1"/>
                <c:pt idx="0">
                  <c:v>2014</c:v>
                </c:pt>
              </c:strCache>
            </c:strRef>
          </c:tx>
          <c:spPr>
            <a:ln w="25400">
              <a:solidFill>
                <a:srgbClr val="B3B300"/>
              </a:solidFill>
              <a:prstDash val="solid"/>
            </a:ln>
          </c:spPr>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5A-E8E7-412D-B543-4585BA63BDB8}"/>
            </c:ext>
          </c:extLst>
        </c:ser>
        <c:ser>
          <c:idx val="72"/>
          <c:order val="33"/>
          <c:tx>
            <c:strRef>
              <c:f>'Specialty Reinsurance'!$D$23</c:f>
              <c:strCache>
                <c:ptCount val="1"/>
                <c:pt idx="0">
                  <c:v>2015</c:v>
                </c:pt>
              </c:strCache>
            </c:strRef>
          </c:tx>
          <c:spPr>
            <a:ln w="25400">
              <a:solidFill>
                <a:srgbClr val="627C71"/>
              </a:solidFill>
              <a:prstDash val="solid"/>
            </a:ln>
          </c:spPr>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5B-E8E7-412D-B543-4585BA63BDB8}"/>
            </c:ext>
          </c:extLst>
        </c:ser>
        <c:ser>
          <c:idx val="73"/>
          <c:order val="34"/>
          <c:tx>
            <c:strRef>
              <c:f>'Specialty Reinsurance'!$D$24</c:f>
              <c:strCache>
                <c:ptCount val="1"/>
                <c:pt idx="0">
                  <c:v>2016</c:v>
                </c:pt>
              </c:strCache>
            </c:strRef>
          </c:tx>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5C-E8E7-412D-B543-4585BA63BDB8}"/>
            </c:ext>
          </c:extLst>
        </c:ser>
        <c:ser>
          <c:idx val="74"/>
          <c:order val="35"/>
          <c:tx>
            <c:strRef>
              <c:f>'Specialty Reinsurance'!$D$25</c:f>
              <c:strCache>
                <c:ptCount val="1"/>
                <c:pt idx="0">
                  <c:v>2017</c:v>
                </c:pt>
              </c:strCache>
            </c:strRef>
          </c:tx>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5D-E8E7-412D-B543-4585BA63BDB8}"/>
            </c:ext>
          </c:extLst>
        </c:ser>
        <c:ser>
          <c:idx val="75"/>
          <c:order val="36"/>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E8E7-412D-B543-4585BA63BDB8}"/>
              </c:ext>
            </c:extLst>
          </c:dPt>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60-E8E7-412D-B543-4585BA63BDB8}"/>
            </c:ext>
          </c:extLst>
        </c:ser>
        <c:ser>
          <c:idx val="76"/>
          <c:order val="37"/>
          <c:tx>
            <c:strRef>
              <c:f>'Specialty Reinsurance'!$D$27</c:f>
              <c:strCache>
                <c:ptCount val="1"/>
                <c:pt idx="0">
                  <c:v>2019</c:v>
                </c:pt>
              </c:strCache>
            </c:strRef>
          </c:tx>
          <c:spPr>
            <a:ln>
              <a:prstDash val="dash"/>
            </a:ln>
          </c:spPr>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61-E8E7-412D-B543-4585BA63BDB8}"/>
            </c:ext>
          </c:extLst>
        </c:ser>
        <c:ser>
          <c:idx val="77"/>
          <c:order val="38"/>
          <c:tx>
            <c:strRef>
              <c:f>'Specialty Reinsurance'!$AC$10</c:f>
              <c:strCache>
                <c:ptCount val="1"/>
                <c:pt idx="0">
                  <c:v>100% line</c:v>
                </c:pt>
              </c:strCache>
            </c:strRef>
          </c:tx>
          <c:xVal>
            <c:numRef>
              <c:f>'Specialty Reinsurance'!$AD$9:$AP$9</c:f>
            </c:numRef>
          </c:xVal>
          <c:yVal>
            <c:numRef>
              <c:f>'Specialty Reinsurance'!$AD$10:$AP$10</c:f>
            </c:numRef>
          </c:yVal>
          <c:smooth val="0"/>
          <c:extLst>
            <c:ext xmlns:c16="http://schemas.microsoft.com/office/drawing/2014/chart" uri="{C3380CC4-5D6E-409C-BE32-E72D297353CC}">
              <c16:uniqueId val="{00000062-E8E7-412D-B543-4585BA63BDB8}"/>
            </c:ext>
          </c:extLst>
        </c:ser>
        <c:ser>
          <c:idx val="6"/>
          <c:order val="39"/>
          <c:tx>
            <c:strRef>
              <c:f>'Specialty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66-E8E7-412D-B543-4585BA63BDB8}"/>
              </c:ext>
            </c:extLst>
          </c:dPt>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67-E8E7-412D-B543-4585BA63BDB8}"/>
            </c:ext>
          </c:extLst>
        </c:ser>
        <c:ser>
          <c:idx val="7"/>
          <c:order val="40"/>
          <c:tx>
            <c:strRef>
              <c:f>'Specialty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6B-E8E7-412D-B543-4585BA63BDB8}"/>
              </c:ext>
            </c:extLst>
          </c:dPt>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6C-E8E7-412D-B543-4585BA63BDB8}"/>
            </c:ext>
          </c:extLst>
        </c:ser>
        <c:ser>
          <c:idx val="8"/>
          <c:order val="41"/>
          <c:tx>
            <c:strRef>
              <c:f>'Specialty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E8E7-412D-B543-4585BA63BDB8}"/>
              </c:ext>
            </c:extLst>
          </c:dPt>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6F-E8E7-412D-B543-4585BA63BDB8}"/>
            </c:ext>
          </c:extLst>
        </c:ser>
        <c:ser>
          <c:idx val="9"/>
          <c:order val="42"/>
          <c:tx>
            <c:strRef>
              <c:f>'Specialty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E8E7-412D-B543-4585BA63BDB8}"/>
              </c:ext>
            </c:extLst>
          </c:dPt>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72-E8E7-412D-B543-4585BA63BDB8}"/>
            </c:ext>
          </c:extLst>
        </c:ser>
        <c:ser>
          <c:idx val="10"/>
          <c:order val="43"/>
          <c:tx>
            <c:strRef>
              <c:f>'Specialty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76-E8E7-412D-B543-4585BA63BDB8}"/>
              </c:ext>
            </c:extLst>
          </c:dPt>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77-E8E7-412D-B543-4585BA63BDB8}"/>
            </c:ext>
          </c:extLst>
        </c:ser>
        <c:ser>
          <c:idx val="11"/>
          <c:order val="44"/>
          <c:tx>
            <c:strRef>
              <c:f>'Specialty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E8E7-412D-B543-4585BA63BDB8}"/>
              </c:ext>
            </c:extLst>
          </c:dPt>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7A-E8E7-412D-B543-4585BA63BDB8}"/>
            </c:ext>
          </c:extLst>
        </c:ser>
        <c:ser>
          <c:idx val="12"/>
          <c:order val="45"/>
          <c:tx>
            <c:strRef>
              <c:f>'Specialty Reinsurance'!$D$22</c:f>
              <c:strCache>
                <c:ptCount val="1"/>
                <c:pt idx="0">
                  <c:v>2014</c:v>
                </c:pt>
              </c:strCache>
            </c:strRef>
          </c:tx>
          <c:spPr>
            <a:ln w="25400">
              <a:solidFill>
                <a:srgbClr val="B3B300"/>
              </a:solidFill>
              <a:prstDash val="solid"/>
            </a:ln>
          </c:spPr>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7B-E8E7-412D-B543-4585BA63BDB8}"/>
            </c:ext>
          </c:extLst>
        </c:ser>
        <c:ser>
          <c:idx val="13"/>
          <c:order val="46"/>
          <c:tx>
            <c:strRef>
              <c:f>'Specialty Reinsurance'!$D$23</c:f>
              <c:strCache>
                <c:ptCount val="1"/>
                <c:pt idx="0">
                  <c:v>2015</c:v>
                </c:pt>
              </c:strCache>
            </c:strRef>
          </c:tx>
          <c:spPr>
            <a:ln w="25400">
              <a:solidFill>
                <a:srgbClr val="627C71"/>
              </a:solidFill>
              <a:prstDash val="solid"/>
            </a:ln>
          </c:spPr>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7C-E8E7-412D-B543-4585BA63BDB8}"/>
            </c:ext>
          </c:extLst>
        </c:ser>
        <c:ser>
          <c:idx val="21"/>
          <c:order val="47"/>
          <c:tx>
            <c:strRef>
              <c:f>'Specialty Reinsurance'!$D$24</c:f>
              <c:strCache>
                <c:ptCount val="1"/>
                <c:pt idx="0">
                  <c:v>2016</c:v>
                </c:pt>
              </c:strCache>
            </c:strRef>
          </c:tx>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7D-E8E7-412D-B543-4585BA63BDB8}"/>
            </c:ext>
          </c:extLst>
        </c:ser>
        <c:ser>
          <c:idx val="22"/>
          <c:order val="48"/>
          <c:tx>
            <c:strRef>
              <c:f>'Specialty Reinsurance'!$D$25</c:f>
              <c:strCache>
                <c:ptCount val="1"/>
                <c:pt idx="0">
                  <c:v>2017</c:v>
                </c:pt>
              </c:strCache>
            </c:strRef>
          </c:tx>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7E-E8E7-412D-B543-4585BA63BDB8}"/>
            </c:ext>
          </c:extLst>
        </c:ser>
        <c:ser>
          <c:idx val="23"/>
          <c:order val="49"/>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80-E8E7-412D-B543-4585BA63BDB8}"/>
              </c:ext>
            </c:extLst>
          </c:dPt>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81-E8E7-412D-B543-4585BA63BDB8}"/>
            </c:ext>
          </c:extLst>
        </c:ser>
        <c:ser>
          <c:idx val="24"/>
          <c:order val="50"/>
          <c:tx>
            <c:strRef>
              <c:f>'Specialty Reinsurance'!$D$27</c:f>
              <c:strCache>
                <c:ptCount val="1"/>
                <c:pt idx="0">
                  <c:v>2019</c:v>
                </c:pt>
              </c:strCache>
            </c:strRef>
          </c:tx>
          <c:spPr>
            <a:ln>
              <a:prstDash val="dash"/>
            </a:ln>
          </c:spPr>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82-E8E7-412D-B543-4585BA63BDB8}"/>
            </c:ext>
          </c:extLst>
        </c:ser>
        <c:ser>
          <c:idx val="25"/>
          <c:order val="51"/>
          <c:tx>
            <c:strRef>
              <c:f>'Specialty Reinsurance'!$AC$10</c:f>
              <c:strCache>
                <c:ptCount val="1"/>
                <c:pt idx="0">
                  <c:v>100% line</c:v>
                </c:pt>
              </c:strCache>
            </c:strRef>
          </c:tx>
          <c:xVal>
            <c:numRef>
              <c:f>'Specialty Reinsurance'!$AD$9:$AP$9</c:f>
            </c:numRef>
          </c:xVal>
          <c:yVal>
            <c:numRef>
              <c:f>'Specialty Reinsurance'!$AD$10:$AP$10</c:f>
            </c:numRef>
          </c:yVal>
          <c:smooth val="0"/>
          <c:extLst>
            <c:ext xmlns:c16="http://schemas.microsoft.com/office/drawing/2014/chart" uri="{C3380CC4-5D6E-409C-BE32-E72D297353CC}">
              <c16:uniqueId val="{00000083-E8E7-412D-B543-4585BA63BDB8}"/>
            </c:ext>
          </c:extLst>
        </c:ser>
        <c:ser>
          <c:idx val="26"/>
          <c:order val="52"/>
          <c:tx>
            <c:strRef>
              <c:f>'Specialty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87-E8E7-412D-B543-4585BA63BDB8}"/>
              </c:ext>
            </c:extLst>
          </c:dPt>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88-E8E7-412D-B543-4585BA63BDB8}"/>
            </c:ext>
          </c:extLst>
        </c:ser>
        <c:ser>
          <c:idx val="27"/>
          <c:order val="53"/>
          <c:tx>
            <c:strRef>
              <c:f>'Specialty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8C-E8E7-412D-B543-4585BA63BDB8}"/>
              </c:ext>
            </c:extLst>
          </c:dPt>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8D-E8E7-412D-B543-4585BA63BDB8}"/>
            </c:ext>
          </c:extLst>
        </c:ser>
        <c:ser>
          <c:idx val="28"/>
          <c:order val="54"/>
          <c:tx>
            <c:strRef>
              <c:f>'Specialty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E8E7-412D-B543-4585BA63BDB8}"/>
              </c:ext>
            </c:extLst>
          </c:dPt>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90-E8E7-412D-B543-4585BA63BDB8}"/>
            </c:ext>
          </c:extLst>
        </c:ser>
        <c:ser>
          <c:idx val="29"/>
          <c:order val="55"/>
          <c:tx>
            <c:strRef>
              <c:f>'Specialty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E8E7-412D-B543-4585BA63BDB8}"/>
              </c:ext>
            </c:extLst>
          </c:dPt>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93-E8E7-412D-B543-4585BA63BDB8}"/>
            </c:ext>
          </c:extLst>
        </c:ser>
        <c:ser>
          <c:idx val="30"/>
          <c:order val="56"/>
          <c:tx>
            <c:strRef>
              <c:f>'Specialty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97-E8E7-412D-B543-4585BA63BDB8}"/>
              </c:ext>
            </c:extLst>
          </c:dPt>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98-E8E7-412D-B543-4585BA63BDB8}"/>
            </c:ext>
          </c:extLst>
        </c:ser>
        <c:ser>
          <c:idx val="31"/>
          <c:order val="57"/>
          <c:tx>
            <c:strRef>
              <c:f>'Specialty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E8E7-412D-B543-4585BA63BDB8}"/>
              </c:ext>
            </c:extLst>
          </c:dPt>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9B-E8E7-412D-B543-4585BA63BDB8}"/>
            </c:ext>
          </c:extLst>
        </c:ser>
        <c:ser>
          <c:idx val="32"/>
          <c:order val="58"/>
          <c:tx>
            <c:strRef>
              <c:f>'Specialty Reinsurance'!$D$22</c:f>
              <c:strCache>
                <c:ptCount val="1"/>
                <c:pt idx="0">
                  <c:v>2014</c:v>
                </c:pt>
              </c:strCache>
            </c:strRef>
          </c:tx>
          <c:spPr>
            <a:ln w="25400">
              <a:solidFill>
                <a:srgbClr val="B3B300"/>
              </a:solidFill>
              <a:prstDash val="solid"/>
            </a:ln>
          </c:spPr>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9C-E8E7-412D-B543-4585BA63BDB8}"/>
            </c:ext>
          </c:extLst>
        </c:ser>
        <c:ser>
          <c:idx val="33"/>
          <c:order val="59"/>
          <c:tx>
            <c:strRef>
              <c:f>'Specialty Reinsurance'!$D$23</c:f>
              <c:strCache>
                <c:ptCount val="1"/>
                <c:pt idx="0">
                  <c:v>2015</c:v>
                </c:pt>
              </c:strCache>
            </c:strRef>
          </c:tx>
          <c:spPr>
            <a:ln w="25400">
              <a:solidFill>
                <a:srgbClr val="627C71"/>
              </a:solidFill>
              <a:prstDash val="solid"/>
            </a:ln>
          </c:spPr>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9D-E8E7-412D-B543-4585BA63BDB8}"/>
            </c:ext>
          </c:extLst>
        </c:ser>
        <c:ser>
          <c:idx val="34"/>
          <c:order val="60"/>
          <c:tx>
            <c:strRef>
              <c:f>'Specialty Reinsurance'!$D$24</c:f>
              <c:strCache>
                <c:ptCount val="1"/>
                <c:pt idx="0">
                  <c:v>2016</c:v>
                </c:pt>
              </c:strCache>
            </c:strRef>
          </c:tx>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9E-E8E7-412D-B543-4585BA63BDB8}"/>
            </c:ext>
          </c:extLst>
        </c:ser>
        <c:ser>
          <c:idx val="35"/>
          <c:order val="61"/>
          <c:tx>
            <c:strRef>
              <c:f>'Specialty Reinsurance'!$D$25</c:f>
              <c:strCache>
                <c:ptCount val="1"/>
                <c:pt idx="0">
                  <c:v>2017</c:v>
                </c:pt>
              </c:strCache>
            </c:strRef>
          </c:tx>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9F-E8E7-412D-B543-4585BA63BDB8}"/>
            </c:ext>
          </c:extLst>
        </c:ser>
        <c:ser>
          <c:idx val="36"/>
          <c:order val="62"/>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A1-E8E7-412D-B543-4585BA63BDB8}"/>
              </c:ext>
            </c:extLst>
          </c:dPt>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A2-E8E7-412D-B543-4585BA63BDB8}"/>
            </c:ext>
          </c:extLst>
        </c:ser>
        <c:ser>
          <c:idx val="37"/>
          <c:order val="63"/>
          <c:tx>
            <c:strRef>
              <c:f>'Specialty Reinsurance'!$D$27</c:f>
              <c:strCache>
                <c:ptCount val="1"/>
                <c:pt idx="0">
                  <c:v>2019</c:v>
                </c:pt>
              </c:strCache>
            </c:strRef>
          </c:tx>
          <c:spPr>
            <a:ln>
              <a:prstDash val="dash"/>
            </a:ln>
          </c:spPr>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A3-E8E7-412D-B543-4585BA63BDB8}"/>
            </c:ext>
          </c:extLst>
        </c:ser>
        <c:ser>
          <c:idx val="38"/>
          <c:order val="64"/>
          <c:tx>
            <c:strRef>
              <c:f>'Specialty Reinsurance'!$AC$10</c:f>
              <c:strCache>
                <c:ptCount val="1"/>
                <c:pt idx="0">
                  <c:v>100% line</c:v>
                </c:pt>
              </c:strCache>
            </c:strRef>
          </c:tx>
          <c:xVal>
            <c:numRef>
              <c:f>'Specialty Reinsurance'!$AD$9:$AP$9</c:f>
            </c:numRef>
          </c:xVal>
          <c:yVal>
            <c:numRef>
              <c:f>'Specialty Reinsurance'!$AD$10:$AP$10</c:f>
            </c:numRef>
          </c:yVal>
          <c:smooth val="0"/>
          <c:extLst>
            <c:ext xmlns:c16="http://schemas.microsoft.com/office/drawing/2014/chart" uri="{C3380CC4-5D6E-409C-BE32-E72D297353CC}">
              <c16:uniqueId val="{000000A4-E8E7-412D-B543-4585BA63BDB8}"/>
            </c:ext>
          </c:extLst>
        </c:ser>
        <c:ser>
          <c:idx val="14"/>
          <c:order val="65"/>
          <c:tx>
            <c:strRef>
              <c:f>'Specialty Reinsurance'!$D$16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E8E7-412D-B543-4585BA63BDB8}"/>
              </c:ext>
            </c:extLst>
          </c:dPt>
          <c:dPt>
            <c:idx val="12"/>
            <c:bubble3D val="0"/>
            <c:spPr>
              <a:ln w="25400">
                <a:solidFill>
                  <a:srgbClr val="DFF1F0"/>
                </a:solidFill>
                <a:prstDash val="dash"/>
              </a:ln>
            </c:spPr>
            <c:extLst>
              <c:ext xmlns:c16="http://schemas.microsoft.com/office/drawing/2014/chart" uri="{C3380CC4-5D6E-409C-BE32-E72D297353CC}">
                <c16:uniqueId val="{000000A8-E8E7-412D-B543-4585BA63BDB8}"/>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6.5114506700241159E-2</c:v>
                </c:pt>
                <c:pt idx="1">
                  <c:v>0.45219479894588094</c:v>
                </c:pt>
                <c:pt idx="2">
                  <c:v>0.63375151378591799</c:v>
                </c:pt>
                <c:pt idx="3">
                  <c:v>0.68479018493197441</c:v>
                </c:pt>
                <c:pt idx="4">
                  <c:v>0.72040650147067919</c:v>
                </c:pt>
                <c:pt idx="5">
                  <c:v>0.72865098286060048</c:v>
                </c:pt>
                <c:pt idx="6">
                  <c:v>0.74730703043922408</c:v>
                </c:pt>
                <c:pt idx="7">
                  <c:v>0.76331730663543462</c:v>
                </c:pt>
                <c:pt idx="8">
                  <c:v>0.76337331809271824</c:v>
                </c:pt>
                <c:pt idx="9">
                  <c:v>0.75966577264499147</c:v>
                </c:pt>
                <c:pt idx="10">
                  <c:v>0.76552770925542446</c:v>
                </c:pt>
                <c:pt idx="11">
                  <c:v>0.76273579103881772</c:v>
                </c:pt>
                <c:pt idx="12">
                  <c:v>0.76545490974200048</c:v>
                </c:pt>
              </c:numCache>
            </c:numRef>
          </c:yVal>
          <c:smooth val="0"/>
          <c:extLst>
            <c:ext xmlns:c16="http://schemas.microsoft.com/office/drawing/2014/chart" uri="{C3380CC4-5D6E-409C-BE32-E72D297353CC}">
              <c16:uniqueId val="{000000AA-E8E7-412D-B543-4585BA63BDB8}"/>
            </c:ext>
          </c:extLst>
        </c:ser>
        <c:ser>
          <c:idx val="15"/>
          <c:order val="66"/>
          <c:tx>
            <c:strRef>
              <c:f>'Specialty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E8E7-412D-B543-4585BA63BDB8}"/>
              </c:ext>
            </c:extLst>
          </c:dPt>
          <c:dPt>
            <c:idx val="11"/>
            <c:bubble3D val="0"/>
            <c:spPr>
              <a:ln w="25400">
                <a:solidFill>
                  <a:srgbClr val="DFDDED"/>
                </a:solidFill>
                <a:prstDash val="dash"/>
              </a:ln>
            </c:spPr>
            <c:extLst>
              <c:ext xmlns:c16="http://schemas.microsoft.com/office/drawing/2014/chart" uri="{C3380CC4-5D6E-409C-BE32-E72D297353CC}">
                <c16:uniqueId val="{000000AE-E8E7-412D-B543-4585BA63BDB8}"/>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7.2966087844185845E-2</c:v>
                </c:pt>
                <c:pt idx="1">
                  <c:v>0.39632614487650475</c:v>
                </c:pt>
                <c:pt idx="2">
                  <c:v>0.54587459571682206</c:v>
                </c:pt>
                <c:pt idx="3">
                  <c:v>0.62079658894998946</c:v>
                </c:pt>
                <c:pt idx="4">
                  <c:v>0.63906295191212903</c:v>
                </c:pt>
                <c:pt idx="5">
                  <c:v>0.62334296164780767</c:v>
                </c:pt>
                <c:pt idx="6">
                  <c:v>0.63435887487233977</c:v>
                </c:pt>
                <c:pt idx="7">
                  <c:v>0.63369788993871967</c:v>
                </c:pt>
                <c:pt idx="8">
                  <c:v>0.63513983161524468</c:v>
                </c:pt>
                <c:pt idx="9">
                  <c:v>0.63339726675859942</c:v>
                </c:pt>
                <c:pt idx="10">
                  <c:v>0.64090548230731259</c:v>
                </c:pt>
                <c:pt idx="11">
                  <c:v>0.64816179617812775</c:v>
                </c:pt>
              </c:numCache>
            </c:numRef>
          </c:yVal>
          <c:smooth val="0"/>
          <c:extLst>
            <c:ext xmlns:c16="http://schemas.microsoft.com/office/drawing/2014/chart" uri="{C3380CC4-5D6E-409C-BE32-E72D297353CC}">
              <c16:uniqueId val="{000000B0-E8E7-412D-B543-4585BA63BDB8}"/>
            </c:ext>
          </c:extLst>
        </c:ser>
        <c:ser>
          <c:idx val="16"/>
          <c:order val="67"/>
          <c:tx>
            <c:strRef>
              <c:f>'Specialty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E8E7-412D-B543-4585BA63BDB8}"/>
              </c:ext>
            </c:extLst>
          </c:dPt>
          <c:dPt>
            <c:idx val="10"/>
            <c:bubble3D val="0"/>
            <c:spPr>
              <a:ln w="25400">
                <a:solidFill>
                  <a:srgbClr val="FD5F2B"/>
                </a:solidFill>
                <a:prstDash val="dash"/>
              </a:ln>
            </c:spPr>
            <c:extLst>
              <c:ext xmlns:c16="http://schemas.microsoft.com/office/drawing/2014/chart" uri="{C3380CC4-5D6E-409C-BE32-E72D297353CC}">
                <c16:uniqueId val="{000000B3-E8E7-412D-B543-4585BA63BDB8}"/>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7.231256922171489E-2</c:v>
                </c:pt>
                <c:pt idx="1">
                  <c:v>0.36964217283934175</c:v>
                </c:pt>
                <c:pt idx="2">
                  <c:v>0.53097582965233792</c:v>
                </c:pt>
                <c:pt idx="3">
                  <c:v>0.59726994052891658</c:v>
                </c:pt>
                <c:pt idx="4">
                  <c:v>0.64427753860151893</c:v>
                </c:pt>
                <c:pt idx="5">
                  <c:v>0.66581057517847186</c:v>
                </c:pt>
                <c:pt idx="6">
                  <c:v>0.66513467280790095</c:v>
                </c:pt>
                <c:pt idx="7">
                  <c:v>0.67932757566363511</c:v>
                </c:pt>
                <c:pt idx="8">
                  <c:v>0.67731951842387494</c:v>
                </c:pt>
                <c:pt idx="9">
                  <c:v>0.68691805567832931</c:v>
                </c:pt>
                <c:pt idx="10">
                  <c:v>0.70499028647231199</c:v>
                </c:pt>
              </c:numCache>
            </c:numRef>
          </c:yVal>
          <c:smooth val="0"/>
          <c:extLst>
            <c:ext xmlns:c16="http://schemas.microsoft.com/office/drawing/2014/chart" uri="{C3380CC4-5D6E-409C-BE32-E72D297353CC}">
              <c16:uniqueId val="{000000B5-E8E7-412D-B543-4585BA63BDB8}"/>
            </c:ext>
          </c:extLst>
        </c:ser>
        <c:ser>
          <c:idx val="17"/>
          <c:order val="68"/>
          <c:tx>
            <c:strRef>
              <c:f>'Specialty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E8E7-412D-B543-4585BA63BDB8}"/>
              </c:ext>
            </c:extLst>
          </c:dPt>
          <c:dPt>
            <c:idx val="9"/>
            <c:bubble3D val="0"/>
            <c:spPr>
              <a:ln w="25400">
                <a:solidFill>
                  <a:srgbClr val="A29FCC"/>
                </a:solidFill>
                <a:prstDash val="dash"/>
              </a:ln>
            </c:spPr>
            <c:extLst>
              <c:ext xmlns:c16="http://schemas.microsoft.com/office/drawing/2014/chart" uri="{C3380CC4-5D6E-409C-BE32-E72D297353CC}">
                <c16:uniqueId val="{000000B8-E8E7-412D-B543-4585BA63BDB8}"/>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9.1185497940276972E-2</c:v>
                </c:pt>
                <c:pt idx="1">
                  <c:v>0.40962339740791642</c:v>
                </c:pt>
                <c:pt idx="2">
                  <c:v>0.55522525643391873</c:v>
                </c:pt>
                <c:pt idx="3">
                  <c:v>0.62516203106983359</c:v>
                </c:pt>
                <c:pt idx="4">
                  <c:v>0.65882514913064749</c:v>
                </c:pt>
                <c:pt idx="5">
                  <c:v>0.68756073972407461</c:v>
                </c:pt>
                <c:pt idx="6">
                  <c:v>0.70370427484614517</c:v>
                </c:pt>
                <c:pt idx="7">
                  <c:v>0.90693650669521519</c:v>
                </c:pt>
                <c:pt idx="8">
                  <c:v>0.97055660334527516</c:v>
                </c:pt>
                <c:pt idx="9">
                  <c:v>0.97890968315789384</c:v>
                </c:pt>
              </c:numCache>
            </c:numRef>
          </c:yVal>
          <c:smooth val="0"/>
          <c:extLst>
            <c:ext xmlns:c16="http://schemas.microsoft.com/office/drawing/2014/chart" uri="{C3380CC4-5D6E-409C-BE32-E72D297353CC}">
              <c16:uniqueId val="{000000BA-E8E7-412D-B543-4585BA63BDB8}"/>
            </c:ext>
          </c:extLst>
        </c:ser>
        <c:ser>
          <c:idx val="18"/>
          <c:order val="69"/>
          <c:tx>
            <c:strRef>
              <c:f>'Specialty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E8E7-412D-B543-4585BA63BDB8}"/>
              </c:ext>
            </c:extLst>
          </c:dPt>
          <c:dPt>
            <c:idx val="8"/>
            <c:bubble3D val="0"/>
            <c:spPr>
              <a:ln w="25400">
                <a:solidFill>
                  <a:srgbClr val="E0E086"/>
                </a:solidFill>
                <a:prstDash val="dash"/>
              </a:ln>
            </c:spPr>
            <c:extLst>
              <c:ext xmlns:c16="http://schemas.microsoft.com/office/drawing/2014/chart" uri="{C3380CC4-5D6E-409C-BE32-E72D297353CC}">
                <c16:uniqueId val="{000000BE-E8E7-412D-B543-4585BA63BDB8}"/>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0.12147584422615912</c:v>
                </c:pt>
                <c:pt idx="1">
                  <c:v>0.54197165644267464</c:v>
                </c:pt>
                <c:pt idx="2">
                  <c:v>0.68538367918084453</c:v>
                </c:pt>
                <c:pt idx="3">
                  <c:v>0.72702086865753912</c:v>
                </c:pt>
                <c:pt idx="4">
                  <c:v>0.76160111438589795</c:v>
                </c:pt>
                <c:pt idx="5">
                  <c:v>0.77065399748974761</c:v>
                </c:pt>
                <c:pt idx="6">
                  <c:v>0.77437492939250441</c:v>
                </c:pt>
                <c:pt idx="7">
                  <c:v>0.78130995324345276</c:v>
                </c:pt>
                <c:pt idx="8">
                  <c:v>0.79447400982046557</c:v>
                </c:pt>
              </c:numCache>
            </c:numRef>
          </c:yVal>
          <c:smooth val="0"/>
          <c:extLst>
            <c:ext xmlns:c16="http://schemas.microsoft.com/office/drawing/2014/chart" uri="{C3380CC4-5D6E-409C-BE32-E72D297353CC}">
              <c16:uniqueId val="{000000C0-E8E7-412D-B543-4585BA63BDB8}"/>
            </c:ext>
          </c:extLst>
        </c:ser>
        <c:ser>
          <c:idx val="19"/>
          <c:order val="70"/>
          <c:tx>
            <c:strRef>
              <c:f>'Specialty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E8E7-412D-B543-4585BA63BDB8}"/>
              </c:ext>
            </c:extLst>
          </c:dPt>
          <c:dPt>
            <c:idx val="7"/>
            <c:bubble3D val="0"/>
            <c:spPr>
              <a:ln w="25400">
                <a:solidFill>
                  <a:srgbClr val="829A90"/>
                </a:solidFill>
                <a:prstDash val="dash"/>
              </a:ln>
            </c:spPr>
            <c:extLst>
              <c:ext xmlns:c16="http://schemas.microsoft.com/office/drawing/2014/chart" uri="{C3380CC4-5D6E-409C-BE32-E72D297353CC}">
                <c16:uniqueId val="{000000C3-E8E7-412D-B543-4585BA63BDB8}"/>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0.13279305001589609</c:v>
                </c:pt>
                <c:pt idx="1">
                  <c:v>0.39539370659336742</c:v>
                </c:pt>
                <c:pt idx="2">
                  <c:v>0.54742539843715021</c:v>
                </c:pt>
                <c:pt idx="3">
                  <c:v>0.59470114841384203</c:v>
                </c:pt>
                <c:pt idx="4">
                  <c:v>0.62487581811362436</c:v>
                </c:pt>
                <c:pt idx="5">
                  <c:v>0.64829804115558598</c:v>
                </c:pt>
                <c:pt idx="6">
                  <c:v>0.67093723721984833</c:v>
                </c:pt>
                <c:pt idx="7">
                  <c:v>0.68758310063959127</c:v>
                </c:pt>
              </c:numCache>
            </c:numRef>
          </c:yVal>
          <c:smooth val="0"/>
          <c:extLst>
            <c:ext xmlns:c16="http://schemas.microsoft.com/office/drawing/2014/chart" uri="{C3380CC4-5D6E-409C-BE32-E72D297353CC}">
              <c16:uniqueId val="{000000C5-E8E7-412D-B543-4585BA63BDB8}"/>
            </c:ext>
          </c:extLst>
        </c:ser>
        <c:ser>
          <c:idx val="20"/>
          <c:order val="71"/>
          <c:tx>
            <c:strRef>
              <c:f>'Specialty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E8E7-412D-B543-4585BA63BDB8}"/>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9.0403879477237714E-2</c:v>
                </c:pt>
                <c:pt idx="1">
                  <c:v>0.35370466105333909</c:v>
                </c:pt>
                <c:pt idx="2">
                  <c:v>0.4881108739220833</c:v>
                </c:pt>
                <c:pt idx="3">
                  <c:v>0.55661184697339394</c:v>
                </c:pt>
                <c:pt idx="4">
                  <c:v>0.61568657814116567</c:v>
                </c:pt>
                <c:pt idx="5">
                  <c:v>0.64171737472108659</c:v>
                </c:pt>
                <c:pt idx="6">
                  <c:v>0.66814980220865106</c:v>
                </c:pt>
              </c:numCache>
            </c:numRef>
          </c:yVal>
          <c:smooth val="0"/>
          <c:extLst>
            <c:ext xmlns:c16="http://schemas.microsoft.com/office/drawing/2014/chart" uri="{C3380CC4-5D6E-409C-BE32-E72D297353CC}">
              <c16:uniqueId val="{000000C8-E8E7-412D-B543-4585BA63BDB8}"/>
            </c:ext>
          </c:extLst>
        </c:ser>
        <c:ser>
          <c:idx val="0"/>
          <c:order val="72"/>
          <c:tx>
            <c:strRef>
              <c:f>'Specialty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0.15486714033258958</c:v>
                </c:pt>
                <c:pt idx="1">
                  <c:v>0.41840596619013182</c:v>
                </c:pt>
                <c:pt idx="2">
                  <c:v>0.63589011966654485</c:v>
                </c:pt>
                <c:pt idx="3">
                  <c:v>0.71361784925220495</c:v>
                </c:pt>
                <c:pt idx="4">
                  <c:v>0.76594855795412753</c:v>
                </c:pt>
                <c:pt idx="5">
                  <c:v>0.8267429802481453</c:v>
                </c:pt>
              </c:numCache>
            </c:numRef>
          </c:yVal>
          <c:smooth val="0"/>
          <c:extLst>
            <c:ext xmlns:c16="http://schemas.microsoft.com/office/drawing/2014/chart" uri="{C3380CC4-5D6E-409C-BE32-E72D297353CC}">
              <c16:uniqueId val="{000000CA-E8E7-412D-B543-4585BA63BDB8}"/>
            </c:ext>
          </c:extLst>
        </c:ser>
        <c:ser>
          <c:idx val="2"/>
          <c:order val="73"/>
          <c:tx>
            <c:strRef>
              <c:f>'Specialty Reinsurance'!$D$24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7.1461415829216113E-2</c:v>
                </c:pt>
                <c:pt idx="1">
                  <c:v>0.37439587767268834</c:v>
                </c:pt>
                <c:pt idx="2">
                  <c:v>0.58161689516585979</c:v>
                </c:pt>
                <c:pt idx="3">
                  <c:v>0.67356708469973525</c:v>
                </c:pt>
                <c:pt idx="4">
                  <c:v>0.77409047697715416</c:v>
                </c:pt>
              </c:numCache>
            </c:numRef>
          </c:yVal>
          <c:smooth val="0"/>
          <c:extLst>
            <c:ext xmlns:c16="http://schemas.microsoft.com/office/drawing/2014/chart" uri="{C3380CC4-5D6E-409C-BE32-E72D297353CC}">
              <c16:uniqueId val="{000000CC-E8E7-412D-B543-4585BA63BDB8}"/>
            </c:ext>
          </c:extLst>
        </c:ser>
        <c:ser>
          <c:idx val="3"/>
          <c:order val="74"/>
          <c:tx>
            <c:strRef>
              <c:f>'Specialty Reinsurance'!$D$25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0.13512392619498009</c:v>
                </c:pt>
                <c:pt idx="1">
                  <c:v>0.47202097823954747</c:v>
                </c:pt>
                <c:pt idx="2">
                  <c:v>0.66350818783376042</c:v>
                </c:pt>
                <c:pt idx="3">
                  <c:v>0.84913432826772006</c:v>
                </c:pt>
              </c:numCache>
            </c:numRef>
          </c:yVal>
          <c:smooth val="0"/>
          <c:extLst>
            <c:ext xmlns:c16="http://schemas.microsoft.com/office/drawing/2014/chart" uri="{C3380CC4-5D6E-409C-BE32-E72D297353CC}">
              <c16:uniqueId val="{000000CE-E8E7-412D-B543-4585BA63BDB8}"/>
            </c:ext>
          </c:extLst>
        </c:ser>
        <c:ser>
          <c:idx val="4"/>
          <c:order val="75"/>
          <c:tx>
            <c:strRef>
              <c:f>'Specialty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D0-E8E7-412D-B543-4585BA63BDB8}"/>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E8E7-412D-B543-4585BA63BD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0.11033212581873841</c:v>
                </c:pt>
                <c:pt idx="1">
                  <c:v>0.53068121792162715</c:v>
                </c:pt>
                <c:pt idx="2">
                  <c:v>0.93233766707415011</c:v>
                </c:pt>
              </c:numCache>
            </c:numRef>
          </c:yVal>
          <c:smooth val="0"/>
          <c:extLst>
            <c:ext xmlns:c16="http://schemas.microsoft.com/office/drawing/2014/chart" uri="{C3380CC4-5D6E-409C-BE32-E72D297353CC}">
              <c16:uniqueId val="{000000D1-E8E7-412D-B543-4585BA63BDB8}"/>
            </c:ext>
          </c:extLst>
        </c:ser>
        <c:ser>
          <c:idx val="5"/>
          <c:order val="76"/>
          <c:tx>
            <c:strRef>
              <c:f>'Specialty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E8E7-412D-B543-4585BA63BDB8}"/>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E8E7-412D-B543-4585BA63BD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0.20076163072338479</c:v>
                </c:pt>
                <c:pt idx="1">
                  <c:v>0.79836315767788157</c:v>
                </c:pt>
              </c:numCache>
            </c:numRef>
          </c:yVal>
          <c:smooth val="0"/>
          <c:extLst>
            <c:ext xmlns:c16="http://schemas.microsoft.com/office/drawing/2014/chart" uri="{C3380CC4-5D6E-409C-BE32-E72D297353CC}">
              <c16:uniqueId val="{000000D4-E8E7-412D-B543-4585BA63BDB8}"/>
            </c:ext>
          </c:extLst>
        </c:ser>
        <c:ser>
          <c:idx val="1"/>
          <c:order val="77"/>
          <c:tx>
            <c:strRef>
              <c:f>'Specialty Reinsurance'!$AC$10</c:f>
              <c:strCache>
                <c:ptCount val="1"/>
                <c:pt idx="0">
                  <c:v>100% line</c:v>
                </c:pt>
              </c:strCache>
            </c:strRef>
          </c:tx>
          <c:marker>
            <c:symbol val="none"/>
          </c:marker>
          <c:xVal>
            <c:numRef>
              <c:f>'Specialty Reinsurance'!$AD$9:$AP$9</c:f>
            </c:numRef>
          </c:xVal>
          <c:yVal>
            <c:numRef>
              <c:f>'Specialty Reinsurance'!$AD$10:$AP$10</c:f>
            </c:numRef>
          </c:yVal>
          <c:smooth val="0"/>
          <c:extLst>
            <c:ext xmlns:c16="http://schemas.microsoft.com/office/drawing/2014/chart" uri="{C3380CC4-5D6E-409C-BE32-E72D297353CC}">
              <c16:uniqueId val="{000000D5-E8E7-412D-B543-4585BA63BDB8}"/>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Reinsurance'!$H$50</c:f>
              <c:strCache>
                <c:ptCount val="1"/>
                <c:pt idx="0">
                  <c:v>Paid Losses</c:v>
                </c:pt>
              </c:strCache>
            </c:strRef>
          </c:tx>
          <c:spPr>
            <a:solidFill>
              <a:srgbClr val="C1BDDC"/>
            </a:solidFill>
            <a:ln w="3175">
              <a:solidFill>
                <a:srgbClr val="FFFFFF"/>
              </a:solidFill>
              <a:prstDash val="solid"/>
            </a:ln>
          </c:spPr>
          <c:invertIfNegative val="0"/>
          <c:cat>
            <c:numRef>
              <c:f>'Specialty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Reinsurance'!$H$51:$H$66</c:f>
              <c:numCache>
                <c:formatCode>0%</c:formatCode>
                <c:ptCount val="16"/>
                <c:pt idx="0">
                  <c:v>0.60872745290398522</c:v>
                </c:pt>
                <c:pt idx="1">
                  <c:v>1.0842447156437724</c:v>
                </c:pt>
                <c:pt idx="2">
                  <c:v>0.56998089552231468</c:v>
                </c:pt>
                <c:pt idx="3">
                  <c:v>0.62597412471626435</c:v>
                </c:pt>
                <c:pt idx="4">
                  <c:v>0.72941513155700544</c:v>
                </c:pt>
                <c:pt idx="5">
                  <c:v>0.60781881236409863</c:v>
                </c:pt>
                <c:pt idx="6">
                  <c:v>0.63595544861208009</c:v>
                </c:pt>
                <c:pt idx="7">
                  <c:v>0.68018418727067043</c:v>
                </c:pt>
                <c:pt idx="8">
                  <c:v>0.72905278002520935</c:v>
                </c:pt>
                <c:pt idx="9">
                  <c:v>0.57232149767886997</c:v>
                </c:pt>
                <c:pt idx="10">
                  <c:v>0.52748376131921759</c:v>
                </c:pt>
                <c:pt idx="11">
                  <c:v>0.64539449210833466</c:v>
                </c:pt>
                <c:pt idx="12">
                  <c:v>0.49930001429469678</c:v>
                </c:pt>
                <c:pt idx="13">
                  <c:v>0.42890774030031859</c:v>
                </c:pt>
                <c:pt idx="14">
                  <c:v>0.27634041577993324</c:v>
                </c:pt>
                <c:pt idx="15">
                  <c:v>5.2698687050674112E-2</c:v>
                </c:pt>
              </c:numCache>
            </c:numRef>
          </c:val>
          <c:extLst>
            <c:ext xmlns:c16="http://schemas.microsoft.com/office/drawing/2014/chart" uri="{C3380CC4-5D6E-409C-BE32-E72D297353CC}">
              <c16:uniqueId val="{00000000-8E8C-45BE-A7F3-D16900B1F26C}"/>
            </c:ext>
          </c:extLst>
        </c:ser>
        <c:ser>
          <c:idx val="2"/>
          <c:order val="2"/>
          <c:tx>
            <c:strRef>
              <c:f>'Specialty Reinsurance'!$I$50</c:f>
              <c:strCache>
                <c:ptCount val="1"/>
                <c:pt idx="0">
                  <c:v>Case Reserves</c:v>
                </c:pt>
              </c:strCache>
            </c:strRef>
          </c:tx>
          <c:spPr>
            <a:solidFill>
              <a:srgbClr val="FCAF86"/>
            </a:solidFill>
            <a:ln w="12700">
              <a:solidFill>
                <a:srgbClr val="FFFFFF"/>
              </a:solidFill>
              <a:prstDash val="solid"/>
            </a:ln>
          </c:spPr>
          <c:invertIfNegative val="0"/>
          <c:cat>
            <c:numRef>
              <c:f>'Specialty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Reinsurance'!$I$51:$I$66</c:f>
              <c:numCache>
                <c:formatCode>0%</c:formatCode>
                <c:ptCount val="16"/>
                <c:pt idx="0">
                  <c:v>2.0338059990877115E-2</c:v>
                </c:pt>
                <c:pt idx="1">
                  <c:v>2.4149595047394473E-2</c:v>
                </c:pt>
                <c:pt idx="2">
                  <c:v>2.0108506923931842E-2</c:v>
                </c:pt>
                <c:pt idx="3">
                  <c:v>2.5544109252022353E-2</c:v>
                </c:pt>
                <c:pt idx="4">
                  <c:v>3.3320659481813571E-2</c:v>
                </c:pt>
                <c:pt idx="5">
                  <c:v>3.3086669943213839E-2</c:v>
                </c:pt>
                <c:pt idx="6">
                  <c:v>5.0962607066249117E-2</c:v>
                </c:pt>
                <c:pt idx="7">
                  <c:v>0.29037241607460418</c:v>
                </c:pt>
                <c:pt idx="8">
                  <c:v>5.2257173218243441E-2</c:v>
                </c:pt>
                <c:pt idx="9">
                  <c:v>9.8615739540978742E-2</c:v>
                </c:pt>
                <c:pt idx="10">
                  <c:v>0.11423361340186942</c:v>
                </c:pt>
                <c:pt idx="11">
                  <c:v>0.12055406584579192</c:v>
                </c:pt>
                <c:pt idx="12">
                  <c:v>0.17426707040503825</c:v>
                </c:pt>
                <c:pt idx="13">
                  <c:v>0.23460044753344114</c:v>
                </c:pt>
                <c:pt idx="14">
                  <c:v>0.25434080214169419</c:v>
                </c:pt>
                <c:pt idx="15">
                  <c:v>0.14806294367271075</c:v>
                </c:pt>
              </c:numCache>
            </c:numRef>
          </c:val>
          <c:extLst>
            <c:ext xmlns:c16="http://schemas.microsoft.com/office/drawing/2014/chart" uri="{C3380CC4-5D6E-409C-BE32-E72D297353CC}">
              <c16:uniqueId val="{00000001-8E8C-45BE-A7F3-D16900B1F26C}"/>
            </c:ext>
          </c:extLst>
        </c:ser>
        <c:ser>
          <c:idx val="3"/>
          <c:order val="3"/>
          <c:tx>
            <c:strRef>
              <c:f>'Specialty Reinsurance'!$J$50</c:f>
              <c:strCache>
                <c:ptCount val="1"/>
                <c:pt idx="0">
                  <c:v>IBNR</c:v>
                </c:pt>
              </c:strCache>
            </c:strRef>
          </c:tx>
          <c:spPr>
            <a:solidFill>
              <a:srgbClr val="A3D6D5"/>
            </a:solidFill>
            <a:ln w="12700">
              <a:solidFill>
                <a:srgbClr val="FFFFFF"/>
              </a:solidFill>
              <a:prstDash val="solid"/>
            </a:ln>
          </c:spPr>
          <c:invertIfNegative val="0"/>
          <c:cat>
            <c:numRef>
              <c:f>'Specialty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Reinsurance'!$J$51:$J$66</c:f>
              <c:numCache>
                <c:formatCode>0%</c:formatCode>
                <c:ptCount val="16"/>
                <c:pt idx="0">
                  <c:v>9.9974494750002842E-4</c:v>
                </c:pt>
                <c:pt idx="1">
                  <c:v>-9.4447420541470819E-4</c:v>
                </c:pt>
                <c:pt idx="2">
                  <c:v>1.7172948043602445E-3</c:v>
                </c:pt>
                <c:pt idx="3">
                  <c:v>6.052115968291273E-3</c:v>
                </c:pt>
                <c:pt idx="4">
                  <c:v>2.7191187031816101E-3</c:v>
                </c:pt>
                <c:pt idx="5">
                  <c:v>7.2563138708153143E-3</c:v>
                </c:pt>
                <c:pt idx="6">
                  <c:v>1.807223079398276E-2</c:v>
                </c:pt>
                <c:pt idx="7">
                  <c:v>8.3530798126191311E-3</c:v>
                </c:pt>
                <c:pt idx="8">
                  <c:v>1.3164056577012808E-2</c:v>
                </c:pt>
                <c:pt idx="9">
                  <c:v>1.6645863419742623E-2</c:v>
                </c:pt>
                <c:pt idx="10">
                  <c:v>2.6432427487563942E-2</c:v>
                </c:pt>
                <c:pt idx="11">
                  <c:v>6.0794422294018748E-2</c:v>
                </c:pt>
                <c:pt idx="12">
                  <c:v>0.1005233922774191</c:v>
                </c:pt>
                <c:pt idx="13">
                  <c:v>0.18562614043396039</c:v>
                </c:pt>
                <c:pt idx="14">
                  <c:v>0.40165644915252274</c:v>
                </c:pt>
                <c:pt idx="15">
                  <c:v>0.59760152695449675</c:v>
                </c:pt>
              </c:numCache>
            </c:numRef>
          </c:val>
          <c:extLst>
            <c:ext xmlns:c16="http://schemas.microsoft.com/office/drawing/2014/chart" uri="{C3380CC4-5D6E-409C-BE32-E72D297353CC}">
              <c16:uniqueId val="{00000002-8E8C-45BE-A7F3-D16900B1F26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Reinsurance'!$F$12:$F$27</c:f>
              <c:numCache>
                <c:formatCode>#,##0</c:formatCode>
                <c:ptCount val="16"/>
                <c:pt idx="0">
                  <c:v>2397.0844358512404</c:v>
                </c:pt>
                <c:pt idx="1">
                  <c:v>2410.7318511024432</c:v>
                </c:pt>
                <c:pt idx="2">
                  <c:v>2041.548337237281</c:v>
                </c:pt>
                <c:pt idx="3">
                  <c:v>1730.2826722829241</c:v>
                </c:pt>
                <c:pt idx="4">
                  <c:v>1575.3221046035853</c:v>
                </c:pt>
                <c:pt idx="5">
                  <c:v>1324.108669938217</c:v>
                </c:pt>
                <c:pt idx="6">
                  <c:v>1232.7064838199926</c:v>
                </c:pt>
                <c:pt idx="7">
                  <c:v>1313.1961519455874</c:v>
                </c:pt>
                <c:pt idx="8">
                  <c:v>1327.0898888798311</c:v>
                </c:pt>
                <c:pt idx="9">
                  <c:v>1305.0744244632565</c:v>
                </c:pt>
                <c:pt idx="10">
                  <c:v>1286.3598241690224</c:v>
                </c:pt>
                <c:pt idx="11">
                  <c:v>1360.2526089453652</c:v>
                </c:pt>
                <c:pt idx="12">
                  <c:v>1335.2229632746091</c:v>
                </c:pt>
                <c:pt idx="13">
                  <c:v>1307.0711385428965</c:v>
                </c:pt>
                <c:pt idx="14">
                  <c:v>1336.3836314792393</c:v>
                </c:pt>
                <c:pt idx="15">
                  <c:v>883.54766420000169</c:v>
                </c:pt>
              </c:numCache>
            </c:numRef>
          </c:val>
          <c:smooth val="0"/>
          <c:extLst>
            <c:ext xmlns:c16="http://schemas.microsoft.com/office/drawing/2014/chart" uri="{C3380CC4-5D6E-409C-BE32-E72D297353CC}">
              <c16:uniqueId val="{00000003-8E8C-45BE-A7F3-D16900B1F26C}"/>
            </c:ext>
          </c:extLst>
        </c:ser>
        <c:ser>
          <c:idx val="4"/>
          <c:order val="4"/>
          <c:tx>
            <c:strRef>
              <c:f>'Specialty Reinsurance'!$B$9</c:f>
              <c:strCache>
                <c:ptCount val="1"/>
                <c:pt idx="0">
                  <c:v>Written Premium</c:v>
                </c:pt>
              </c:strCache>
            </c:strRef>
          </c:tx>
          <c:marker>
            <c:symbol val="star"/>
            <c:size val="7"/>
            <c:spPr>
              <a:noFill/>
              <a:ln>
                <a:solidFill>
                  <a:srgbClr val="A29FCC"/>
                </a:solidFill>
                <a:prstDash val="solid"/>
              </a:ln>
            </c:spPr>
          </c:marker>
          <c:cat>
            <c:numRef>
              <c:f>'Specialty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Reinsurance'!$B$12:$B$27</c:f>
            </c:numRef>
          </c:val>
          <c:smooth val="0"/>
          <c:extLst>
            <c:ext xmlns:c16="http://schemas.microsoft.com/office/drawing/2014/chart" uri="{C3380CC4-5D6E-409C-BE32-E72D297353CC}">
              <c16:uniqueId val="{00000004-8E8C-45BE-A7F3-D16900B1F26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03-E3ED-4901-B3ED-B1C2721BD10C}"/>
              </c:ext>
            </c:extLst>
          </c:dPt>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04-E3ED-4901-B3ED-B1C2721BD10C}"/>
            </c:ext>
          </c:extLst>
        </c:ser>
        <c:ser>
          <c:idx val="40"/>
          <c:order val="1"/>
          <c:tx>
            <c:strRef>
              <c:f>'Specialty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08-E3ED-4901-B3ED-B1C2721BD10C}"/>
              </c:ext>
            </c:extLst>
          </c:dPt>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09-E3ED-4901-B3ED-B1C2721BD10C}"/>
            </c:ext>
          </c:extLst>
        </c:ser>
        <c:ser>
          <c:idx val="41"/>
          <c:order val="2"/>
          <c:tx>
            <c:strRef>
              <c:f>'Specialty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E3ED-4901-B3ED-B1C2721BD10C}"/>
              </c:ext>
            </c:extLst>
          </c:dPt>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0C-E3ED-4901-B3ED-B1C2721BD10C}"/>
            </c:ext>
          </c:extLst>
        </c:ser>
        <c:ser>
          <c:idx val="42"/>
          <c:order val="3"/>
          <c:tx>
            <c:strRef>
              <c:f>'Specialty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E3ED-4901-B3ED-B1C2721BD10C}"/>
              </c:ext>
            </c:extLst>
          </c:dPt>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0F-E3ED-4901-B3ED-B1C2721BD10C}"/>
            </c:ext>
          </c:extLst>
        </c:ser>
        <c:ser>
          <c:idx val="43"/>
          <c:order val="4"/>
          <c:tx>
            <c:strRef>
              <c:f>'Specialty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13-E3ED-4901-B3ED-B1C2721BD10C}"/>
              </c:ext>
            </c:extLst>
          </c:dPt>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14-E3ED-4901-B3ED-B1C2721BD10C}"/>
            </c:ext>
          </c:extLst>
        </c:ser>
        <c:ser>
          <c:idx val="44"/>
          <c:order val="5"/>
          <c:tx>
            <c:strRef>
              <c:f>'Specialty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E3ED-4901-B3ED-B1C2721BD10C}"/>
              </c:ext>
            </c:extLst>
          </c:dPt>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17-E3ED-4901-B3ED-B1C2721BD10C}"/>
            </c:ext>
          </c:extLst>
        </c:ser>
        <c:ser>
          <c:idx val="45"/>
          <c:order val="6"/>
          <c:tx>
            <c:strRef>
              <c:f>'Specialty CorSo'!$D$22</c:f>
              <c:strCache>
                <c:ptCount val="1"/>
                <c:pt idx="0">
                  <c:v>2014</c:v>
                </c:pt>
              </c:strCache>
            </c:strRef>
          </c:tx>
          <c:spPr>
            <a:ln w="25400">
              <a:solidFill>
                <a:srgbClr val="B3B300"/>
              </a:solidFill>
              <a:prstDash val="solid"/>
            </a:ln>
          </c:spPr>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18-E3ED-4901-B3ED-B1C2721BD10C}"/>
            </c:ext>
          </c:extLst>
        </c:ser>
        <c:ser>
          <c:idx val="46"/>
          <c:order val="7"/>
          <c:tx>
            <c:strRef>
              <c:f>'Specialty CorSo'!$D$23</c:f>
              <c:strCache>
                <c:ptCount val="1"/>
                <c:pt idx="0">
                  <c:v>2015</c:v>
                </c:pt>
              </c:strCache>
            </c:strRef>
          </c:tx>
          <c:spPr>
            <a:ln w="25400">
              <a:solidFill>
                <a:srgbClr val="627C71"/>
              </a:solidFill>
              <a:prstDash val="solid"/>
            </a:ln>
          </c:spPr>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19-E3ED-4901-B3ED-B1C2721BD10C}"/>
            </c:ext>
          </c:extLst>
        </c:ser>
        <c:ser>
          <c:idx val="47"/>
          <c:order val="8"/>
          <c:tx>
            <c:strRef>
              <c:f>'Specialty CorSo'!$D$24</c:f>
              <c:strCache>
                <c:ptCount val="1"/>
                <c:pt idx="0">
                  <c:v>2016</c:v>
                </c:pt>
              </c:strCache>
            </c:strRef>
          </c:tx>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1A-E3ED-4901-B3ED-B1C2721BD10C}"/>
            </c:ext>
          </c:extLst>
        </c:ser>
        <c:ser>
          <c:idx val="48"/>
          <c:order val="9"/>
          <c:tx>
            <c:strRef>
              <c:f>'Specialty CorSo'!$D$25</c:f>
              <c:strCache>
                <c:ptCount val="1"/>
                <c:pt idx="0">
                  <c:v>2017</c:v>
                </c:pt>
              </c:strCache>
            </c:strRef>
          </c:tx>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1B-E3ED-4901-B3ED-B1C2721BD10C}"/>
            </c:ext>
          </c:extLst>
        </c:ser>
        <c:ser>
          <c:idx val="49"/>
          <c:order val="10"/>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1D-E3ED-4901-B3ED-B1C2721BD10C}"/>
              </c:ext>
            </c:extLst>
          </c:dPt>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1E-E3ED-4901-B3ED-B1C2721BD10C}"/>
            </c:ext>
          </c:extLst>
        </c:ser>
        <c:ser>
          <c:idx val="50"/>
          <c:order val="11"/>
          <c:tx>
            <c:strRef>
              <c:f>'Specialty CorSo'!$D$27</c:f>
              <c:strCache>
                <c:ptCount val="1"/>
                <c:pt idx="0">
                  <c:v>2019</c:v>
                </c:pt>
              </c:strCache>
            </c:strRef>
          </c:tx>
          <c:spPr>
            <a:ln>
              <a:prstDash val="dash"/>
            </a:ln>
          </c:spPr>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1F-E3ED-4901-B3ED-B1C2721BD10C}"/>
            </c:ext>
          </c:extLst>
        </c:ser>
        <c:ser>
          <c:idx val="51"/>
          <c:order val="12"/>
          <c:tx>
            <c:strRef>
              <c:f>'Specialty CorSo'!$AC$10</c:f>
              <c:strCache>
                <c:ptCount val="1"/>
                <c:pt idx="0">
                  <c:v>100% line</c:v>
                </c:pt>
              </c:strCache>
            </c:strRef>
          </c:tx>
          <c:xVal>
            <c:numRef>
              <c:f>'Specialty CorSo'!$AD$9:$AP$9</c:f>
            </c:numRef>
          </c:xVal>
          <c:yVal>
            <c:numRef>
              <c:f>'Specialty CorSo'!$AD$10:$AP$10</c:f>
            </c:numRef>
          </c:yVal>
          <c:smooth val="0"/>
          <c:extLst>
            <c:ext xmlns:c16="http://schemas.microsoft.com/office/drawing/2014/chart" uri="{C3380CC4-5D6E-409C-BE32-E72D297353CC}">
              <c16:uniqueId val="{00000020-E3ED-4901-B3ED-B1C2721BD10C}"/>
            </c:ext>
          </c:extLst>
        </c:ser>
        <c:ser>
          <c:idx val="52"/>
          <c:order val="13"/>
          <c:tx>
            <c:strRef>
              <c:f>'Specialty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24-E3ED-4901-B3ED-B1C2721BD10C}"/>
              </c:ext>
            </c:extLst>
          </c:dPt>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25-E3ED-4901-B3ED-B1C2721BD10C}"/>
            </c:ext>
          </c:extLst>
        </c:ser>
        <c:ser>
          <c:idx val="53"/>
          <c:order val="14"/>
          <c:tx>
            <c:strRef>
              <c:f>'Specialty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29-E3ED-4901-B3ED-B1C2721BD10C}"/>
              </c:ext>
            </c:extLst>
          </c:dPt>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2A-E3ED-4901-B3ED-B1C2721BD10C}"/>
            </c:ext>
          </c:extLst>
        </c:ser>
        <c:ser>
          <c:idx val="54"/>
          <c:order val="15"/>
          <c:tx>
            <c:strRef>
              <c:f>'Specialty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E3ED-4901-B3ED-B1C2721BD10C}"/>
              </c:ext>
            </c:extLst>
          </c:dPt>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2D-E3ED-4901-B3ED-B1C2721BD10C}"/>
            </c:ext>
          </c:extLst>
        </c:ser>
        <c:ser>
          <c:idx val="55"/>
          <c:order val="16"/>
          <c:tx>
            <c:strRef>
              <c:f>'Specialty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E3ED-4901-B3ED-B1C2721BD10C}"/>
              </c:ext>
            </c:extLst>
          </c:dPt>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30-E3ED-4901-B3ED-B1C2721BD10C}"/>
            </c:ext>
          </c:extLst>
        </c:ser>
        <c:ser>
          <c:idx val="56"/>
          <c:order val="17"/>
          <c:tx>
            <c:strRef>
              <c:f>'Specialty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34-E3ED-4901-B3ED-B1C2721BD10C}"/>
              </c:ext>
            </c:extLst>
          </c:dPt>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35-E3ED-4901-B3ED-B1C2721BD10C}"/>
            </c:ext>
          </c:extLst>
        </c:ser>
        <c:ser>
          <c:idx val="57"/>
          <c:order val="18"/>
          <c:tx>
            <c:strRef>
              <c:f>'Specialty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E3ED-4901-B3ED-B1C2721BD10C}"/>
              </c:ext>
            </c:extLst>
          </c:dPt>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38-E3ED-4901-B3ED-B1C2721BD10C}"/>
            </c:ext>
          </c:extLst>
        </c:ser>
        <c:ser>
          <c:idx val="58"/>
          <c:order val="19"/>
          <c:tx>
            <c:strRef>
              <c:f>'Specialty CorSo'!$D$22</c:f>
              <c:strCache>
                <c:ptCount val="1"/>
                <c:pt idx="0">
                  <c:v>2014</c:v>
                </c:pt>
              </c:strCache>
            </c:strRef>
          </c:tx>
          <c:spPr>
            <a:ln w="25400">
              <a:solidFill>
                <a:srgbClr val="B3B300"/>
              </a:solidFill>
              <a:prstDash val="solid"/>
            </a:ln>
          </c:spPr>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39-E3ED-4901-B3ED-B1C2721BD10C}"/>
            </c:ext>
          </c:extLst>
        </c:ser>
        <c:ser>
          <c:idx val="59"/>
          <c:order val="20"/>
          <c:tx>
            <c:strRef>
              <c:f>'Specialty CorSo'!$D$23</c:f>
              <c:strCache>
                <c:ptCount val="1"/>
                <c:pt idx="0">
                  <c:v>2015</c:v>
                </c:pt>
              </c:strCache>
            </c:strRef>
          </c:tx>
          <c:spPr>
            <a:ln w="25400">
              <a:solidFill>
                <a:srgbClr val="627C71"/>
              </a:solidFill>
              <a:prstDash val="solid"/>
            </a:ln>
          </c:spPr>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3A-E3ED-4901-B3ED-B1C2721BD10C}"/>
            </c:ext>
          </c:extLst>
        </c:ser>
        <c:ser>
          <c:idx val="60"/>
          <c:order val="21"/>
          <c:tx>
            <c:strRef>
              <c:f>'Specialty CorSo'!$D$24</c:f>
              <c:strCache>
                <c:ptCount val="1"/>
                <c:pt idx="0">
                  <c:v>2016</c:v>
                </c:pt>
              </c:strCache>
            </c:strRef>
          </c:tx>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3B-E3ED-4901-B3ED-B1C2721BD10C}"/>
            </c:ext>
          </c:extLst>
        </c:ser>
        <c:ser>
          <c:idx val="61"/>
          <c:order val="22"/>
          <c:tx>
            <c:strRef>
              <c:f>'Specialty CorSo'!$D$25</c:f>
              <c:strCache>
                <c:ptCount val="1"/>
                <c:pt idx="0">
                  <c:v>2017</c:v>
                </c:pt>
              </c:strCache>
            </c:strRef>
          </c:tx>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3C-E3ED-4901-B3ED-B1C2721BD10C}"/>
            </c:ext>
          </c:extLst>
        </c:ser>
        <c:ser>
          <c:idx val="62"/>
          <c:order val="23"/>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3E-E3ED-4901-B3ED-B1C2721BD10C}"/>
              </c:ext>
            </c:extLst>
          </c:dPt>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3F-E3ED-4901-B3ED-B1C2721BD10C}"/>
            </c:ext>
          </c:extLst>
        </c:ser>
        <c:ser>
          <c:idx val="63"/>
          <c:order val="24"/>
          <c:tx>
            <c:strRef>
              <c:f>'Specialty CorSo'!$D$27</c:f>
              <c:strCache>
                <c:ptCount val="1"/>
                <c:pt idx="0">
                  <c:v>2019</c:v>
                </c:pt>
              </c:strCache>
            </c:strRef>
          </c:tx>
          <c:spPr>
            <a:ln>
              <a:prstDash val="dash"/>
            </a:ln>
          </c:spPr>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40-E3ED-4901-B3ED-B1C2721BD10C}"/>
            </c:ext>
          </c:extLst>
        </c:ser>
        <c:ser>
          <c:idx val="64"/>
          <c:order val="25"/>
          <c:tx>
            <c:strRef>
              <c:f>'Specialty CorSo'!$AC$10</c:f>
              <c:strCache>
                <c:ptCount val="1"/>
                <c:pt idx="0">
                  <c:v>100% line</c:v>
                </c:pt>
              </c:strCache>
            </c:strRef>
          </c:tx>
          <c:xVal>
            <c:numRef>
              <c:f>'Specialty CorSo'!$AD$9:$AP$9</c:f>
            </c:numRef>
          </c:xVal>
          <c:yVal>
            <c:numRef>
              <c:f>'Specialty CorSo'!$AD$10:$AP$10</c:f>
            </c:numRef>
          </c:yVal>
          <c:smooth val="0"/>
          <c:extLst>
            <c:ext xmlns:c16="http://schemas.microsoft.com/office/drawing/2014/chart" uri="{C3380CC4-5D6E-409C-BE32-E72D297353CC}">
              <c16:uniqueId val="{00000041-E3ED-4901-B3ED-B1C2721BD10C}"/>
            </c:ext>
          </c:extLst>
        </c:ser>
        <c:ser>
          <c:idx val="65"/>
          <c:order val="26"/>
          <c:tx>
            <c:strRef>
              <c:f>'Specialty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45-E3ED-4901-B3ED-B1C2721BD10C}"/>
              </c:ext>
            </c:extLst>
          </c:dPt>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46-E3ED-4901-B3ED-B1C2721BD10C}"/>
            </c:ext>
          </c:extLst>
        </c:ser>
        <c:ser>
          <c:idx val="66"/>
          <c:order val="27"/>
          <c:tx>
            <c:strRef>
              <c:f>'Specialty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4A-E3ED-4901-B3ED-B1C2721BD10C}"/>
              </c:ext>
            </c:extLst>
          </c:dPt>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4B-E3ED-4901-B3ED-B1C2721BD10C}"/>
            </c:ext>
          </c:extLst>
        </c:ser>
        <c:ser>
          <c:idx val="67"/>
          <c:order val="28"/>
          <c:tx>
            <c:strRef>
              <c:f>'Specialty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E3ED-4901-B3ED-B1C2721BD10C}"/>
              </c:ext>
            </c:extLst>
          </c:dPt>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4E-E3ED-4901-B3ED-B1C2721BD10C}"/>
            </c:ext>
          </c:extLst>
        </c:ser>
        <c:ser>
          <c:idx val="68"/>
          <c:order val="29"/>
          <c:tx>
            <c:strRef>
              <c:f>'Specialty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E3ED-4901-B3ED-B1C2721BD10C}"/>
              </c:ext>
            </c:extLst>
          </c:dPt>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51-E3ED-4901-B3ED-B1C2721BD10C}"/>
            </c:ext>
          </c:extLst>
        </c:ser>
        <c:ser>
          <c:idx val="69"/>
          <c:order val="30"/>
          <c:tx>
            <c:strRef>
              <c:f>'Specialty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55-E3ED-4901-B3ED-B1C2721BD10C}"/>
              </c:ext>
            </c:extLst>
          </c:dPt>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56-E3ED-4901-B3ED-B1C2721BD10C}"/>
            </c:ext>
          </c:extLst>
        </c:ser>
        <c:ser>
          <c:idx val="70"/>
          <c:order val="31"/>
          <c:tx>
            <c:strRef>
              <c:f>'Specialty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E3ED-4901-B3ED-B1C2721BD10C}"/>
              </c:ext>
            </c:extLst>
          </c:dPt>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59-E3ED-4901-B3ED-B1C2721BD10C}"/>
            </c:ext>
          </c:extLst>
        </c:ser>
        <c:ser>
          <c:idx val="71"/>
          <c:order val="32"/>
          <c:tx>
            <c:strRef>
              <c:f>'Specialty CorSo'!$D$22</c:f>
              <c:strCache>
                <c:ptCount val="1"/>
                <c:pt idx="0">
                  <c:v>2014</c:v>
                </c:pt>
              </c:strCache>
            </c:strRef>
          </c:tx>
          <c:spPr>
            <a:ln w="25400">
              <a:solidFill>
                <a:srgbClr val="B3B300"/>
              </a:solidFill>
              <a:prstDash val="solid"/>
            </a:ln>
          </c:spPr>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5A-E3ED-4901-B3ED-B1C2721BD10C}"/>
            </c:ext>
          </c:extLst>
        </c:ser>
        <c:ser>
          <c:idx val="72"/>
          <c:order val="33"/>
          <c:tx>
            <c:strRef>
              <c:f>'Specialty CorSo'!$D$23</c:f>
              <c:strCache>
                <c:ptCount val="1"/>
                <c:pt idx="0">
                  <c:v>2015</c:v>
                </c:pt>
              </c:strCache>
            </c:strRef>
          </c:tx>
          <c:spPr>
            <a:ln w="25400">
              <a:solidFill>
                <a:srgbClr val="627C71"/>
              </a:solidFill>
              <a:prstDash val="solid"/>
            </a:ln>
          </c:spPr>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5B-E3ED-4901-B3ED-B1C2721BD10C}"/>
            </c:ext>
          </c:extLst>
        </c:ser>
        <c:ser>
          <c:idx val="73"/>
          <c:order val="34"/>
          <c:tx>
            <c:strRef>
              <c:f>'Specialty CorSo'!$D$24</c:f>
              <c:strCache>
                <c:ptCount val="1"/>
                <c:pt idx="0">
                  <c:v>2016</c:v>
                </c:pt>
              </c:strCache>
            </c:strRef>
          </c:tx>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5C-E3ED-4901-B3ED-B1C2721BD10C}"/>
            </c:ext>
          </c:extLst>
        </c:ser>
        <c:ser>
          <c:idx val="74"/>
          <c:order val="35"/>
          <c:tx>
            <c:strRef>
              <c:f>'Specialty CorSo'!$D$25</c:f>
              <c:strCache>
                <c:ptCount val="1"/>
                <c:pt idx="0">
                  <c:v>2017</c:v>
                </c:pt>
              </c:strCache>
            </c:strRef>
          </c:tx>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5D-E3ED-4901-B3ED-B1C2721BD10C}"/>
            </c:ext>
          </c:extLst>
        </c:ser>
        <c:ser>
          <c:idx val="75"/>
          <c:order val="36"/>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5F-E3ED-4901-B3ED-B1C2721BD10C}"/>
              </c:ext>
            </c:extLst>
          </c:dPt>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60-E3ED-4901-B3ED-B1C2721BD10C}"/>
            </c:ext>
          </c:extLst>
        </c:ser>
        <c:ser>
          <c:idx val="76"/>
          <c:order val="37"/>
          <c:tx>
            <c:strRef>
              <c:f>'Specialty CorSo'!$D$27</c:f>
              <c:strCache>
                <c:ptCount val="1"/>
                <c:pt idx="0">
                  <c:v>2019</c:v>
                </c:pt>
              </c:strCache>
            </c:strRef>
          </c:tx>
          <c:spPr>
            <a:ln>
              <a:prstDash val="dash"/>
            </a:ln>
          </c:spPr>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61-E3ED-4901-B3ED-B1C2721BD10C}"/>
            </c:ext>
          </c:extLst>
        </c:ser>
        <c:ser>
          <c:idx val="77"/>
          <c:order val="38"/>
          <c:tx>
            <c:strRef>
              <c:f>'Specialty CorSo'!$AC$10</c:f>
              <c:strCache>
                <c:ptCount val="1"/>
                <c:pt idx="0">
                  <c:v>100% line</c:v>
                </c:pt>
              </c:strCache>
            </c:strRef>
          </c:tx>
          <c:xVal>
            <c:numRef>
              <c:f>'Specialty CorSo'!$AD$9:$AP$9</c:f>
            </c:numRef>
          </c:xVal>
          <c:yVal>
            <c:numRef>
              <c:f>'Specialty CorSo'!$AD$10:$AP$10</c:f>
            </c:numRef>
          </c:yVal>
          <c:smooth val="0"/>
          <c:extLst>
            <c:ext xmlns:c16="http://schemas.microsoft.com/office/drawing/2014/chart" uri="{C3380CC4-5D6E-409C-BE32-E72D297353CC}">
              <c16:uniqueId val="{00000062-E3ED-4901-B3ED-B1C2721BD10C}"/>
            </c:ext>
          </c:extLst>
        </c:ser>
        <c:ser>
          <c:idx val="6"/>
          <c:order val="39"/>
          <c:tx>
            <c:strRef>
              <c:f>'Specialty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66-E3ED-4901-B3ED-B1C2721BD10C}"/>
              </c:ext>
            </c:extLst>
          </c:dPt>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67-E3ED-4901-B3ED-B1C2721BD10C}"/>
            </c:ext>
          </c:extLst>
        </c:ser>
        <c:ser>
          <c:idx val="7"/>
          <c:order val="40"/>
          <c:tx>
            <c:strRef>
              <c:f>'Specialty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6B-E3ED-4901-B3ED-B1C2721BD10C}"/>
              </c:ext>
            </c:extLst>
          </c:dPt>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6C-E3ED-4901-B3ED-B1C2721BD10C}"/>
            </c:ext>
          </c:extLst>
        </c:ser>
        <c:ser>
          <c:idx val="8"/>
          <c:order val="41"/>
          <c:tx>
            <c:strRef>
              <c:f>'Specialty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E3ED-4901-B3ED-B1C2721BD10C}"/>
              </c:ext>
            </c:extLst>
          </c:dPt>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6F-E3ED-4901-B3ED-B1C2721BD10C}"/>
            </c:ext>
          </c:extLst>
        </c:ser>
        <c:ser>
          <c:idx val="9"/>
          <c:order val="42"/>
          <c:tx>
            <c:strRef>
              <c:f>'Specialty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E3ED-4901-B3ED-B1C2721BD10C}"/>
              </c:ext>
            </c:extLst>
          </c:dPt>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72-E3ED-4901-B3ED-B1C2721BD10C}"/>
            </c:ext>
          </c:extLst>
        </c:ser>
        <c:ser>
          <c:idx val="10"/>
          <c:order val="43"/>
          <c:tx>
            <c:strRef>
              <c:f>'Specialty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76-E3ED-4901-B3ED-B1C2721BD10C}"/>
              </c:ext>
            </c:extLst>
          </c:dPt>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77-E3ED-4901-B3ED-B1C2721BD10C}"/>
            </c:ext>
          </c:extLst>
        </c:ser>
        <c:ser>
          <c:idx val="11"/>
          <c:order val="44"/>
          <c:tx>
            <c:strRef>
              <c:f>'Specialty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E3ED-4901-B3ED-B1C2721BD10C}"/>
              </c:ext>
            </c:extLst>
          </c:dPt>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7A-E3ED-4901-B3ED-B1C2721BD10C}"/>
            </c:ext>
          </c:extLst>
        </c:ser>
        <c:ser>
          <c:idx val="12"/>
          <c:order val="45"/>
          <c:tx>
            <c:strRef>
              <c:f>'Specialty CorSo'!$D$22</c:f>
              <c:strCache>
                <c:ptCount val="1"/>
                <c:pt idx="0">
                  <c:v>2014</c:v>
                </c:pt>
              </c:strCache>
            </c:strRef>
          </c:tx>
          <c:spPr>
            <a:ln w="25400">
              <a:solidFill>
                <a:srgbClr val="B3B300"/>
              </a:solidFill>
              <a:prstDash val="solid"/>
            </a:ln>
          </c:spPr>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7B-E3ED-4901-B3ED-B1C2721BD10C}"/>
            </c:ext>
          </c:extLst>
        </c:ser>
        <c:ser>
          <c:idx val="13"/>
          <c:order val="46"/>
          <c:tx>
            <c:strRef>
              <c:f>'Specialty CorSo'!$D$23</c:f>
              <c:strCache>
                <c:ptCount val="1"/>
                <c:pt idx="0">
                  <c:v>2015</c:v>
                </c:pt>
              </c:strCache>
            </c:strRef>
          </c:tx>
          <c:spPr>
            <a:ln w="25400">
              <a:solidFill>
                <a:srgbClr val="627C71"/>
              </a:solidFill>
              <a:prstDash val="solid"/>
            </a:ln>
          </c:spPr>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7C-E3ED-4901-B3ED-B1C2721BD10C}"/>
            </c:ext>
          </c:extLst>
        </c:ser>
        <c:ser>
          <c:idx val="21"/>
          <c:order val="47"/>
          <c:tx>
            <c:strRef>
              <c:f>'Specialty CorSo'!$D$24</c:f>
              <c:strCache>
                <c:ptCount val="1"/>
                <c:pt idx="0">
                  <c:v>2016</c:v>
                </c:pt>
              </c:strCache>
            </c:strRef>
          </c:tx>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7D-E3ED-4901-B3ED-B1C2721BD10C}"/>
            </c:ext>
          </c:extLst>
        </c:ser>
        <c:ser>
          <c:idx val="22"/>
          <c:order val="48"/>
          <c:tx>
            <c:strRef>
              <c:f>'Specialty CorSo'!$D$25</c:f>
              <c:strCache>
                <c:ptCount val="1"/>
                <c:pt idx="0">
                  <c:v>2017</c:v>
                </c:pt>
              </c:strCache>
            </c:strRef>
          </c:tx>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7E-E3ED-4901-B3ED-B1C2721BD10C}"/>
            </c:ext>
          </c:extLst>
        </c:ser>
        <c:ser>
          <c:idx val="23"/>
          <c:order val="49"/>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80-E3ED-4901-B3ED-B1C2721BD10C}"/>
              </c:ext>
            </c:extLst>
          </c:dPt>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81-E3ED-4901-B3ED-B1C2721BD10C}"/>
            </c:ext>
          </c:extLst>
        </c:ser>
        <c:ser>
          <c:idx val="24"/>
          <c:order val="50"/>
          <c:tx>
            <c:strRef>
              <c:f>'Specialty CorSo'!$D$27</c:f>
              <c:strCache>
                <c:ptCount val="1"/>
                <c:pt idx="0">
                  <c:v>2019</c:v>
                </c:pt>
              </c:strCache>
            </c:strRef>
          </c:tx>
          <c:spPr>
            <a:ln>
              <a:prstDash val="dash"/>
            </a:ln>
          </c:spPr>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82-E3ED-4901-B3ED-B1C2721BD10C}"/>
            </c:ext>
          </c:extLst>
        </c:ser>
        <c:ser>
          <c:idx val="25"/>
          <c:order val="51"/>
          <c:tx>
            <c:strRef>
              <c:f>'Specialty CorSo'!$AC$10</c:f>
              <c:strCache>
                <c:ptCount val="1"/>
                <c:pt idx="0">
                  <c:v>100% line</c:v>
                </c:pt>
              </c:strCache>
            </c:strRef>
          </c:tx>
          <c:xVal>
            <c:numRef>
              <c:f>'Specialty CorSo'!$AD$9:$AP$9</c:f>
            </c:numRef>
          </c:xVal>
          <c:yVal>
            <c:numRef>
              <c:f>'Specialty CorSo'!$AD$10:$AP$10</c:f>
            </c:numRef>
          </c:yVal>
          <c:smooth val="0"/>
          <c:extLst>
            <c:ext xmlns:c16="http://schemas.microsoft.com/office/drawing/2014/chart" uri="{C3380CC4-5D6E-409C-BE32-E72D297353CC}">
              <c16:uniqueId val="{00000083-E3ED-4901-B3ED-B1C2721BD10C}"/>
            </c:ext>
          </c:extLst>
        </c:ser>
        <c:ser>
          <c:idx val="26"/>
          <c:order val="52"/>
          <c:tx>
            <c:strRef>
              <c:f>'Specialty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87-E3ED-4901-B3ED-B1C2721BD10C}"/>
              </c:ext>
            </c:extLst>
          </c:dPt>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88-E3ED-4901-B3ED-B1C2721BD10C}"/>
            </c:ext>
          </c:extLst>
        </c:ser>
        <c:ser>
          <c:idx val="27"/>
          <c:order val="53"/>
          <c:tx>
            <c:strRef>
              <c:f>'Specialty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8C-E3ED-4901-B3ED-B1C2721BD10C}"/>
              </c:ext>
            </c:extLst>
          </c:dPt>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8D-E3ED-4901-B3ED-B1C2721BD10C}"/>
            </c:ext>
          </c:extLst>
        </c:ser>
        <c:ser>
          <c:idx val="28"/>
          <c:order val="54"/>
          <c:tx>
            <c:strRef>
              <c:f>'Specialty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E3ED-4901-B3ED-B1C2721BD10C}"/>
              </c:ext>
            </c:extLst>
          </c:dPt>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90-E3ED-4901-B3ED-B1C2721BD10C}"/>
            </c:ext>
          </c:extLst>
        </c:ser>
        <c:ser>
          <c:idx val="29"/>
          <c:order val="55"/>
          <c:tx>
            <c:strRef>
              <c:f>'Specialty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E3ED-4901-B3ED-B1C2721BD10C}"/>
              </c:ext>
            </c:extLst>
          </c:dPt>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93-E3ED-4901-B3ED-B1C2721BD10C}"/>
            </c:ext>
          </c:extLst>
        </c:ser>
        <c:ser>
          <c:idx val="30"/>
          <c:order val="56"/>
          <c:tx>
            <c:strRef>
              <c:f>'Specialty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97-E3ED-4901-B3ED-B1C2721BD10C}"/>
              </c:ext>
            </c:extLst>
          </c:dPt>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98-E3ED-4901-B3ED-B1C2721BD10C}"/>
            </c:ext>
          </c:extLst>
        </c:ser>
        <c:ser>
          <c:idx val="31"/>
          <c:order val="57"/>
          <c:tx>
            <c:strRef>
              <c:f>'Specialty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E3ED-4901-B3ED-B1C2721BD10C}"/>
              </c:ext>
            </c:extLst>
          </c:dPt>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9B-E3ED-4901-B3ED-B1C2721BD10C}"/>
            </c:ext>
          </c:extLst>
        </c:ser>
        <c:ser>
          <c:idx val="32"/>
          <c:order val="58"/>
          <c:tx>
            <c:strRef>
              <c:f>'Specialty CorSo'!$D$22</c:f>
              <c:strCache>
                <c:ptCount val="1"/>
                <c:pt idx="0">
                  <c:v>2014</c:v>
                </c:pt>
              </c:strCache>
            </c:strRef>
          </c:tx>
          <c:spPr>
            <a:ln w="25400">
              <a:solidFill>
                <a:srgbClr val="B3B300"/>
              </a:solidFill>
              <a:prstDash val="solid"/>
            </a:ln>
          </c:spPr>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9C-E3ED-4901-B3ED-B1C2721BD10C}"/>
            </c:ext>
          </c:extLst>
        </c:ser>
        <c:ser>
          <c:idx val="33"/>
          <c:order val="59"/>
          <c:tx>
            <c:strRef>
              <c:f>'Specialty CorSo'!$D$23</c:f>
              <c:strCache>
                <c:ptCount val="1"/>
                <c:pt idx="0">
                  <c:v>2015</c:v>
                </c:pt>
              </c:strCache>
            </c:strRef>
          </c:tx>
          <c:spPr>
            <a:ln w="25400">
              <a:solidFill>
                <a:srgbClr val="627C71"/>
              </a:solidFill>
              <a:prstDash val="solid"/>
            </a:ln>
          </c:spPr>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9D-E3ED-4901-B3ED-B1C2721BD10C}"/>
            </c:ext>
          </c:extLst>
        </c:ser>
        <c:ser>
          <c:idx val="34"/>
          <c:order val="60"/>
          <c:tx>
            <c:strRef>
              <c:f>'Specialty CorSo'!$D$24</c:f>
              <c:strCache>
                <c:ptCount val="1"/>
                <c:pt idx="0">
                  <c:v>2016</c:v>
                </c:pt>
              </c:strCache>
            </c:strRef>
          </c:tx>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9E-E3ED-4901-B3ED-B1C2721BD10C}"/>
            </c:ext>
          </c:extLst>
        </c:ser>
        <c:ser>
          <c:idx val="35"/>
          <c:order val="61"/>
          <c:tx>
            <c:strRef>
              <c:f>'Specialty CorSo'!$D$25</c:f>
              <c:strCache>
                <c:ptCount val="1"/>
                <c:pt idx="0">
                  <c:v>2017</c:v>
                </c:pt>
              </c:strCache>
            </c:strRef>
          </c:tx>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9F-E3ED-4901-B3ED-B1C2721BD10C}"/>
            </c:ext>
          </c:extLst>
        </c:ser>
        <c:ser>
          <c:idx val="36"/>
          <c:order val="62"/>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A1-E3ED-4901-B3ED-B1C2721BD10C}"/>
              </c:ext>
            </c:extLst>
          </c:dPt>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A2-E3ED-4901-B3ED-B1C2721BD10C}"/>
            </c:ext>
          </c:extLst>
        </c:ser>
        <c:ser>
          <c:idx val="37"/>
          <c:order val="63"/>
          <c:tx>
            <c:strRef>
              <c:f>'Specialty CorSo'!$D$27</c:f>
              <c:strCache>
                <c:ptCount val="1"/>
                <c:pt idx="0">
                  <c:v>2019</c:v>
                </c:pt>
              </c:strCache>
            </c:strRef>
          </c:tx>
          <c:spPr>
            <a:ln>
              <a:prstDash val="dash"/>
            </a:ln>
          </c:spPr>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A3-E3ED-4901-B3ED-B1C2721BD10C}"/>
            </c:ext>
          </c:extLst>
        </c:ser>
        <c:ser>
          <c:idx val="38"/>
          <c:order val="64"/>
          <c:tx>
            <c:strRef>
              <c:f>'Specialty CorSo'!$AC$10</c:f>
              <c:strCache>
                <c:ptCount val="1"/>
                <c:pt idx="0">
                  <c:v>100% line</c:v>
                </c:pt>
              </c:strCache>
            </c:strRef>
          </c:tx>
          <c:xVal>
            <c:numRef>
              <c:f>'Specialty CorSo'!$AD$9:$AP$9</c:f>
            </c:numRef>
          </c:xVal>
          <c:yVal>
            <c:numRef>
              <c:f>'Specialty CorSo'!$AD$10:$AP$10</c:f>
            </c:numRef>
          </c:yVal>
          <c:smooth val="0"/>
          <c:extLst>
            <c:ext xmlns:c16="http://schemas.microsoft.com/office/drawing/2014/chart" uri="{C3380CC4-5D6E-409C-BE32-E72D297353CC}">
              <c16:uniqueId val="{000000A4-E3ED-4901-B3ED-B1C2721BD10C}"/>
            </c:ext>
          </c:extLst>
        </c:ser>
        <c:ser>
          <c:idx val="14"/>
          <c:order val="65"/>
          <c:tx>
            <c:strRef>
              <c:f>'Specialty CorSo'!$D$16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E3ED-4901-B3ED-B1C2721BD10C}"/>
              </c:ext>
            </c:extLst>
          </c:dPt>
          <c:dPt>
            <c:idx val="12"/>
            <c:bubble3D val="0"/>
            <c:spPr>
              <a:ln w="25400">
                <a:solidFill>
                  <a:srgbClr val="DFF1F0"/>
                </a:solidFill>
                <a:prstDash val="dash"/>
              </a:ln>
            </c:spPr>
            <c:extLst>
              <c:ext xmlns:c16="http://schemas.microsoft.com/office/drawing/2014/chart" uri="{C3380CC4-5D6E-409C-BE32-E72D297353CC}">
                <c16:uniqueId val="{000000A8-E3ED-4901-B3ED-B1C2721BD10C}"/>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CorSo'!$H$11:$S$11,'Specialty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CorSo'!$H$16:$S$16,'Specialty CorSo'!$F$55)</c:f>
              <c:numCache>
                <c:formatCode>0%</c:formatCode>
                <c:ptCount val="13"/>
                <c:pt idx="0">
                  <c:v>0.44319567713614039</c:v>
                </c:pt>
                <c:pt idx="1">
                  <c:v>1.1196388488872695</c:v>
                </c:pt>
                <c:pt idx="2">
                  <c:v>1.3098757909989363</c:v>
                </c:pt>
                <c:pt idx="3">
                  <c:v>1.4707315768291316</c:v>
                </c:pt>
                <c:pt idx="4">
                  <c:v>1.4490100214030186</c:v>
                </c:pt>
                <c:pt idx="5">
                  <c:v>1.4195914237401124</c:v>
                </c:pt>
                <c:pt idx="6">
                  <c:v>1.4154156617670184</c:v>
                </c:pt>
                <c:pt idx="7">
                  <c:v>1.3742833064225208</c:v>
                </c:pt>
                <c:pt idx="8">
                  <c:v>1.3480863058681858</c:v>
                </c:pt>
                <c:pt idx="9">
                  <c:v>1.3530112294286289</c:v>
                </c:pt>
                <c:pt idx="10">
                  <c:v>1.3402894562060508</c:v>
                </c:pt>
                <c:pt idx="11">
                  <c:v>1.338811274770026</c:v>
                </c:pt>
                <c:pt idx="12">
                  <c:v>1.338018485282974</c:v>
                </c:pt>
              </c:numCache>
            </c:numRef>
          </c:yVal>
          <c:smooth val="0"/>
          <c:extLst>
            <c:ext xmlns:c16="http://schemas.microsoft.com/office/drawing/2014/chart" uri="{C3380CC4-5D6E-409C-BE32-E72D297353CC}">
              <c16:uniqueId val="{000000AA-E3ED-4901-B3ED-B1C2721BD10C}"/>
            </c:ext>
          </c:extLst>
        </c:ser>
        <c:ser>
          <c:idx val="15"/>
          <c:order val="66"/>
          <c:tx>
            <c:strRef>
              <c:f>'Specialty CorSo'!$D$17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E3ED-4901-B3ED-B1C2721BD10C}"/>
              </c:ext>
            </c:extLst>
          </c:dPt>
          <c:dPt>
            <c:idx val="11"/>
            <c:bubble3D val="0"/>
            <c:spPr>
              <a:ln w="25400">
                <a:solidFill>
                  <a:srgbClr val="DFDDED"/>
                </a:solidFill>
                <a:prstDash val="dash"/>
              </a:ln>
            </c:spPr>
            <c:extLst>
              <c:ext xmlns:c16="http://schemas.microsoft.com/office/drawing/2014/chart" uri="{C3380CC4-5D6E-409C-BE32-E72D297353CC}">
                <c16:uniqueId val="{000000AE-E3ED-4901-B3ED-B1C2721BD10C}"/>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CorSo'!$H$11:$R$11,'Specialty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CorSo'!$H$17:$R$17,'Specialty CorSo'!$F$56)</c:f>
              <c:numCache>
                <c:formatCode>0%</c:formatCode>
                <c:ptCount val="12"/>
                <c:pt idx="0">
                  <c:v>4.925195314778686E-2</c:v>
                </c:pt>
                <c:pt idx="1">
                  <c:v>0.24360389177615324</c:v>
                </c:pt>
                <c:pt idx="2">
                  <c:v>0.32823018514605218</c:v>
                </c:pt>
                <c:pt idx="3">
                  <c:v>0.34701055509414458</c:v>
                </c:pt>
                <c:pt idx="4">
                  <c:v>0.35746497753064937</c:v>
                </c:pt>
                <c:pt idx="5">
                  <c:v>0.35165404994860283</c:v>
                </c:pt>
                <c:pt idx="6">
                  <c:v>0.35399311174212889</c:v>
                </c:pt>
                <c:pt idx="7">
                  <c:v>0.35222418119941051</c:v>
                </c:pt>
                <c:pt idx="8">
                  <c:v>0.35134722690442544</c:v>
                </c:pt>
                <c:pt idx="9">
                  <c:v>0.35105655166977517</c:v>
                </c:pt>
                <c:pt idx="10">
                  <c:v>0.34935989394175032</c:v>
                </c:pt>
                <c:pt idx="11">
                  <c:v>0.3498646828991952</c:v>
                </c:pt>
              </c:numCache>
            </c:numRef>
          </c:yVal>
          <c:smooth val="0"/>
          <c:extLst>
            <c:ext xmlns:c16="http://schemas.microsoft.com/office/drawing/2014/chart" uri="{C3380CC4-5D6E-409C-BE32-E72D297353CC}">
              <c16:uniqueId val="{000000B0-E3ED-4901-B3ED-B1C2721BD10C}"/>
            </c:ext>
          </c:extLst>
        </c:ser>
        <c:ser>
          <c:idx val="16"/>
          <c:order val="67"/>
          <c:tx>
            <c:strRef>
              <c:f>'Specialty CorSo'!$D$18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E3ED-4901-B3ED-B1C2721BD10C}"/>
              </c:ext>
            </c:extLst>
          </c:dPt>
          <c:dPt>
            <c:idx val="10"/>
            <c:bubble3D val="0"/>
            <c:spPr>
              <a:ln w="25400">
                <a:solidFill>
                  <a:srgbClr val="FD5F2B"/>
                </a:solidFill>
                <a:prstDash val="dash"/>
              </a:ln>
            </c:spPr>
            <c:extLst>
              <c:ext xmlns:c16="http://schemas.microsoft.com/office/drawing/2014/chart" uri="{C3380CC4-5D6E-409C-BE32-E72D297353CC}">
                <c16:uniqueId val="{000000B3-E3ED-4901-B3ED-B1C2721BD10C}"/>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CorSo'!$H$11:$Q$11,'Specialty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CorSo'!$H$18:$Q$18,'Specialty CorSo'!$F$57)</c:f>
              <c:numCache>
                <c:formatCode>0%</c:formatCode>
                <c:ptCount val="11"/>
                <c:pt idx="0">
                  <c:v>6.460293726205886E-2</c:v>
                </c:pt>
                <c:pt idx="1">
                  <c:v>0.33089049188399972</c:v>
                </c:pt>
                <c:pt idx="2">
                  <c:v>0.48417844400887128</c:v>
                </c:pt>
                <c:pt idx="3">
                  <c:v>0.50233307418226714</c:v>
                </c:pt>
                <c:pt idx="4">
                  <c:v>0.50449889931160286</c:v>
                </c:pt>
                <c:pt idx="5">
                  <c:v>0.49774718189534395</c:v>
                </c:pt>
                <c:pt idx="6">
                  <c:v>0.61778532492266791</c:v>
                </c:pt>
                <c:pt idx="7">
                  <c:v>0.61404668378144756</c:v>
                </c:pt>
                <c:pt idx="8">
                  <c:v>0.6154395941006453</c:v>
                </c:pt>
                <c:pt idx="9">
                  <c:v>0.61030515045800549</c:v>
                </c:pt>
                <c:pt idx="10">
                  <c:v>0.60974822538186668</c:v>
                </c:pt>
              </c:numCache>
            </c:numRef>
          </c:yVal>
          <c:smooth val="0"/>
          <c:extLst>
            <c:ext xmlns:c16="http://schemas.microsoft.com/office/drawing/2014/chart" uri="{C3380CC4-5D6E-409C-BE32-E72D297353CC}">
              <c16:uniqueId val="{000000B5-E3ED-4901-B3ED-B1C2721BD10C}"/>
            </c:ext>
          </c:extLst>
        </c:ser>
        <c:ser>
          <c:idx val="17"/>
          <c:order val="68"/>
          <c:tx>
            <c:strRef>
              <c:f>'Specialty CorSo'!$D$19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E3ED-4901-B3ED-B1C2721BD10C}"/>
              </c:ext>
            </c:extLst>
          </c:dPt>
          <c:dPt>
            <c:idx val="9"/>
            <c:bubble3D val="0"/>
            <c:spPr>
              <a:ln w="25400">
                <a:solidFill>
                  <a:srgbClr val="A29FCC"/>
                </a:solidFill>
                <a:prstDash val="dash"/>
              </a:ln>
            </c:spPr>
            <c:extLst>
              <c:ext xmlns:c16="http://schemas.microsoft.com/office/drawing/2014/chart" uri="{C3380CC4-5D6E-409C-BE32-E72D297353CC}">
                <c16:uniqueId val="{000000B8-E3ED-4901-B3ED-B1C2721BD10C}"/>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CorSo'!$H$11:$P$11,'Specialty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CorSo'!$H$19:$P$19,'Specialty CorSo'!$F$58)</c:f>
              <c:numCache>
                <c:formatCode>0%</c:formatCode>
                <c:ptCount val="10"/>
                <c:pt idx="0">
                  <c:v>0.10559996333238049</c:v>
                </c:pt>
                <c:pt idx="1">
                  <c:v>0.43252764482294559</c:v>
                </c:pt>
                <c:pt idx="2">
                  <c:v>0.50203291787239968</c:v>
                </c:pt>
                <c:pt idx="3">
                  <c:v>0.73481359329525497</c:v>
                </c:pt>
                <c:pt idx="4">
                  <c:v>0.75354164888964692</c:v>
                </c:pt>
                <c:pt idx="5">
                  <c:v>0.78953698775723535</c:v>
                </c:pt>
                <c:pt idx="6">
                  <c:v>0.80167122152394732</c:v>
                </c:pt>
                <c:pt idx="7">
                  <c:v>0.79685343815054255</c:v>
                </c:pt>
                <c:pt idx="8">
                  <c:v>0.79200148975941864</c:v>
                </c:pt>
                <c:pt idx="9">
                  <c:v>0.79317134650714372</c:v>
                </c:pt>
              </c:numCache>
            </c:numRef>
          </c:yVal>
          <c:smooth val="0"/>
          <c:extLst>
            <c:ext xmlns:c16="http://schemas.microsoft.com/office/drawing/2014/chart" uri="{C3380CC4-5D6E-409C-BE32-E72D297353CC}">
              <c16:uniqueId val="{000000BA-E3ED-4901-B3ED-B1C2721BD10C}"/>
            </c:ext>
          </c:extLst>
        </c:ser>
        <c:ser>
          <c:idx val="18"/>
          <c:order val="69"/>
          <c:tx>
            <c:strRef>
              <c:f>'Specialty CorSo'!$D$20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E3ED-4901-B3ED-B1C2721BD10C}"/>
              </c:ext>
            </c:extLst>
          </c:dPt>
          <c:dPt>
            <c:idx val="8"/>
            <c:bubble3D val="0"/>
            <c:spPr>
              <a:ln w="25400">
                <a:solidFill>
                  <a:srgbClr val="E0E086"/>
                </a:solidFill>
                <a:prstDash val="dash"/>
              </a:ln>
            </c:spPr>
            <c:extLst>
              <c:ext xmlns:c16="http://schemas.microsoft.com/office/drawing/2014/chart" uri="{C3380CC4-5D6E-409C-BE32-E72D297353CC}">
                <c16:uniqueId val="{000000BE-E3ED-4901-B3ED-B1C2721BD10C}"/>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CorSo'!$H$11:$O$11,'Specialty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CorSo'!$H$20:$O$20,'Specialty CorSo'!$F$59)</c:f>
              <c:numCache>
                <c:formatCode>0%</c:formatCode>
                <c:ptCount val="9"/>
                <c:pt idx="0">
                  <c:v>7.1763747268871164E-2</c:v>
                </c:pt>
                <c:pt idx="1">
                  <c:v>0.3662968446086543</c:v>
                </c:pt>
                <c:pt idx="2">
                  <c:v>0.50020036199680717</c:v>
                </c:pt>
                <c:pt idx="3">
                  <c:v>0.54802595809457288</c:v>
                </c:pt>
                <c:pt idx="4">
                  <c:v>0.55518027261008307</c:v>
                </c:pt>
                <c:pt idx="5">
                  <c:v>0.58790538341495469</c:v>
                </c:pt>
                <c:pt idx="6">
                  <c:v>0.62586690215330454</c:v>
                </c:pt>
                <c:pt idx="7">
                  <c:v>0.67521106246491347</c:v>
                </c:pt>
                <c:pt idx="8">
                  <c:v>0.67770184663169031</c:v>
                </c:pt>
              </c:numCache>
            </c:numRef>
          </c:yVal>
          <c:smooth val="0"/>
          <c:extLst>
            <c:ext xmlns:c16="http://schemas.microsoft.com/office/drawing/2014/chart" uri="{C3380CC4-5D6E-409C-BE32-E72D297353CC}">
              <c16:uniqueId val="{000000C0-E3ED-4901-B3ED-B1C2721BD10C}"/>
            </c:ext>
          </c:extLst>
        </c:ser>
        <c:ser>
          <c:idx val="19"/>
          <c:order val="70"/>
          <c:tx>
            <c:strRef>
              <c:f>'Specialty CorSo'!$D$21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E3ED-4901-B3ED-B1C2721BD10C}"/>
              </c:ext>
            </c:extLst>
          </c:dPt>
          <c:dPt>
            <c:idx val="7"/>
            <c:bubble3D val="0"/>
            <c:spPr>
              <a:ln w="25400">
                <a:solidFill>
                  <a:srgbClr val="829A90"/>
                </a:solidFill>
                <a:prstDash val="dash"/>
              </a:ln>
            </c:spPr>
            <c:extLst>
              <c:ext xmlns:c16="http://schemas.microsoft.com/office/drawing/2014/chart" uri="{C3380CC4-5D6E-409C-BE32-E72D297353CC}">
                <c16:uniqueId val="{000000C3-E3ED-4901-B3ED-B1C2721BD10C}"/>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CorSo'!$H$11:$N$11,'Specialty CorSo'!$N$11)</c:f>
              <c:numCache>
                <c:formatCode>0</c:formatCode>
                <c:ptCount val="8"/>
                <c:pt idx="0">
                  <c:v>12</c:v>
                </c:pt>
                <c:pt idx="1">
                  <c:v>24</c:v>
                </c:pt>
                <c:pt idx="2">
                  <c:v>36</c:v>
                </c:pt>
                <c:pt idx="3">
                  <c:v>48</c:v>
                </c:pt>
                <c:pt idx="4">
                  <c:v>60</c:v>
                </c:pt>
                <c:pt idx="5">
                  <c:v>72</c:v>
                </c:pt>
                <c:pt idx="6">
                  <c:v>84</c:v>
                </c:pt>
                <c:pt idx="7">
                  <c:v>84</c:v>
                </c:pt>
              </c:numCache>
            </c:numRef>
          </c:xVal>
          <c:yVal>
            <c:numRef>
              <c:f>('Specialty CorSo'!$H$21:$N$21,'Specialty CorSo'!$F$60)</c:f>
              <c:numCache>
                <c:formatCode>0%</c:formatCode>
                <c:ptCount val="8"/>
                <c:pt idx="0">
                  <c:v>0.13488516519799754</c:v>
                </c:pt>
                <c:pt idx="1">
                  <c:v>0.4614709135751911</c:v>
                </c:pt>
                <c:pt idx="2">
                  <c:v>0.56580909467712548</c:v>
                </c:pt>
                <c:pt idx="3">
                  <c:v>0.59237990674235874</c:v>
                </c:pt>
                <c:pt idx="4">
                  <c:v>0.65301588145914424</c:v>
                </c:pt>
                <c:pt idx="5">
                  <c:v>0.64916641311217582</c:v>
                </c:pt>
                <c:pt idx="6">
                  <c:v>0.64602729537888337</c:v>
                </c:pt>
                <c:pt idx="7">
                  <c:v>0.65126099123999082</c:v>
                </c:pt>
              </c:numCache>
            </c:numRef>
          </c:yVal>
          <c:smooth val="0"/>
          <c:extLst>
            <c:ext xmlns:c16="http://schemas.microsoft.com/office/drawing/2014/chart" uri="{C3380CC4-5D6E-409C-BE32-E72D297353CC}">
              <c16:uniqueId val="{000000C5-E3ED-4901-B3ED-B1C2721BD10C}"/>
            </c:ext>
          </c:extLst>
        </c:ser>
        <c:ser>
          <c:idx val="20"/>
          <c:order val="71"/>
          <c:tx>
            <c:strRef>
              <c:f>'Specialty CorSo'!$D$22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E3ED-4901-B3ED-B1C2721BD10C}"/>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CorSo'!$H$11:$M$11,'Specialty CorSo'!$M$11)</c:f>
              <c:numCache>
                <c:formatCode>0</c:formatCode>
                <c:ptCount val="7"/>
                <c:pt idx="0">
                  <c:v>12</c:v>
                </c:pt>
                <c:pt idx="1">
                  <c:v>24</c:v>
                </c:pt>
                <c:pt idx="2">
                  <c:v>36</c:v>
                </c:pt>
                <c:pt idx="3">
                  <c:v>48</c:v>
                </c:pt>
                <c:pt idx="4">
                  <c:v>60</c:v>
                </c:pt>
                <c:pt idx="5">
                  <c:v>72</c:v>
                </c:pt>
                <c:pt idx="6">
                  <c:v>72</c:v>
                </c:pt>
              </c:numCache>
            </c:numRef>
          </c:xVal>
          <c:yVal>
            <c:numRef>
              <c:f>('Specialty CorSo'!$H$22:$M$22,'Specialty CorSo'!$F$61)</c:f>
              <c:numCache>
                <c:formatCode>0%</c:formatCode>
                <c:ptCount val="7"/>
                <c:pt idx="0">
                  <c:v>8.6150114776460909E-2</c:v>
                </c:pt>
                <c:pt idx="1">
                  <c:v>0.45151448741104139</c:v>
                </c:pt>
                <c:pt idx="2">
                  <c:v>0.53888539149897641</c:v>
                </c:pt>
                <c:pt idx="3">
                  <c:v>0.58438019724004964</c:v>
                </c:pt>
                <c:pt idx="4">
                  <c:v>0.64842025988368501</c:v>
                </c:pt>
                <c:pt idx="5">
                  <c:v>0.7025779201160014</c:v>
                </c:pt>
                <c:pt idx="6">
                  <c:v>0.71122199865983937</c:v>
                </c:pt>
              </c:numCache>
            </c:numRef>
          </c:yVal>
          <c:smooth val="0"/>
          <c:extLst>
            <c:ext xmlns:c16="http://schemas.microsoft.com/office/drawing/2014/chart" uri="{C3380CC4-5D6E-409C-BE32-E72D297353CC}">
              <c16:uniqueId val="{000000C8-E3ED-4901-B3ED-B1C2721BD10C}"/>
            </c:ext>
          </c:extLst>
        </c:ser>
        <c:ser>
          <c:idx val="0"/>
          <c:order val="72"/>
          <c:tx>
            <c:strRef>
              <c:f>'Specialty CorSo'!$D$23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CorSo'!$H$11:$L$11,'Specialty CorSo'!$L$11)</c:f>
              <c:numCache>
                <c:formatCode>0</c:formatCode>
                <c:ptCount val="6"/>
                <c:pt idx="0">
                  <c:v>12</c:v>
                </c:pt>
                <c:pt idx="1">
                  <c:v>24</c:v>
                </c:pt>
                <c:pt idx="2">
                  <c:v>36</c:v>
                </c:pt>
                <c:pt idx="3">
                  <c:v>48</c:v>
                </c:pt>
                <c:pt idx="4">
                  <c:v>60</c:v>
                </c:pt>
                <c:pt idx="5">
                  <c:v>60</c:v>
                </c:pt>
              </c:numCache>
            </c:numRef>
          </c:xVal>
          <c:yVal>
            <c:numRef>
              <c:f>('Specialty CorSo'!$H$23:$L$23,'Specialty CorSo'!$F$62)</c:f>
              <c:numCache>
                <c:formatCode>0%</c:formatCode>
                <c:ptCount val="6"/>
                <c:pt idx="0">
                  <c:v>0.1493593328892662</c:v>
                </c:pt>
                <c:pt idx="1">
                  <c:v>0.59049486179571187</c:v>
                </c:pt>
                <c:pt idx="2">
                  <c:v>0.70668323790678134</c:v>
                </c:pt>
                <c:pt idx="3">
                  <c:v>0.84887916480037351</c:v>
                </c:pt>
                <c:pt idx="4">
                  <c:v>0.89540290491692687</c:v>
                </c:pt>
                <c:pt idx="5">
                  <c:v>0.92156527057560644</c:v>
                </c:pt>
              </c:numCache>
            </c:numRef>
          </c:yVal>
          <c:smooth val="0"/>
          <c:extLst>
            <c:ext xmlns:c16="http://schemas.microsoft.com/office/drawing/2014/chart" uri="{C3380CC4-5D6E-409C-BE32-E72D297353CC}">
              <c16:uniqueId val="{000000CA-E3ED-4901-B3ED-B1C2721BD10C}"/>
            </c:ext>
          </c:extLst>
        </c:ser>
        <c:ser>
          <c:idx val="2"/>
          <c:order val="73"/>
          <c:tx>
            <c:strRef>
              <c:f>'Specialty CorSo'!$D$24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CorSo'!$H$11:$K$11,'Specialty CorSo'!$K$11)</c:f>
              <c:numCache>
                <c:formatCode>0</c:formatCode>
                <c:ptCount val="5"/>
                <c:pt idx="0">
                  <c:v>12</c:v>
                </c:pt>
                <c:pt idx="1">
                  <c:v>24</c:v>
                </c:pt>
                <c:pt idx="2">
                  <c:v>36</c:v>
                </c:pt>
                <c:pt idx="3">
                  <c:v>48</c:v>
                </c:pt>
                <c:pt idx="4">
                  <c:v>48</c:v>
                </c:pt>
              </c:numCache>
            </c:numRef>
          </c:xVal>
          <c:yVal>
            <c:numRef>
              <c:f>('Specialty CorSo'!$H$24:$K$24,'Specialty CorSo'!$F$63)</c:f>
              <c:numCache>
                <c:formatCode>0%</c:formatCode>
                <c:ptCount val="5"/>
                <c:pt idx="0">
                  <c:v>0.10725029215309363</c:v>
                </c:pt>
                <c:pt idx="1">
                  <c:v>0.47913791444084081</c:v>
                </c:pt>
                <c:pt idx="2">
                  <c:v>0.6749904294979242</c:v>
                </c:pt>
                <c:pt idx="3">
                  <c:v>0.72341222157798535</c:v>
                </c:pt>
                <c:pt idx="4">
                  <c:v>0.77567940895445719</c:v>
                </c:pt>
              </c:numCache>
            </c:numRef>
          </c:yVal>
          <c:smooth val="0"/>
          <c:extLst>
            <c:ext xmlns:c16="http://schemas.microsoft.com/office/drawing/2014/chart" uri="{C3380CC4-5D6E-409C-BE32-E72D297353CC}">
              <c16:uniqueId val="{000000CC-E3ED-4901-B3ED-B1C2721BD10C}"/>
            </c:ext>
          </c:extLst>
        </c:ser>
        <c:ser>
          <c:idx val="3"/>
          <c:order val="74"/>
          <c:tx>
            <c:strRef>
              <c:f>'Specialty CorSo'!$D$25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CorSo'!$H$11:$J$11,'Specialty CorSo'!$J$11)</c:f>
              <c:numCache>
                <c:formatCode>0</c:formatCode>
                <c:ptCount val="4"/>
                <c:pt idx="0">
                  <c:v>12</c:v>
                </c:pt>
                <c:pt idx="1">
                  <c:v>24</c:v>
                </c:pt>
                <c:pt idx="2">
                  <c:v>36</c:v>
                </c:pt>
                <c:pt idx="3">
                  <c:v>36</c:v>
                </c:pt>
              </c:numCache>
            </c:numRef>
          </c:xVal>
          <c:yVal>
            <c:numRef>
              <c:f>('Specialty CorSo'!$H$25:$J$25,'Specialty CorSo'!$F$64)</c:f>
              <c:numCache>
                <c:formatCode>0%</c:formatCode>
                <c:ptCount val="4"/>
                <c:pt idx="0">
                  <c:v>0.13322508589207641</c:v>
                </c:pt>
                <c:pt idx="1">
                  <c:v>0.57035887578160793</c:v>
                </c:pt>
                <c:pt idx="2">
                  <c:v>0.93780206537049549</c:v>
                </c:pt>
                <c:pt idx="3">
                  <c:v>1.0186480603636812</c:v>
                </c:pt>
              </c:numCache>
            </c:numRef>
          </c:yVal>
          <c:smooth val="0"/>
          <c:extLst>
            <c:ext xmlns:c16="http://schemas.microsoft.com/office/drawing/2014/chart" uri="{C3380CC4-5D6E-409C-BE32-E72D297353CC}">
              <c16:uniqueId val="{000000CE-E3ED-4901-B3ED-B1C2721BD10C}"/>
            </c:ext>
          </c:extLst>
        </c:ser>
        <c:ser>
          <c:idx val="4"/>
          <c:order val="75"/>
          <c:tx>
            <c:strRef>
              <c:f>'Specialty CorSo'!$D$26</c:f>
              <c:strCache>
                <c:ptCount val="1"/>
                <c:pt idx="0">
                  <c:v>2018</c:v>
                </c:pt>
              </c:strCache>
            </c:strRef>
          </c:tx>
          <c:dPt>
            <c:idx val="2"/>
            <c:bubble3D val="0"/>
            <c:spPr>
              <a:ln>
                <a:prstDash val="dash"/>
              </a:ln>
            </c:spPr>
            <c:extLst>
              <c:ext xmlns:c16="http://schemas.microsoft.com/office/drawing/2014/chart" uri="{C3380CC4-5D6E-409C-BE32-E72D297353CC}">
                <c16:uniqueId val="{000000D0-E3ED-4901-B3ED-B1C2721BD10C}"/>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E3ED-4901-B3ED-B1C2721BD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('Specialty CorSo'!$H$11:$I$11,'Specialty CorSo'!$I$11)</c:f>
              <c:numCache>
                <c:formatCode>0</c:formatCode>
                <c:ptCount val="3"/>
                <c:pt idx="0">
                  <c:v>12</c:v>
                </c:pt>
                <c:pt idx="1">
                  <c:v>24</c:v>
                </c:pt>
                <c:pt idx="2">
                  <c:v>24</c:v>
                </c:pt>
              </c:numCache>
            </c:numRef>
          </c:xVal>
          <c:yVal>
            <c:numRef>
              <c:f>('Specialty CorSo'!$H$26:$I$26,'Specialty CorSo'!$F$65)</c:f>
              <c:numCache>
                <c:formatCode>0%</c:formatCode>
                <c:ptCount val="3"/>
                <c:pt idx="0">
                  <c:v>0.13875078269918611</c:v>
                </c:pt>
                <c:pt idx="1">
                  <c:v>0.61516974672980296</c:v>
                </c:pt>
                <c:pt idx="2">
                  <c:v>0.84556237079201579</c:v>
                </c:pt>
              </c:numCache>
            </c:numRef>
          </c:yVal>
          <c:smooth val="0"/>
          <c:extLst>
            <c:ext xmlns:c16="http://schemas.microsoft.com/office/drawing/2014/chart" uri="{C3380CC4-5D6E-409C-BE32-E72D297353CC}">
              <c16:uniqueId val="{000000D1-E3ED-4901-B3ED-B1C2721BD10C}"/>
            </c:ext>
          </c:extLst>
        </c:ser>
        <c:ser>
          <c:idx val="5"/>
          <c:order val="76"/>
          <c:tx>
            <c:strRef>
              <c:f>'Specialty CorSo'!$D$27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E3ED-4901-B3ED-B1C2721BD10C}"/>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E3ED-4901-B3ED-B1C2721BD1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('Specialty CorSo'!$H$11,'Specialty CorSo'!$H$11)</c:f>
              <c:numCache>
                <c:formatCode>0</c:formatCode>
                <c:ptCount val="2"/>
                <c:pt idx="0">
                  <c:v>12</c:v>
                </c:pt>
                <c:pt idx="1">
                  <c:v>12</c:v>
                </c:pt>
              </c:numCache>
            </c:numRef>
          </c:xVal>
          <c:yVal>
            <c:numRef>
              <c:f>('Specialty CorSo'!$H$27,'Specialty CorSo'!$F$66)</c:f>
              <c:numCache>
                <c:formatCode>0%</c:formatCode>
                <c:ptCount val="2"/>
                <c:pt idx="0">
                  <c:v>0.23634282818292454</c:v>
                </c:pt>
                <c:pt idx="1">
                  <c:v>0.75771590775818265</c:v>
                </c:pt>
              </c:numCache>
            </c:numRef>
          </c:yVal>
          <c:smooth val="0"/>
          <c:extLst>
            <c:ext xmlns:c16="http://schemas.microsoft.com/office/drawing/2014/chart" uri="{C3380CC4-5D6E-409C-BE32-E72D297353CC}">
              <c16:uniqueId val="{000000D4-E3ED-4901-B3ED-B1C2721BD10C}"/>
            </c:ext>
          </c:extLst>
        </c:ser>
        <c:ser>
          <c:idx val="1"/>
          <c:order val="77"/>
          <c:tx>
            <c:strRef>
              <c:f>'Specialty CorSo'!$AC$10</c:f>
              <c:strCache>
                <c:ptCount val="1"/>
                <c:pt idx="0">
                  <c:v>100% line</c:v>
                </c:pt>
              </c:strCache>
            </c:strRef>
          </c:tx>
          <c:marker>
            <c:symbol val="none"/>
          </c:marker>
          <c:xVal>
            <c:numRef>
              <c:f>'Specialty CorSo'!$AD$9:$AP$9</c:f>
            </c:numRef>
          </c:xVal>
          <c:yVal>
            <c:numRef>
              <c:f>'Specialty CorSo'!$AD$10:$AP$10</c:f>
            </c:numRef>
          </c:yVal>
          <c:smooth val="0"/>
          <c:extLst>
            <c:ext xmlns:c16="http://schemas.microsoft.com/office/drawing/2014/chart" uri="{C3380CC4-5D6E-409C-BE32-E72D297353CC}">
              <c16:uniqueId val="{000000D5-E3ED-4901-B3ED-B1C2721BD10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CorSo'!$H$50</c:f>
              <c:strCache>
                <c:ptCount val="1"/>
                <c:pt idx="0">
                  <c:v>Paid Losses</c:v>
                </c:pt>
              </c:strCache>
            </c:strRef>
          </c:tx>
          <c:spPr>
            <a:solidFill>
              <a:srgbClr val="C1BDDC"/>
            </a:solidFill>
            <a:ln w="3175">
              <a:solidFill>
                <a:srgbClr val="FFFFFF"/>
              </a:solidFill>
              <a:prstDash val="solid"/>
            </a:ln>
          </c:spPr>
          <c:invertIfNegative val="0"/>
          <c:cat>
            <c:numRef>
              <c:f>'Specialty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CorSo'!$H$51:$H$66</c:f>
              <c:numCache>
                <c:formatCode>0%</c:formatCode>
                <c:ptCount val="16"/>
                <c:pt idx="0">
                  <c:v>0.49709445626995302</c:v>
                </c:pt>
                <c:pt idx="1">
                  <c:v>0.58934983095675619</c:v>
                </c:pt>
                <c:pt idx="2">
                  <c:v>0.35061190627961425</c:v>
                </c:pt>
                <c:pt idx="3">
                  <c:v>0.59525559812906281</c:v>
                </c:pt>
                <c:pt idx="4">
                  <c:v>1.3253694057858176</c:v>
                </c:pt>
                <c:pt idx="5">
                  <c:v>0.34574864698709784</c:v>
                </c:pt>
                <c:pt idx="6">
                  <c:v>0.60387600207743419</c:v>
                </c:pt>
                <c:pt idx="7">
                  <c:v>0.78233303913596697</c:v>
                </c:pt>
                <c:pt idx="8">
                  <c:v>0.57758043455961505</c:v>
                </c:pt>
                <c:pt idx="9">
                  <c:v>0.61516266821344034</c:v>
                </c:pt>
                <c:pt idx="10">
                  <c:v>0.608890369890286</c:v>
                </c:pt>
                <c:pt idx="11">
                  <c:v>0.80727727829170159</c:v>
                </c:pt>
                <c:pt idx="12">
                  <c:v>0.59441356483417207</c:v>
                </c:pt>
                <c:pt idx="13">
                  <c:v>0.59980042833860814</c:v>
                </c:pt>
                <c:pt idx="14">
                  <c:v>0.35403263641251165</c:v>
                </c:pt>
                <c:pt idx="15">
                  <c:v>7.9316965059784181E-2</c:v>
                </c:pt>
              </c:numCache>
            </c:numRef>
          </c:val>
          <c:extLst>
            <c:ext xmlns:c16="http://schemas.microsoft.com/office/drawing/2014/chart" uri="{C3380CC4-5D6E-409C-BE32-E72D297353CC}">
              <c16:uniqueId val="{00000000-7B56-4387-BD37-45DE7EDF1A99}"/>
            </c:ext>
          </c:extLst>
        </c:ser>
        <c:ser>
          <c:idx val="2"/>
          <c:order val="2"/>
          <c:tx>
            <c:strRef>
              <c:f>'Specialty CorSo'!$I$50</c:f>
              <c:strCache>
                <c:ptCount val="1"/>
                <c:pt idx="0">
                  <c:v>Case Reserves</c:v>
                </c:pt>
              </c:strCache>
            </c:strRef>
          </c:tx>
          <c:spPr>
            <a:solidFill>
              <a:srgbClr val="FCAF86"/>
            </a:solidFill>
            <a:ln w="12700">
              <a:solidFill>
                <a:srgbClr val="FFFFFF"/>
              </a:solidFill>
              <a:prstDash val="solid"/>
            </a:ln>
          </c:spPr>
          <c:invertIfNegative val="0"/>
          <c:cat>
            <c:numRef>
              <c:f>'Specialty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CorSo'!$I$51:$I$66</c:f>
              <c:numCache>
                <c:formatCode>0%</c:formatCode>
                <c:ptCount val="16"/>
                <c:pt idx="0">
                  <c:v>1.8727487053846689E-3</c:v>
                </c:pt>
                <c:pt idx="1">
                  <c:v>2.0222973131828756E-3</c:v>
                </c:pt>
                <c:pt idx="2">
                  <c:v>2.0235211412933329E-2</c:v>
                </c:pt>
                <c:pt idx="3">
                  <c:v>5.4726824313214174E-3</c:v>
                </c:pt>
                <c:pt idx="4">
                  <c:v>1.3441868984208967E-2</c:v>
                </c:pt>
                <c:pt idx="5">
                  <c:v>3.6112469546524984E-3</c:v>
                </c:pt>
                <c:pt idx="6">
                  <c:v>6.4291483805712637E-3</c:v>
                </c:pt>
                <c:pt idx="7">
                  <c:v>9.6684506234517801E-3</c:v>
                </c:pt>
                <c:pt idx="8">
                  <c:v>9.7630627905298542E-2</c:v>
                </c:pt>
                <c:pt idx="9">
                  <c:v>3.086462716544288E-2</c:v>
                </c:pt>
                <c:pt idx="10">
                  <c:v>9.3687550225715219E-2</c:v>
                </c:pt>
                <c:pt idx="11">
                  <c:v>8.8125626625226147E-2</c:v>
                </c:pt>
                <c:pt idx="12">
                  <c:v>0.12899865674381322</c:v>
                </c:pt>
                <c:pt idx="13">
                  <c:v>0.33800163703188663</c:v>
                </c:pt>
                <c:pt idx="14">
                  <c:v>0.26113711031729109</c:v>
                </c:pt>
                <c:pt idx="15">
                  <c:v>0.15702586312314043</c:v>
                </c:pt>
              </c:numCache>
            </c:numRef>
          </c:val>
          <c:extLst>
            <c:ext xmlns:c16="http://schemas.microsoft.com/office/drawing/2014/chart" uri="{C3380CC4-5D6E-409C-BE32-E72D297353CC}">
              <c16:uniqueId val="{00000001-7B56-4387-BD37-45DE7EDF1A99}"/>
            </c:ext>
          </c:extLst>
        </c:ser>
        <c:ser>
          <c:idx val="3"/>
          <c:order val="3"/>
          <c:tx>
            <c:strRef>
              <c:f>'Specialty CorSo'!$J$50</c:f>
              <c:strCache>
                <c:ptCount val="1"/>
                <c:pt idx="0">
                  <c:v>IBNR</c:v>
                </c:pt>
              </c:strCache>
            </c:strRef>
          </c:tx>
          <c:spPr>
            <a:solidFill>
              <a:srgbClr val="A3D6D5"/>
            </a:solidFill>
            <a:ln w="12700">
              <a:solidFill>
                <a:srgbClr val="FFFFFF"/>
              </a:solidFill>
              <a:prstDash val="solid"/>
            </a:ln>
          </c:spPr>
          <c:invertIfNegative val="0"/>
          <c:cat>
            <c:numRef>
              <c:f>'Specialty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CorSo'!$J$51:$J$66</c:f>
              <c:numCache>
                <c:formatCode>0%</c:formatCode>
                <c:ptCount val="16"/>
                <c:pt idx="0">
                  <c:v>-4.6823308796494238E-4</c:v>
                </c:pt>
                <c:pt idx="1">
                  <c:v>-5.0747566999408827E-4</c:v>
                </c:pt>
                <c:pt idx="2">
                  <c:v>5.2296947881964005E-4</c:v>
                </c:pt>
                <c:pt idx="3">
                  <c:v>-3.5277179583821232E-4</c:v>
                </c:pt>
                <c:pt idx="4">
                  <c:v>-7.9278948705265528E-4</c:v>
                </c:pt>
                <c:pt idx="5">
                  <c:v>5.0478895744486096E-4</c:v>
                </c:pt>
                <c:pt idx="6">
                  <c:v>-5.5692507613876597E-4</c:v>
                </c:pt>
                <c:pt idx="7">
                  <c:v>1.1698567477250242E-3</c:v>
                </c:pt>
                <c:pt idx="8">
                  <c:v>2.490784166776673E-3</c:v>
                </c:pt>
                <c:pt idx="9">
                  <c:v>5.2336958611074848E-3</c:v>
                </c:pt>
                <c:pt idx="10">
                  <c:v>8.6440785438380886E-3</c:v>
                </c:pt>
                <c:pt idx="11">
                  <c:v>2.6162365658678622E-2</c:v>
                </c:pt>
                <c:pt idx="12">
                  <c:v>5.2267187376471909E-2</c:v>
                </c:pt>
                <c:pt idx="13">
                  <c:v>8.0845994993186468E-2</c:v>
                </c:pt>
                <c:pt idx="14">
                  <c:v>0.23039262406221311</c:v>
                </c:pt>
                <c:pt idx="15">
                  <c:v>0.52137307957525802</c:v>
                </c:pt>
              </c:numCache>
            </c:numRef>
          </c:val>
          <c:extLst>
            <c:ext xmlns:c16="http://schemas.microsoft.com/office/drawing/2014/chart" uri="{C3380CC4-5D6E-409C-BE32-E72D297353CC}">
              <c16:uniqueId val="{00000002-7B56-4387-BD37-45DE7EDF1A9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CorSo'!$F$12:$F$27</c:f>
              <c:numCache>
                <c:formatCode>#,##0</c:formatCode>
                <c:ptCount val="16"/>
                <c:pt idx="0">
                  <c:v>381.11827595864906</c:v>
                </c:pt>
                <c:pt idx="1">
                  <c:v>398.13450954487377</c:v>
                </c:pt>
                <c:pt idx="2">
                  <c:v>383.21722445675658</c:v>
                </c:pt>
                <c:pt idx="3">
                  <c:v>403.83136531574524</c:v>
                </c:pt>
                <c:pt idx="4">
                  <c:v>383.69750125216882</c:v>
                </c:pt>
                <c:pt idx="5">
                  <c:v>385.13522156333715</c:v>
                </c:pt>
                <c:pt idx="6">
                  <c:v>392.69435772077924</c:v>
                </c:pt>
                <c:pt idx="7">
                  <c:v>355.53399093357115</c:v>
                </c:pt>
                <c:pt idx="8">
                  <c:v>492.75749512510424</c:v>
                </c:pt>
                <c:pt idx="9">
                  <c:v>473.79928255193153</c:v>
                </c:pt>
                <c:pt idx="10">
                  <c:v>558.41771417285042</c:v>
                </c:pt>
                <c:pt idx="11">
                  <c:v>551.46412318603279</c:v>
                </c:pt>
                <c:pt idx="12">
                  <c:v>542.81549706259466</c:v>
                </c:pt>
                <c:pt idx="13">
                  <c:v>501.14399263382904</c:v>
                </c:pt>
                <c:pt idx="14">
                  <c:v>589.18899305524076</c:v>
                </c:pt>
                <c:pt idx="15">
                  <c:v>333.4187528199904</c:v>
                </c:pt>
              </c:numCache>
            </c:numRef>
          </c:val>
          <c:smooth val="0"/>
          <c:extLst>
            <c:ext xmlns:c16="http://schemas.microsoft.com/office/drawing/2014/chart" uri="{C3380CC4-5D6E-409C-BE32-E72D297353CC}">
              <c16:uniqueId val="{00000003-7B56-4387-BD37-45DE7EDF1A99}"/>
            </c:ext>
          </c:extLst>
        </c:ser>
        <c:ser>
          <c:idx val="4"/>
          <c:order val="4"/>
          <c:tx>
            <c:strRef>
              <c:f>'Specialty CorSo'!$B$9</c:f>
              <c:strCache>
                <c:ptCount val="1"/>
                <c:pt idx="0">
                  <c:v>Written Premium</c:v>
                </c:pt>
              </c:strCache>
            </c:strRef>
          </c:tx>
          <c:marker>
            <c:symbol val="star"/>
            <c:size val="7"/>
            <c:spPr>
              <a:noFill/>
              <a:ln>
                <a:solidFill>
                  <a:srgbClr val="A29FCC"/>
                </a:solidFill>
                <a:prstDash val="solid"/>
              </a:ln>
            </c:spPr>
          </c:marker>
          <c:cat>
            <c:numRef>
              <c:f>'Specialty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'Specialty CorSo'!$B$12:$B$27</c:f>
            </c:numRef>
          </c:val>
          <c:smooth val="0"/>
          <c:extLst>
            <c:ext xmlns:c16="http://schemas.microsoft.com/office/drawing/2014/chart" uri="{C3380CC4-5D6E-409C-BE32-E72D297353CC}">
              <c16:uniqueId val="{00000004-7B56-4387-BD37-45DE7EDF1A9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03-7DD7-4E44-BE14-079D25B88C04}"/>
              </c:ext>
            </c:extLst>
          </c:dPt>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04-7DD7-4E44-BE14-079D25B88C04}"/>
            </c:ext>
          </c:extLst>
        </c:ser>
        <c:ser>
          <c:idx val="40"/>
          <c:order val="1"/>
          <c:tx>
            <c:strRef>
              <c:f>'Credit &amp; Surety'!$D$17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08-7DD7-4E44-BE14-079D25B88C04}"/>
              </c:ext>
            </c:extLst>
          </c:dPt>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09-7DD7-4E44-BE14-079D25B88C04}"/>
            </c:ext>
          </c:extLst>
        </c:ser>
        <c:ser>
          <c:idx val="41"/>
          <c:order val="2"/>
          <c:tx>
            <c:strRef>
              <c:f>'Credit &amp; Surety'!$D$18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7DD7-4E44-BE14-079D25B88C04}"/>
              </c:ext>
            </c:extLst>
          </c:dPt>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0C-7DD7-4E44-BE14-079D25B88C04}"/>
            </c:ext>
          </c:extLst>
        </c:ser>
        <c:ser>
          <c:idx val="42"/>
          <c:order val="3"/>
          <c:tx>
            <c:strRef>
              <c:f>'Credit &amp; Surety'!$D$19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7DD7-4E44-BE14-079D25B88C04}"/>
              </c:ext>
            </c:extLst>
          </c:dPt>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0F-7DD7-4E44-BE14-079D25B88C04}"/>
            </c:ext>
          </c:extLst>
        </c:ser>
        <c:ser>
          <c:idx val="43"/>
          <c:order val="4"/>
          <c:tx>
            <c:strRef>
              <c:f>'Credit &amp; Surety'!$D$20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13-7DD7-4E44-BE14-079D25B88C04}"/>
              </c:ext>
            </c:extLst>
          </c:dPt>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14-7DD7-4E44-BE14-079D25B88C04}"/>
            </c:ext>
          </c:extLst>
        </c:ser>
        <c:ser>
          <c:idx val="44"/>
          <c:order val="5"/>
          <c:tx>
            <c:strRef>
              <c:f>'Credit &amp; Surety'!$D$21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7DD7-4E44-BE14-079D25B88C04}"/>
              </c:ext>
            </c:extLst>
          </c:dPt>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17-7DD7-4E44-BE14-079D25B88C04}"/>
            </c:ext>
          </c:extLst>
        </c:ser>
        <c:ser>
          <c:idx val="45"/>
          <c:order val="6"/>
          <c:tx>
            <c:strRef>
              <c:f>'Credit &amp; Surety'!$D$22</c:f>
              <c:strCache>
                <c:ptCount val="1"/>
                <c:pt idx="0">
                  <c:v>2014</c:v>
                </c:pt>
              </c:strCache>
            </c:strRef>
          </c:tx>
          <c:spPr>
            <a:ln w="25400">
              <a:solidFill>
                <a:srgbClr val="B3B300"/>
              </a:solidFill>
              <a:prstDash val="solid"/>
            </a:ln>
          </c:spPr>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18-7DD7-4E44-BE14-079D25B88C04}"/>
            </c:ext>
          </c:extLst>
        </c:ser>
        <c:ser>
          <c:idx val="46"/>
          <c:order val="7"/>
          <c:tx>
            <c:strRef>
              <c:f>'Credit &amp; Surety'!$D$23</c:f>
              <c:strCache>
                <c:ptCount val="1"/>
                <c:pt idx="0">
                  <c:v>2015</c:v>
                </c:pt>
              </c:strCache>
            </c:strRef>
          </c:tx>
          <c:spPr>
            <a:ln w="25400">
              <a:solidFill>
                <a:srgbClr val="627C71"/>
              </a:solidFill>
              <a:prstDash val="solid"/>
            </a:ln>
          </c:spPr>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19-7DD7-4E44-BE14-079D25B88C04}"/>
            </c:ext>
          </c:extLst>
        </c:ser>
        <c:ser>
          <c:idx val="47"/>
          <c:order val="8"/>
          <c:tx>
            <c:strRef>
              <c:f>'Credit &amp; Surety'!$D$24</c:f>
              <c:strCache>
                <c:ptCount val="1"/>
                <c:pt idx="0">
                  <c:v>2016</c:v>
                </c:pt>
              </c:strCache>
            </c:strRef>
          </c:tx>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1A-7DD7-4E44-BE14-079D25B88C04}"/>
            </c:ext>
          </c:extLst>
        </c:ser>
        <c:ser>
          <c:idx val="48"/>
          <c:order val="9"/>
          <c:tx>
            <c:strRef>
              <c:f>'Credit &amp; Surety'!$D$25</c:f>
              <c:strCache>
                <c:ptCount val="1"/>
                <c:pt idx="0">
                  <c:v>2017</c:v>
                </c:pt>
              </c:strCache>
            </c:strRef>
          </c:tx>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1B-7DD7-4E44-BE14-079D25B88C04}"/>
            </c:ext>
          </c:extLst>
        </c:ser>
        <c:ser>
          <c:idx val="49"/>
          <c:order val="10"/>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1D-7DD7-4E44-BE14-079D25B88C04}"/>
              </c:ext>
            </c:extLst>
          </c:dPt>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1E-7DD7-4E44-BE14-079D25B88C04}"/>
            </c:ext>
          </c:extLst>
        </c:ser>
        <c:ser>
          <c:idx val="50"/>
          <c:order val="11"/>
          <c:tx>
            <c:strRef>
              <c:f>'Credit &amp; Surety'!$D$27</c:f>
              <c:strCache>
                <c:ptCount val="1"/>
                <c:pt idx="0">
                  <c:v>2019</c:v>
                </c:pt>
              </c:strCache>
            </c:strRef>
          </c:tx>
          <c:spPr>
            <a:ln>
              <a:prstDash val="dash"/>
            </a:ln>
          </c:spPr>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1F-7DD7-4E44-BE14-079D25B88C04}"/>
            </c:ext>
          </c:extLst>
        </c:ser>
        <c:ser>
          <c:idx val="51"/>
          <c:order val="12"/>
          <c:tx>
            <c:strRef>
              <c:f>'Credit &amp; Surety'!$AC$10</c:f>
              <c:strCache>
                <c:ptCount val="1"/>
                <c:pt idx="0">
                  <c:v>100% line</c:v>
                </c:pt>
              </c:strCache>
            </c:strRef>
          </c:tx>
          <c:xVal>
            <c:numRef>
              <c:f>'Credit &amp; Surety'!$AD$9:$AP$9</c:f>
            </c:numRef>
          </c:xVal>
          <c:yVal>
            <c:numRef>
              <c:f>'Credit &amp; Surety'!$AD$10:$AP$10</c:f>
            </c:numRef>
          </c:yVal>
          <c:smooth val="0"/>
          <c:extLst>
            <c:ext xmlns:c16="http://schemas.microsoft.com/office/drawing/2014/chart" uri="{C3380CC4-5D6E-409C-BE32-E72D297353CC}">
              <c16:uniqueId val="{00000020-7DD7-4E44-BE14-079D25B88C04}"/>
            </c:ext>
          </c:extLst>
        </c:ser>
        <c:ser>
          <c:idx val="52"/>
          <c:order val="13"/>
          <c:tx>
            <c:strRef>
              <c:f>'Credit &amp; Surety'!$D$16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24-7DD7-4E44-BE14-079D25B88C04}"/>
              </c:ext>
            </c:extLst>
          </c:dPt>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25-7DD7-4E44-BE14-079D25B88C04}"/>
            </c:ext>
          </c:extLst>
        </c:ser>
        <c:ser>
          <c:idx val="53"/>
          <c:order val="14"/>
          <c:tx>
            <c:strRef>
              <c:f>'Credit &amp; Surety'!$D$17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29-7DD7-4E44-BE14-079D25B88C04}"/>
              </c:ext>
            </c:extLst>
          </c:dPt>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2A-7DD7-4E44-BE14-079D25B88C04}"/>
            </c:ext>
          </c:extLst>
        </c:ser>
        <c:ser>
          <c:idx val="54"/>
          <c:order val="15"/>
          <c:tx>
            <c:strRef>
              <c:f>'Credit &amp; Surety'!$D$18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7DD7-4E44-BE14-079D25B88C04}"/>
              </c:ext>
            </c:extLst>
          </c:dPt>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2D-7DD7-4E44-BE14-079D25B88C04}"/>
            </c:ext>
          </c:extLst>
        </c:ser>
        <c:ser>
          <c:idx val="55"/>
          <c:order val="16"/>
          <c:tx>
            <c:strRef>
              <c:f>'Credit &amp; Surety'!$D$19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7DD7-4E44-BE14-079D25B88C04}"/>
              </c:ext>
            </c:extLst>
          </c:dPt>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30-7DD7-4E44-BE14-079D25B88C04}"/>
            </c:ext>
          </c:extLst>
        </c:ser>
        <c:ser>
          <c:idx val="56"/>
          <c:order val="17"/>
          <c:tx>
            <c:strRef>
              <c:f>'Credit &amp; Surety'!$D$20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34-7DD7-4E44-BE14-079D25B88C04}"/>
              </c:ext>
            </c:extLst>
          </c:dPt>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35-7DD7-4E44-BE14-079D25B88C04}"/>
            </c:ext>
          </c:extLst>
        </c:ser>
        <c:ser>
          <c:idx val="57"/>
          <c:order val="18"/>
          <c:tx>
            <c:strRef>
              <c:f>'Credit &amp; Surety'!$D$21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7DD7-4E44-BE14-079D25B88C04}"/>
              </c:ext>
            </c:extLst>
          </c:dPt>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38-7DD7-4E44-BE14-079D25B88C04}"/>
            </c:ext>
          </c:extLst>
        </c:ser>
        <c:ser>
          <c:idx val="58"/>
          <c:order val="19"/>
          <c:tx>
            <c:strRef>
              <c:f>'Credit &amp; Surety'!$D$22</c:f>
              <c:strCache>
                <c:ptCount val="1"/>
                <c:pt idx="0">
                  <c:v>2014</c:v>
                </c:pt>
              </c:strCache>
            </c:strRef>
          </c:tx>
          <c:spPr>
            <a:ln w="25400">
              <a:solidFill>
                <a:srgbClr val="B3B300"/>
              </a:solidFill>
              <a:prstDash val="solid"/>
            </a:ln>
          </c:spPr>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39-7DD7-4E44-BE14-079D25B88C04}"/>
            </c:ext>
          </c:extLst>
        </c:ser>
        <c:ser>
          <c:idx val="59"/>
          <c:order val="20"/>
          <c:tx>
            <c:strRef>
              <c:f>'Credit &amp; Surety'!$D$23</c:f>
              <c:strCache>
                <c:ptCount val="1"/>
                <c:pt idx="0">
                  <c:v>2015</c:v>
                </c:pt>
              </c:strCache>
            </c:strRef>
          </c:tx>
          <c:spPr>
            <a:ln w="25400">
              <a:solidFill>
                <a:srgbClr val="627C71"/>
              </a:solidFill>
              <a:prstDash val="solid"/>
            </a:ln>
          </c:spPr>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3A-7DD7-4E44-BE14-079D25B88C04}"/>
            </c:ext>
          </c:extLst>
        </c:ser>
        <c:ser>
          <c:idx val="60"/>
          <c:order val="21"/>
          <c:tx>
            <c:strRef>
              <c:f>'Credit &amp; Surety'!$D$24</c:f>
              <c:strCache>
                <c:ptCount val="1"/>
                <c:pt idx="0">
                  <c:v>2016</c:v>
                </c:pt>
              </c:strCache>
            </c:strRef>
          </c:tx>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3B-7DD7-4E44-BE14-079D25B88C04}"/>
            </c:ext>
          </c:extLst>
        </c:ser>
        <c:ser>
          <c:idx val="61"/>
          <c:order val="22"/>
          <c:tx>
            <c:strRef>
              <c:f>'Credit &amp; Surety'!$D$25</c:f>
              <c:strCache>
                <c:ptCount val="1"/>
                <c:pt idx="0">
                  <c:v>2017</c:v>
                </c:pt>
              </c:strCache>
            </c:strRef>
          </c:tx>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3C-7DD7-4E44-BE14-079D25B88C04}"/>
            </c:ext>
          </c:extLst>
        </c:ser>
        <c:ser>
          <c:idx val="62"/>
          <c:order val="23"/>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3E-7DD7-4E44-BE14-079D25B88C04}"/>
              </c:ext>
            </c:extLst>
          </c:dPt>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3F-7DD7-4E44-BE14-079D25B88C04}"/>
            </c:ext>
          </c:extLst>
        </c:ser>
        <c:ser>
          <c:idx val="63"/>
          <c:order val="24"/>
          <c:tx>
            <c:strRef>
              <c:f>'Credit &amp; Surety'!$D$27</c:f>
              <c:strCache>
                <c:ptCount val="1"/>
                <c:pt idx="0">
                  <c:v>2019</c:v>
                </c:pt>
              </c:strCache>
            </c:strRef>
          </c:tx>
          <c:spPr>
            <a:ln>
              <a:prstDash val="dash"/>
            </a:ln>
          </c:spPr>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40-7DD7-4E44-BE14-079D25B88C04}"/>
            </c:ext>
          </c:extLst>
        </c:ser>
        <c:ser>
          <c:idx val="64"/>
          <c:order val="25"/>
          <c:tx>
            <c:strRef>
              <c:f>'Credit &amp; Surety'!$AC$10</c:f>
              <c:strCache>
                <c:ptCount val="1"/>
                <c:pt idx="0">
                  <c:v>100% line</c:v>
                </c:pt>
              </c:strCache>
            </c:strRef>
          </c:tx>
          <c:xVal>
            <c:numRef>
              <c:f>'Credit &amp; Surety'!$AD$9:$AP$9</c:f>
            </c:numRef>
          </c:xVal>
          <c:yVal>
            <c:numRef>
              <c:f>'Credit &amp; Surety'!$AD$10:$AP$10</c:f>
            </c:numRef>
          </c:yVal>
          <c:smooth val="0"/>
          <c:extLst>
            <c:ext xmlns:c16="http://schemas.microsoft.com/office/drawing/2014/chart" uri="{C3380CC4-5D6E-409C-BE32-E72D297353CC}">
              <c16:uniqueId val="{00000041-7DD7-4E44-BE14-079D25B88C04}"/>
            </c:ext>
          </c:extLst>
        </c:ser>
        <c:ser>
          <c:idx val="65"/>
          <c:order val="26"/>
          <c:tx>
            <c:strRef>
              <c:f>'Credit &amp; Surety'!$D$16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45-7DD7-4E44-BE14-079D25B88C04}"/>
              </c:ext>
            </c:extLst>
          </c:dPt>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46-7DD7-4E44-BE14-079D25B88C04}"/>
            </c:ext>
          </c:extLst>
        </c:ser>
        <c:ser>
          <c:idx val="66"/>
          <c:order val="27"/>
          <c:tx>
            <c:strRef>
              <c:f>'Credit &amp; Surety'!$D$17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4A-7DD7-4E44-BE14-079D25B88C04}"/>
              </c:ext>
            </c:extLst>
          </c:dPt>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4B-7DD7-4E44-BE14-079D25B88C04}"/>
            </c:ext>
          </c:extLst>
        </c:ser>
        <c:ser>
          <c:idx val="67"/>
          <c:order val="28"/>
          <c:tx>
            <c:strRef>
              <c:f>'Credit &amp; Surety'!$D$18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7DD7-4E44-BE14-079D25B88C04}"/>
              </c:ext>
            </c:extLst>
          </c:dPt>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4E-7DD7-4E44-BE14-079D25B88C04}"/>
            </c:ext>
          </c:extLst>
        </c:ser>
        <c:ser>
          <c:idx val="68"/>
          <c:order val="29"/>
          <c:tx>
            <c:strRef>
              <c:f>'Credit &amp; Surety'!$D$19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7DD7-4E44-BE14-079D25B88C04}"/>
              </c:ext>
            </c:extLst>
          </c:dPt>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51-7DD7-4E44-BE14-079D25B88C04}"/>
            </c:ext>
          </c:extLst>
        </c:ser>
        <c:ser>
          <c:idx val="69"/>
          <c:order val="30"/>
          <c:tx>
            <c:strRef>
              <c:f>'Credit &amp; Surety'!$D$20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55-7DD7-4E44-BE14-079D25B88C04}"/>
              </c:ext>
            </c:extLst>
          </c:dPt>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56-7DD7-4E44-BE14-079D25B88C04}"/>
            </c:ext>
          </c:extLst>
        </c:ser>
        <c:ser>
          <c:idx val="70"/>
          <c:order val="31"/>
          <c:tx>
            <c:strRef>
              <c:f>'Credit &amp; Surety'!$D$21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7DD7-4E44-BE14-079D25B88C04}"/>
              </c:ext>
            </c:extLst>
          </c:dPt>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59-7DD7-4E44-BE14-079D25B88C04}"/>
            </c:ext>
          </c:extLst>
        </c:ser>
        <c:ser>
          <c:idx val="71"/>
          <c:order val="32"/>
          <c:tx>
            <c:strRef>
              <c:f>'Credit &amp; Surety'!$D$22</c:f>
              <c:strCache>
                <c:ptCount val="1"/>
                <c:pt idx="0">
                  <c:v>2014</c:v>
                </c:pt>
              </c:strCache>
            </c:strRef>
          </c:tx>
          <c:spPr>
            <a:ln w="25400">
              <a:solidFill>
                <a:srgbClr val="B3B300"/>
              </a:solidFill>
              <a:prstDash val="solid"/>
            </a:ln>
          </c:spPr>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5A-7DD7-4E44-BE14-079D25B88C04}"/>
            </c:ext>
          </c:extLst>
        </c:ser>
        <c:ser>
          <c:idx val="72"/>
          <c:order val="33"/>
          <c:tx>
            <c:strRef>
              <c:f>'Credit &amp; Surety'!$D$23</c:f>
              <c:strCache>
                <c:ptCount val="1"/>
                <c:pt idx="0">
                  <c:v>2015</c:v>
                </c:pt>
              </c:strCache>
            </c:strRef>
          </c:tx>
          <c:spPr>
            <a:ln w="25400">
              <a:solidFill>
                <a:srgbClr val="627C71"/>
              </a:solidFill>
              <a:prstDash val="solid"/>
            </a:ln>
          </c:spPr>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5B-7DD7-4E44-BE14-079D25B88C04}"/>
            </c:ext>
          </c:extLst>
        </c:ser>
        <c:ser>
          <c:idx val="73"/>
          <c:order val="34"/>
          <c:tx>
            <c:strRef>
              <c:f>'Credit &amp; Surety'!$D$24</c:f>
              <c:strCache>
                <c:ptCount val="1"/>
                <c:pt idx="0">
                  <c:v>2016</c:v>
                </c:pt>
              </c:strCache>
            </c:strRef>
          </c:tx>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5C-7DD7-4E44-BE14-079D25B88C04}"/>
            </c:ext>
          </c:extLst>
        </c:ser>
        <c:ser>
          <c:idx val="74"/>
          <c:order val="35"/>
          <c:tx>
            <c:strRef>
              <c:f>'Credit &amp; Surety'!$D$25</c:f>
              <c:strCache>
                <c:ptCount val="1"/>
                <c:pt idx="0">
                  <c:v>2017</c:v>
                </c:pt>
              </c:strCache>
            </c:strRef>
          </c:tx>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5D-7DD7-4E44-BE14-079D25B88C04}"/>
            </c:ext>
          </c:extLst>
        </c:ser>
        <c:ser>
          <c:idx val="75"/>
          <c:order val="36"/>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5F-7DD7-4E44-BE14-079D25B88C04}"/>
              </c:ext>
            </c:extLst>
          </c:dPt>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60-7DD7-4E44-BE14-079D25B88C04}"/>
            </c:ext>
          </c:extLst>
        </c:ser>
        <c:ser>
          <c:idx val="76"/>
          <c:order val="37"/>
          <c:tx>
            <c:strRef>
              <c:f>'Credit &amp; Surety'!$D$27</c:f>
              <c:strCache>
                <c:ptCount val="1"/>
                <c:pt idx="0">
                  <c:v>2019</c:v>
                </c:pt>
              </c:strCache>
            </c:strRef>
          </c:tx>
          <c:spPr>
            <a:ln>
              <a:prstDash val="dash"/>
            </a:ln>
          </c:spPr>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61-7DD7-4E44-BE14-079D25B88C04}"/>
            </c:ext>
          </c:extLst>
        </c:ser>
        <c:ser>
          <c:idx val="77"/>
          <c:order val="38"/>
          <c:tx>
            <c:strRef>
              <c:f>'Credit &amp; Surety'!$AC$10</c:f>
              <c:strCache>
                <c:ptCount val="1"/>
                <c:pt idx="0">
                  <c:v>100% line</c:v>
                </c:pt>
              </c:strCache>
            </c:strRef>
          </c:tx>
          <c:xVal>
            <c:numRef>
              <c:f>'Credit &amp; Surety'!$AD$9:$AP$9</c:f>
            </c:numRef>
          </c:xVal>
          <c:yVal>
            <c:numRef>
              <c:f>'Credit &amp; Surety'!$AD$10:$AP$10</c:f>
            </c:numRef>
          </c:yVal>
          <c:smooth val="0"/>
          <c:extLst>
            <c:ext xmlns:c16="http://schemas.microsoft.com/office/drawing/2014/chart" uri="{C3380CC4-5D6E-409C-BE32-E72D297353CC}">
              <c16:uniqueId val="{00000062-7DD7-4E44-BE14-079D25B88C04}"/>
            </c:ext>
          </c:extLst>
        </c:ser>
        <c:ser>
          <c:idx val="6"/>
          <c:order val="39"/>
          <c:tx>
            <c:strRef>
              <c:f>'Credit &amp; Surety'!$D$16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66-7DD7-4E44-BE14-079D25B88C04}"/>
              </c:ext>
            </c:extLst>
          </c:dPt>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67-7DD7-4E44-BE14-079D25B88C04}"/>
            </c:ext>
          </c:extLst>
        </c:ser>
        <c:ser>
          <c:idx val="7"/>
          <c:order val="40"/>
          <c:tx>
            <c:strRef>
              <c:f>'Credit &amp; Surety'!$D$17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6B-7DD7-4E44-BE14-079D25B88C04}"/>
              </c:ext>
            </c:extLst>
          </c:dPt>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6C-7DD7-4E44-BE14-079D25B88C04}"/>
            </c:ext>
          </c:extLst>
        </c:ser>
        <c:ser>
          <c:idx val="8"/>
          <c:order val="41"/>
          <c:tx>
            <c:strRef>
              <c:f>'Credit &amp; Surety'!$D$18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7DD7-4E44-BE14-079D25B88C04}"/>
              </c:ext>
            </c:extLst>
          </c:dPt>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6F-7DD7-4E44-BE14-079D25B88C04}"/>
            </c:ext>
          </c:extLst>
        </c:ser>
        <c:ser>
          <c:idx val="9"/>
          <c:order val="42"/>
          <c:tx>
            <c:strRef>
              <c:f>'Credit &amp; Surety'!$D$19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7DD7-4E44-BE14-079D25B88C04}"/>
              </c:ext>
            </c:extLst>
          </c:dPt>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72-7DD7-4E44-BE14-079D25B88C04}"/>
            </c:ext>
          </c:extLst>
        </c:ser>
        <c:ser>
          <c:idx val="10"/>
          <c:order val="43"/>
          <c:tx>
            <c:strRef>
              <c:f>'Credit &amp; Surety'!$D$20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76-7DD7-4E44-BE14-079D25B88C04}"/>
              </c:ext>
            </c:extLst>
          </c:dPt>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77-7DD7-4E44-BE14-079D25B88C04}"/>
            </c:ext>
          </c:extLst>
        </c:ser>
        <c:ser>
          <c:idx val="11"/>
          <c:order val="44"/>
          <c:tx>
            <c:strRef>
              <c:f>'Credit &amp; Surety'!$D$21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7DD7-4E44-BE14-079D25B88C04}"/>
              </c:ext>
            </c:extLst>
          </c:dPt>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7A-7DD7-4E44-BE14-079D25B88C04}"/>
            </c:ext>
          </c:extLst>
        </c:ser>
        <c:ser>
          <c:idx val="12"/>
          <c:order val="45"/>
          <c:tx>
            <c:strRef>
              <c:f>'Credit &amp; Surety'!$D$22</c:f>
              <c:strCache>
                <c:ptCount val="1"/>
                <c:pt idx="0">
                  <c:v>2014</c:v>
                </c:pt>
              </c:strCache>
            </c:strRef>
          </c:tx>
          <c:spPr>
            <a:ln w="25400">
              <a:solidFill>
                <a:srgbClr val="B3B300"/>
              </a:solidFill>
              <a:prstDash val="solid"/>
            </a:ln>
          </c:spPr>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7B-7DD7-4E44-BE14-079D25B88C04}"/>
            </c:ext>
          </c:extLst>
        </c:ser>
        <c:ser>
          <c:idx val="13"/>
          <c:order val="46"/>
          <c:tx>
            <c:strRef>
              <c:f>'Credit &amp; Surety'!$D$23</c:f>
              <c:strCache>
                <c:ptCount val="1"/>
                <c:pt idx="0">
                  <c:v>2015</c:v>
                </c:pt>
              </c:strCache>
            </c:strRef>
          </c:tx>
          <c:spPr>
            <a:ln w="25400">
              <a:solidFill>
                <a:srgbClr val="627C71"/>
              </a:solidFill>
              <a:prstDash val="solid"/>
            </a:ln>
          </c:spPr>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7C-7DD7-4E44-BE14-079D25B88C04}"/>
            </c:ext>
          </c:extLst>
        </c:ser>
        <c:ser>
          <c:idx val="21"/>
          <c:order val="47"/>
          <c:tx>
            <c:strRef>
              <c:f>'Credit &amp; Surety'!$D$24</c:f>
              <c:strCache>
                <c:ptCount val="1"/>
                <c:pt idx="0">
                  <c:v>2016</c:v>
                </c:pt>
              </c:strCache>
            </c:strRef>
          </c:tx>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7D-7DD7-4E44-BE14-079D25B88C04}"/>
            </c:ext>
          </c:extLst>
        </c:ser>
        <c:ser>
          <c:idx val="22"/>
          <c:order val="48"/>
          <c:tx>
            <c:strRef>
              <c:f>'Credit &amp; Surety'!$D$25</c:f>
              <c:strCache>
                <c:ptCount val="1"/>
                <c:pt idx="0">
                  <c:v>2017</c:v>
                </c:pt>
              </c:strCache>
            </c:strRef>
          </c:tx>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7E-7DD7-4E44-BE14-079D25B88C04}"/>
            </c:ext>
          </c:extLst>
        </c:ser>
        <c:ser>
          <c:idx val="23"/>
          <c:order val="49"/>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80-7DD7-4E44-BE14-079D25B88C04}"/>
              </c:ext>
            </c:extLst>
          </c:dPt>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81-7DD7-4E44-BE14-079D25B88C04}"/>
            </c:ext>
          </c:extLst>
        </c:ser>
        <c:ser>
          <c:idx val="24"/>
          <c:order val="50"/>
          <c:tx>
            <c:strRef>
              <c:f>'Credit &amp; Surety'!$D$27</c:f>
              <c:strCache>
                <c:ptCount val="1"/>
                <c:pt idx="0">
                  <c:v>2019</c:v>
                </c:pt>
              </c:strCache>
            </c:strRef>
          </c:tx>
          <c:spPr>
            <a:ln>
              <a:prstDash val="dash"/>
            </a:ln>
          </c:spPr>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82-7DD7-4E44-BE14-079D25B88C04}"/>
            </c:ext>
          </c:extLst>
        </c:ser>
        <c:ser>
          <c:idx val="25"/>
          <c:order val="51"/>
          <c:tx>
            <c:strRef>
              <c:f>'Credit &amp; Surety'!$AC$10</c:f>
              <c:strCache>
                <c:ptCount val="1"/>
                <c:pt idx="0">
                  <c:v>100% line</c:v>
                </c:pt>
              </c:strCache>
            </c:strRef>
          </c:tx>
          <c:xVal>
            <c:numRef>
              <c:f>'Credit &amp; Surety'!$AD$9:$AP$9</c:f>
            </c:numRef>
          </c:xVal>
          <c:yVal>
            <c:numRef>
              <c:f>'Credit &amp; Surety'!$AD$10:$AP$10</c:f>
            </c:numRef>
          </c:yVal>
          <c:smooth val="0"/>
          <c:extLst>
            <c:ext xmlns:c16="http://schemas.microsoft.com/office/drawing/2014/chart" uri="{C3380CC4-5D6E-409C-BE32-E72D297353CC}">
              <c16:uniqueId val="{00000083-7DD7-4E44-BE14-079D25B88C04}"/>
            </c:ext>
          </c:extLst>
        </c:ser>
        <c:ser>
          <c:idx val="26"/>
          <c:order val="52"/>
          <c:tx>
            <c:strRef>
              <c:f>'Credit &amp; Surety'!$D$16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87-7DD7-4E44-BE14-079D25B88C04}"/>
              </c:ext>
            </c:extLst>
          </c:dPt>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88-7DD7-4E44-BE14-079D25B88C04}"/>
            </c:ext>
          </c:extLst>
        </c:ser>
        <c:ser>
          <c:idx val="27"/>
          <c:order val="53"/>
          <c:tx>
            <c:strRef>
              <c:f>'Credit &amp; Surety'!$D$17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8C-7DD7-4E44-BE14-079D25B88C04}"/>
              </c:ext>
            </c:extLst>
          </c:dPt>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8D-7DD7-4E44-BE14-079D25B88C04}"/>
            </c:ext>
          </c:extLst>
        </c:ser>
        <c:ser>
          <c:idx val="28"/>
          <c:order val="54"/>
          <c:tx>
            <c:strRef>
              <c:f>'Credit &amp; Surety'!$D$18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7DD7-4E44-BE14-079D25B88C04}"/>
              </c:ext>
            </c:extLst>
          </c:dPt>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90-7DD7-4E44-BE14-079D25B88C04}"/>
            </c:ext>
          </c:extLst>
        </c:ser>
        <c:ser>
          <c:idx val="29"/>
          <c:order val="55"/>
          <c:tx>
            <c:strRef>
              <c:f>'Credit &amp; Surety'!$D$19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7DD7-4E44-BE14-079D25B88C04}"/>
              </c:ext>
            </c:extLst>
          </c:dPt>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93-7DD7-4E44-BE14-079D25B88C04}"/>
            </c:ext>
          </c:extLst>
        </c:ser>
        <c:ser>
          <c:idx val="30"/>
          <c:order val="56"/>
          <c:tx>
            <c:strRef>
              <c:f>'Credit &amp; Surety'!$D$20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97-7DD7-4E44-BE14-079D25B88C04}"/>
              </c:ext>
            </c:extLst>
          </c:dPt>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98-7DD7-4E44-BE14-079D25B88C04}"/>
            </c:ext>
          </c:extLst>
        </c:ser>
        <c:ser>
          <c:idx val="31"/>
          <c:order val="57"/>
          <c:tx>
            <c:strRef>
              <c:f>'Credit &amp; Surety'!$D$21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7DD7-4E44-BE14-079D25B88C04}"/>
              </c:ext>
            </c:extLst>
          </c:dPt>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9B-7DD7-4E44-BE14-079D25B88C04}"/>
            </c:ext>
          </c:extLst>
        </c:ser>
        <c:ser>
          <c:idx val="32"/>
          <c:order val="58"/>
          <c:tx>
            <c:strRef>
              <c:f>'Credit &amp; Surety'!$D$22</c:f>
              <c:strCache>
                <c:ptCount val="1"/>
                <c:pt idx="0">
                  <c:v>2014</c:v>
                </c:pt>
              </c:strCache>
            </c:strRef>
          </c:tx>
          <c:spPr>
            <a:ln w="25400">
              <a:solidFill>
                <a:srgbClr val="B3B300"/>
              </a:solidFill>
              <a:prstDash val="solid"/>
            </a:ln>
          </c:spPr>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9C-7DD7-4E44-BE14-079D25B88C04}"/>
            </c:ext>
          </c:extLst>
        </c:ser>
        <c:ser>
          <c:idx val="33"/>
          <c:order val="59"/>
          <c:tx>
            <c:strRef>
              <c:f>'Credit &amp; Surety'!$D$23</c:f>
              <c:strCache>
                <c:ptCount val="1"/>
                <c:pt idx="0">
                  <c:v>2015</c:v>
                </c:pt>
              </c:strCache>
            </c:strRef>
          </c:tx>
          <c:spPr>
            <a:ln w="25400">
              <a:solidFill>
                <a:srgbClr val="627C71"/>
              </a:solidFill>
              <a:prstDash val="solid"/>
            </a:ln>
          </c:spPr>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9D-7DD7-4E44-BE14-079D25B88C04}"/>
            </c:ext>
          </c:extLst>
        </c:ser>
        <c:ser>
          <c:idx val="34"/>
          <c:order val="60"/>
          <c:tx>
            <c:strRef>
              <c:f>'Credit &amp; Surety'!$D$24</c:f>
              <c:strCache>
                <c:ptCount val="1"/>
                <c:pt idx="0">
                  <c:v>2016</c:v>
                </c:pt>
              </c:strCache>
            </c:strRef>
          </c:tx>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9E-7DD7-4E44-BE14-079D25B88C04}"/>
            </c:ext>
          </c:extLst>
        </c:ser>
        <c:ser>
          <c:idx val="35"/>
          <c:order val="61"/>
          <c:tx>
            <c:strRef>
              <c:f>'Credit &amp; Surety'!$D$25</c:f>
              <c:strCache>
                <c:ptCount val="1"/>
                <c:pt idx="0">
                  <c:v>2017</c:v>
                </c:pt>
              </c:strCache>
            </c:strRef>
          </c:tx>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9F-7DD7-4E44-BE14-079D25B88C04}"/>
            </c:ext>
          </c:extLst>
        </c:ser>
        <c:ser>
          <c:idx val="36"/>
          <c:order val="62"/>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A1-7DD7-4E44-BE14-079D25B88C04}"/>
              </c:ext>
            </c:extLst>
          </c:dPt>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A2-7DD7-4E44-BE14-079D25B88C04}"/>
            </c:ext>
          </c:extLst>
        </c:ser>
        <c:ser>
          <c:idx val="37"/>
          <c:order val="63"/>
          <c:tx>
            <c:strRef>
              <c:f>'Credit &amp; Surety'!$D$27</c:f>
              <c:strCache>
                <c:ptCount val="1"/>
                <c:pt idx="0">
                  <c:v>2019</c:v>
                </c:pt>
              </c:strCache>
            </c:strRef>
          </c:tx>
          <c:spPr>
            <a:ln>
              <a:prstDash val="dash"/>
            </a:ln>
          </c:spPr>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A3-7DD7-4E44-BE14-079D25B88C04}"/>
            </c:ext>
          </c:extLst>
        </c:ser>
        <c:ser>
          <c:idx val="38"/>
          <c:order val="64"/>
          <c:tx>
            <c:strRef>
              <c:f>'Credit &amp; Surety'!$AC$10</c:f>
              <c:strCache>
                <c:ptCount val="1"/>
                <c:pt idx="0">
                  <c:v>100% line</c:v>
                </c:pt>
              </c:strCache>
            </c:strRef>
          </c:tx>
          <c:xVal>
            <c:numRef>
              <c:f>'Credit &amp; Surety'!$AD$9:$AP$9</c:f>
            </c:numRef>
          </c:xVal>
          <c:yVal>
            <c:numRef>
              <c:f>'Credit &amp; Surety'!$AD$10:$AP$10</c:f>
            </c:numRef>
          </c:yVal>
          <c:smooth val="0"/>
          <c:extLst>
            <c:ext xmlns:c16="http://schemas.microsoft.com/office/drawing/2014/chart" uri="{C3380CC4-5D6E-409C-BE32-E72D297353CC}">
              <c16:uniqueId val="{000000A4-7DD7-4E44-BE14-079D25B88C04}"/>
            </c:ext>
          </c:extLst>
        </c:ser>
        <c:ser>
          <c:idx val="14"/>
          <c:order val="65"/>
          <c:tx>
            <c:strRef>
              <c:f>'Credit &amp; Surety'!$D$16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7DD7-4E44-BE14-079D25B88C04}"/>
              </c:ext>
            </c:extLst>
          </c:dPt>
          <c:dPt>
            <c:idx val="12"/>
            <c:bubble3D val="0"/>
            <c:spPr>
              <a:ln w="25400">
                <a:solidFill>
                  <a:srgbClr val="DFF1F0"/>
                </a:solidFill>
                <a:prstDash val="dash"/>
              </a:ln>
            </c:spPr>
            <c:extLst>
              <c:ext xmlns:c16="http://schemas.microsoft.com/office/drawing/2014/chart" uri="{C3380CC4-5D6E-409C-BE32-E72D297353CC}">
                <c16:uniqueId val="{000000A8-7DD7-4E44-BE14-079D25B88C04}"/>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7.2744819489092533E-2</c:v>
                </c:pt>
                <c:pt idx="1">
                  <c:v>0.64944573378573389</c:v>
                </c:pt>
                <c:pt idx="2">
                  <c:v>0.96991350354354333</c:v>
                </c:pt>
                <c:pt idx="3">
                  <c:v>1.0128005673941523</c:v>
                </c:pt>
                <c:pt idx="4">
                  <c:v>1.0569964539862571</c:v>
                </c:pt>
                <c:pt idx="5">
                  <c:v>1.0704083059385685</c:v>
                </c:pt>
                <c:pt idx="6">
                  <c:v>1.0758271144376228</c:v>
                </c:pt>
                <c:pt idx="7">
                  <c:v>1.0728329127616141</c:v>
                </c:pt>
                <c:pt idx="8">
                  <c:v>1.0653441679827795</c:v>
                </c:pt>
                <c:pt idx="9">
                  <c:v>1.0720020964830945</c:v>
                </c:pt>
                <c:pt idx="10">
                  <c:v>1.0732611380160446</c:v>
                </c:pt>
                <c:pt idx="11">
                  <c:v>1.0704216588444067</c:v>
                </c:pt>
                <c:pt idx="12">
                  <c:v>1.0755309619366011</c:v>
                </c:pt>
              </c:numCache>
            </c:numRef>
          </c:yVal>
          <c:smooth val="0"/>
          <c:extLst>
            <c:ext xmlns:c16="http://schemas.microsoft.com/office/drawing/2014/chart" uri="{C3380CC4-5D6E-409C-BE32-E72D297353CC}">
              <c16:uniqueId val="{000000AA-7DD7-4E44-BE14-079D25B88C04}"/>
            </c:ext>
          </c:extLst>
        </c:ser>
        <c:ser>
          <c:idx val="15"/>
          <c:order val="66"/>
          <c:tx>
            <c:strRef>
              <c:f>'Credit &amp; Surety'!$D$17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7DD7-4E44-BE14-079D25B88C04}"/>
              </c:ext>
            </c:extLst>
          </c:dPt>
          <c:dPt>
            <c:idx val="11"/>
            <c:bubble3D val="0"/>
            <c:spPr>
              <a:ln w="25400">
                <a:solidFill>
                  <a:srgbClr val="DFDDED"/>
                </a:solidFill>
                <a:prstDash val="dash"/>
              </a:ln>
            </c:spPr>
            <c:extLst>
              <c:ext xmlns:c16="http://schemas.microsoft.com/office/drawing/2014/chart" uri="{C3380CC4-5D6E-409C-BE32-E72D297353CC}">
                <c16:uniqueId val="{000000AE-7DD7-4E44-BE14-079D25B88C04}"/>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7.5883527555770589E-2</c:v>
                </c:pt>
                <c:pt idx="1">
                  <c:v>0.36429359269414052</c:v>
                </c:pt>
                <c:pt idx="2">
                  <c:v>0.43683481007290104</c:v>
                </c:pt>
                <c:pt idx="3">
                  <c:v>0.4537063345155648</c:v>
                </c:pt>
                <c:pt idx="4">
                  <c:v>0.47079328995754455</c:v>
                </c:pt>
                <c:pt idx="5">
                  <c:v>0.47362945348405416</c:v>
                </c:pt>
                <c:pt idx="6">
                  <c:v>0.47865792027363685</c:v>
                </c:pt>
                <c:pt idx="7">
                  <c:v>0.47646655364976531</c:v>
                </c:pt>
                <c:pt idx="8">
                  <c:v>0.47934641954172935</c:v>
                </c:pt>
                <c:pt idx="9">
                  <c:v>0.48072559074192733</c:v>
                </c:pt>
                <c:pt idx="10">
                  <c:v>0.4823716198184762</c:v>
                </c:pt>
                <c:pt idx="11">
                  <c:v>0.48898071259663867</c:v>
                </c:pt>
              </c:numCache>
            </c:numRef>
          </c:yVal>
          <c:smooth val="0"/>
          <c:extLst>
            <c:ext xmlns:c16="http://schemas.microsoft.com/office/drawing/2014/chart" uri="{C3380CC4-5D6E-409C-BE32-E72D297353CC}">
              <c16:uniqueId val="{000000B0-7DD7-4E44-BE14-079D25B88C04}"/>
            </c:ext>
          </c:extLst>
        </c:ser>
        <c:ser>
          <c:idx val="16"/>
          <c:order val="67"/>
          <c:tx>
            <c:strRef>
              <c:f>'Credit &amp; Surety'!$D$18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7DD7-4E44-BE14-079D25B88C04}"/>
              </c:ext>
            </c:extLst>
          </c:dPt>
          <c:dPt>
            <c:idx val="10"/>
            <c:bubble3D val="0"/>
            <c:spPr>
              <a:ln w="25400">
                <a:solidFill>
                  <a:srgbClr val="FD5F2B"/>
                </a:solidFill>
                <a:prstDash val="dash"/>
              </a:ln>
            </c:spPr>
            <c:extLst>
              <c:ext xmlns:c16="http://schemas.microsoft.com/office/drawing/2014/chart" uri="{C3380CC4-5D6E-409C-BE32-E72D297353CC}">
                <c16:uniqueId val="{000000B3-7DD7-4E44-BE14-079D25B88C04}"/>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8.5887778803676578E-3</c:v>
                </c:pt>
                <c:pt idx="1">
                  <c:v>0.19755110676680407</c:v>
                </c:pt>
                <c:pt idx="2">
                  <c:v>0.32744210370840343</c:v>
                </c:pt>
                <c:pt idx="3">
                  <c:v>0.3598709765419888</c:v>
                </c:pt>
                <c:pt idx="4">
                  <c:v>0.36433711646716632</c:v>
                </c:pt>
                <c:pt idx="5">
                  <c:v>0.36623131076694321</c:v>
                </c:pt>
                <c:pt idx="6">
                  <c:v>0.36827755235078735</c:v>
                </c:pt>
                <c:pt idx="7">
                  <c:v>0.3798420858763869</c:v>
                </c:pt>
                <c:pt idx="8">
                  <c:v>0.37489745507510841</c:v>
                </c:pt>
                <c:pt idx="9">
                  <c:v>0.36456732832475236</c:v>
                </c:pt>
                <c:pt idx="10">
                  <c:v>0.36917600336916873</c:v>
                </c:pt>
              </c:numCache>
            </c:numRef>
          </c:yVal>
          <c:smooth val="0"/>
          <c:extLst>
            <c:ext xmlns:c16="http://schemas.microsoft.com/office/drawing/2014/chart" uri="{C3380CC4-5D6E-409C-BE32-E72D297353CC}">
              <c16:uniqueId val="{000000B5-7DD7-4E44-BE14-079D25B88C04}"/>
            </c:ext>
          </c:extLst>
        </c:ser>
        <c:ser>
          <c:idx val="17"/>
          <c:order val="68"/>
          <c:tx>
            <c:strRef>
              <c:f>'Credit &amp; Surety'!$D$19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7DD7-4E44-BE14-079D25B88C04}"/>
              </c:ext>
            </c:extLst>
          </c:dPt>
          <c:dPt>
            <c:idx val="9"/>
            <c:bubble3D val="0"/>
            <c:spPr>
              <a:ln w="25400">
                <a:solidFill>
                  <a:srgbClr val="A29FCC"/>
                </a:solidFill>
                <a:prstDash val="dash"/>
              </a:ln>
            </c:spPr>
            <c:extLst>
              <c:ext xmlns:c16="http://schemas.microsoft.com/office/drawing/2014/chart" uri="{C3380CC4-5D6E-409C-BE32-E72D297353CC}">
                <c16:uniqueId val="{000000B8-7DD7-4E44-BE14-079D25B88C04}"/>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3.2897728139334032E-2</c:v>
                </c:pt>
                <c:pt idx="1">
                  <c:v>0.23017617031377477</c:v>
                </c:pt>
                <c:pt idx="2">
                  <c:v>0.33285959613852889</c:v>
                </c:pt>
                <c:pt idx="3">
                  <c:v>0.39325411332931154</c:v>
                </c:pt>
                <c:pt idx="4">
                  <c:v>0.40747405476655957</c:v>
                </c:pt>
                <c:pt idx="5">
                  <c:v>0.43539309900239664</c:v>
                </c:pt>
                <c:pt idx="6">
                  <c:v>0.43826862590465115</c:v>
                </c:pt>
                <c:pt idx="7">
                  <c:v>0.44657512087457213</c:v>
                </c:pt>
                <c:pt idx="8">
                  <c:v>0.44604672809114176</c:v>
                </c:pt>
                <c:pt idx="9">
                  <c:v>0.45195580644823585</c:v>
                </c:pt>
              </c:numCache>
            </c:numRef>
          </c:yVal>
          <c:smooth val="0"/>
          <c:extLst>
            <c:ext xmlns:c16="http://schemas.microsoft.com/office/drawing/2014/chart" uri="{C3380CC4-5D6E-409C-BE32-E72D297353CC}">
              <c16:uniqueId val="{000000BA-7DD7-4E44-BE14-079D25B88C04}"/>
            </c:ext>
          </c:extLst>
        </c:ser>
        <c:ser>
          <c:idx val="18"/>
          <c:order val="69"/>
          <c:tx>
            <c:strRef>
              <c:f>'Credit &amp; Surety'!$D$20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7DD7-4E44-BE14-079D25B88C04}"/>
              </c:ext>
            </c:extLst>
          </c:dPt>
          <c:dPt>
            <c:idx val="8"/>
            <c:bubble3D val="0"/>
            <c:spPr>
              <a:ln w="25400">
                <a:solidFill>
                  <a:srgbClr val="E0E086"/>
                </a:solidFill>
                <a:prstDash val="dash"/>
              </a:ln>
            </c:spPr>
            <c:extLst>
              <c:ext xmlns:c16="http://schemas.microsoft.com/office/drawing/2014/chart" uri="{C3380CC4-5D6E-409C-BE32-E72D297353CC}">
                <c16:uniqueId val="{000000BE-7DD7-4E44-BE14-079D25B88C04}"/>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2.5101952960402924E-2</c:v>
                </c:pt>
                <c:pt idx="1">
                  <c:v>0.19357299700788683</c:v>
                </c:pt>
                <c:pt idx="2">
                  <c:v>0.41604177264312714</c:v>
                </c:pt>
                <c:pt idx="3">
                  <c:v>0.47486809956449128</c:v>
                </c:pt>
                <c:pt idx="4">
                  <c:v>0.50885403628614356</c:v>
                </c:pt>
                <c:pt idx="5">
                  <c:v>0.50763115818881666</c:v>
                </c:pt>
                <c:pt idx="6">
                  <c:v>0.48985761261470429</c:v>
                </c:pt>
                <c:pt idx="7">
                  <c:v>0.49055319201614944</c:v>
                </c:pt>
                <c:pt idx="8">
                  <c:v>0.49391927190877527</c:v>
                </c:pt>
              </c:numCache>
            </c:numRef>
          </c:yVal>
          <c:smooth val="0"/>
          <c:extLst>
            <c:ext xmlns:c16="http://schemas.microsoft.com/office/drawing/2014/chart" uri="{C3380CC4-5D6E-409C-BE32-E72D297353CC}">
              <c16:uniqueId val="{000000C0-7DD7-4E44-BE14-079D25B88C04}"/>
            </c:ext>
          </c:extLst>
        </c:ser>
        <c:ser>
          <c:idx val="19"/>
          <c:order val="70"/>
          <c:tx>
            <c:strRef>
              <c:f>'Credit &amp; Surety'!$D$21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7DD7-4E44-BE14-079D25B88C04}"/>
              </c:ext>
            </c:extLst>
          </c:dPt>
          <c:dPt>
            <c:idx val="7"/>
            <c:bubble3D val="0"/>
            <c:spPr>
              <a:ln w="25400">
                <a:solidFill>
                  <a:srgbClr val="829A90"/>
                </a:solidFill>
                <a:prstDash val="dash"/>
              </a:ln>
            </c:spPr>
            <c:extLst>
              <c:ext xmlns:c16="http://schemas.microsoft.com/office/drawing/2014/chart" uri="{C3380CC4-5D6E-409C-BE32-E72D297353CC}">
                <c16:uniqueId val="{000000C3-7DD7-4E44-BE14-079D25B88C04}"/>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3.4628349414239076E-2</c:v>
                </c:pt>
                <c:pt idx="1">
                  <c:v>0.21713981724834447</c:v>
                </c:pt>
                <c:pt idx="2">
                  <c:v>0.42456105678926814</c:v>
                </c:pt>
                <c:pt idx="3">
                  <c:v>0.53791938047058419</c:v>
                </c:pt>
                <c:pt idx="4">
                  <c:v>0.60095982442798301</c:v>
                </c:pt>
                <c:pt idx="5">
                  <c:v>0.60466192920752959</c:v>
                </c:pt>
                <c:pt idx="6">
                  <c:v>0.59753199586814587</c:v>
                </c:pt>
                <c:pt idx="7">
                  <c:v>0.60453601004743041</c:v>
                </c:pt>
              </c:numCache>
            </c:numRef>
          </c:yVal>
          <c:smooth val="0"/>
          <c:extLst>
            <c:ext xmlns:c16="http://schemas.microsoft.com/office/drawing/2014/chart" uri="{C3380CC4-5D6E-409C-BE32-E72D297353CC}">
              <c16:uniqueId val="{000000C5-7DD7-4E44-BE14-079D25B88C04}"/>
            </c:ext>
          </c:extLst>
        </c:ser>
        <c:ser>
          <c:idx val="20"/>
          <c:order val="71"/>
          <c:tx>
            <c:strRef>
              <c:f>'Credit &amp; Surety'!$D$22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7DD7-4E44-BE14-079D25B88C04}"/>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2.4373770382131239E-2</c:v>
                </c:pt>
                <c:pt idx="1">
                  <c:v>0.21851009300737709</c:v>
                </c:pt>
                <c:pt idx="2">
                  <c:v>0.36750997160712118</c:v>
                </c:pt>
                <c:pt idx="3">
                  <c:v>0.45240745032343149</c:v>
                </c:pt>
                <c:pt idx="4">
                  <c:v>0.50141968886611665</c:v>
                </c:pt>
                <c:pt idx="5">
                  <c:v>0.53693635617459234</c:v>
                </c:pt>
                <c:pt idx="6">
                  <c:v>0.57083574205395193</c:v>
                </c:pt>
              </c:numCache>
            </c:numRef>
          </c:yVal>
          <c:smooth val="0"/>
          <c:extLst>
            <c:ext xmlns:c16="http://schemas.microsoft.com/office/drawing/2014/chart" uri="{C3380CC4-5D6E-409C-BE32-E72D297353CC}">
              <c16:uniqueId val="{000000C8-7DD7-4E44-BE14-079D25B88C04}"/>
            </c:ext>
          </c:extLst>
        </c:ser>
        <c:ser>
          <c:idx val="0"/>
          <c:order val="72"/>
          <c:tx>
            <c:strRef>
              <c:f>'Credit &amp; Surety'!$D$23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1.7383785923330904E-2</c:v>
                </c:pt>
                <c:pt idx="1">
                  <c:v>0.34073508047320045</c:v>
                </c:pt>
                <c:pt idx="2">
                  <c:v>0.52614474973065772</c:v>
                </c:pt>
                <c:pt idx="3">
                  <c:v>0.55481529120752882</c:v>
                </c:pt>
                <c:pt idx="4">
                  <c:v>0.64680467784206019</c:v>
                </c:pt>
                <c:pt idx="5">
                  <c:v>0.68535939686146508</c:v>
                </c:pt>
              </c:numCache>
            </c:numRef>
          </c:yVal>
          <c:smooth val="0"/>
          <c:extLst>
            <c:ext xmlns:c16="http://schemas.microsoft.com/office/drawing/2014/chart" uri="{C3380CC4-5D6E-409C-BE32-E72D297353CC}">
              <c16:uniqueId val="{000000CA-7DD7-4E44-BE14-079D25B88C04}"/>
            </c:ext>
          </c:extLst>
        </c:ser>
        <c:ser>
          <c:idx val="2"/>
          <c:order val="73"/>
          <c:tx>
            <c:strRef>
              <c:f>'Credit &amp; Surety'!$D$24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7.731503610620874E-3</c:v>
                </c:pt>
                <c:pt idx="1">
                  <c:v>0.19005472558492481</c:v>
                </c:pt>
                <c:pt idx="2">
                  <c:v>0.35902866732129429</c:v>
                </c:pt>
                <c:pt idx="3">
                  <c:v>0.46072516247863893</c:v>
                </c:pt>
                <c:pt idx="4">
                  <c:v>0.59321922952747996</c:v>
                </c:pt>
              </c:numCache>
            </c:numRef>
          </c:yVal>
          <c:smooth val="0"/>
          <c:extLst>
            <c:ext xmlns:c16="http://schemas.microsoft.com/office/drawing/2014/chart" uri="{C3380CC4-5D6E-409C-BE32-E72D297353CC}">
              <c16:uniqueId val="{000000CC-7DD7-4E44-BE14-079D25B88C04}"/>
            </c:ext>
          </c:extLst>
        </c:ser>
        <c:ser>
          <c:idx val="3"/>
          <c:order val="74"/>
          <c:tx>
            <c:strRef>
              <c:f>'Credit &amp; Surety'!$D$25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5.1391783796990977E-2</c:v>
                </c:pt>
                <c:pt idx="1">
                  <c:v>0.22195905049725706</c:v>
                </c:pt>
                <c:pt idx="2">
                  <c:v>0.48492119966520547</c:v>
                </c:pt>
                <c:pt idx="3">
                  <c:v>0.64337737914081128</c:v>
                </c:pt>
              </c:numCache>
            </c:numRef>
          </c:yVal>
          <c:smooth val="0"/>
          <c:extLst>
            <c:ext xmlns:c16="http://schemas.microsoft.com/office/drawing/2014/chart" uri="{C3380CC4-5D6E-409C-BE32-E72D297353CC}">
              <c16:uniqueId val="{000000CE-7DD7-4E44-BE14-079D25B88C04}"/>
            </c:ext>
          </c:extLst>
        </c:ser>
        <c:ser>
          <c:idx val="4"/>
          <c:order val="75"/>
          <c:tx>
            <c:strRef>
              <c:f>'Credit &amp; Surety'!$D$26</c:f>
              <c:strCache>
                <c:ptCount val="1"/>
                <c:pt idx="0">
                  <c:v>2018</c:v>
                </c:pt>
              </c:strCache>
            </c:strRef>
          </c:tx>
          <c:dPt>
            <c:idx val="2"/>
            <c:bubble3D val="0"/>
            <c:spPr>
              <a:ln>
                <a:prstDash val="dash"/>
              </a:ln>
            </c:spPr>
            <c:extLst>
              <c:ext xmlns:c16="http://schemas.microsoft.com/office/drawing/2014/chart" uri="{C3380CC4-5D6E-409C-BE32-E72D297353CC}">
                <c16:uniqueId val="{000000D0-7DD7-4E44-BE14-079D25B88C04}"/>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7DD7-4E44-BE14-079D25B88C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0.12973743224907924</c:v>
                </c:pt>
                <c:pt idx="1">
                  <c:v>0.40171709349988427</c:v>
                </c:pt>
                <c:pt idx="2">
                  <c:v>0.68001080152883753</c:v>
                </c:pt>
              </c:numCache>
            </c:numRef>
          </c:yVal>
          <c:smooth val="0"/>
          <c:extLst>
            <c:ext xmlns:c16="http://schemas.microsoft.com/office/drawing/2014/chart" uri="{C3380CC4-5D6E-409C-BE32-E72D297353CC}">
              <c16:uniqueId val="{000000D1-7DD7-4E44-BE14-079D25B88C04}"/>
            </c:ext>
          </c:extLst>
        </c:ser>
        <c:ser>
          <c:idx val="5"/>
          <c:order val="76"/>
          <c:tx>
            <c:strRef>
              <c:f>'Credit &amp; Surety'!$D$27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7DD7-4E44-BE14-079D25B88C04}"/>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7DD7-4E44-BE14-079D25B88C0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0.30900568594173122</c:v>
                </c:pt>
                <c:pt idx="1">
                  <c:v>0.79033254707909983</c:v>
                </c:pt>
              </c:numCache>
            </c:numRef>
          </c:yVal>
          <c:smooth val="0"/>
          <c:extLst>
            <c:ext xmlns:c16="http://schemas.microsoft.com/office/drawing/2014/chart" uri="{C3380CC4-5D6E-409C-BE32-E72D297353CC}">
              <c16:uniqueId val="{000000D4-7DD7-4E44-BE14-079D25B88C04}"/>
            </c:ext>
          </c:extLst>
        </c:ser>
        <c:ser>
          <c:idx val="1"/>
          <c:order val="77"/>
          <c:tx>
            <c:strRef>
              <c:f>'Credit &amp; Surety'!$AC$10</c:f>
              <c:strCache>
                <c:ptCount val="1"/>
                <c:pt idx="0">
                  <c:v>100% line</c:v>
                </c:pt>
              </c:strCache>
            </c:strRef>
          </c:tx>
          <c:marker>
            <c:symbol val="none"/>
          </c:marker>
          <c:xVal>
            <c:numRef>
              <c:f>'Credit &amp; Surety'!$AD$9:$AP$9</c:f>
            </c:numRef>
          </c:xVal>
          <c:yVal>
            <c:numRef>
              <c:f>'Credit &amp; Surety'!$AD$10:$AP$10</c:f>
            </c:numRef>
          </c:yVal>
          <c:smooth val="0"/>
          <c:extLst>
            <c:ext xmlns:c16="http://schemas.microsoft.com/office/drawing/2014/chart" uri="{C3380CC4-5D6E-409C-BE32-E72D297353CC}">
              <c16:uniqueId val="{000000D5-7DD7-4E44-BE14-079D25B88C04}"/>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Surety'!$H$50</c:f>
              <c:strCache>
                <c:ptCount val="1"/>
                <c:pt idx="0">
                  <c:v>Paid Losses</c:v>
                </c:pt>
              </c:strCache>
            </c:strRef>
          </c:tx>
          <c:spPr>
            <a:solidFill>
              <a:srgbClr val="C1BDDC"/>
            </a:solidFill>
            <a:ln w="3175">
              <a:solidFill>
                <a:srgbClr val="FFFFFF"/>
              </a:solidFill>
              <a:prstDash val="solid"/>
            </a:ln>
          </c:spPr>
          <c:invertIfNegative val="0"/>
          <c:cat>
            <c:numRef>
              <c:f>'Credit &amp; Surety'!$D$12:$D$28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Surety'!$H$51:$H$66</c:f>
              <c:numCache>
                <c:formatCode>0%</c:formatCode>
                <c:ptCount val="16"/>
                <c:pt idx="0">
                  <c:v>0.6555046242746978</c:v>
                </c:pt>
                <c:pt idx="1">
                  <c:v>0.71466723118060871</c:v>
                </c:pt>
                <c:pt idx="2">
                  <c:v>0.77616548439441901</c:v>
                </c:pt>
                <c:pt idx="3">
                  <c:v>1.0164122337939423</c:v>
                </c:pt>
                <c:pt idx="4">
                  <c:v>1.0279537941079826</c:v>
                </c:pt>
                <c:pt idx="5">
                  <c:v>0.46710280142014771</c:v>
                </c:pt>
                <c:pt idx="6">
                  <c:v>0.35631857145508483</c:v>
                </c:pt>
                <c:pt idx="7">
                  <c:v>0.44447517483340826</c:v>
                </c:pt>
                <c:pt idx="8">
                  <c:v>0.46804090032962914</c:v>
                </c:pt>
                <c:pt idx="9">
                  <c:v>0.56674644305594502</c:v>
                </c:pt>
                <c:pt idx="10">
                  <c:v>0.50290972777764353</c:v>
                </c:pt>
                <c:pt idx="11">
                  <c:v>0.55657341226727786</c:v>
                </c:pt>
                <c:pt idx="12">
                  <c:v>0.32734270147461825</c:v>
                </c:pt>
                <c:pt idx="13">
                  <c:v>0.36869080725446668</c:v>
                </c:pt>
                <c:pt idx="14">
                  <c:v>0.26904960959945029</c:v>
                </c:pt>
                <c:pt idx="15">
                  <c:v>3.9414599963883717E-2</c:v>
                </c:pt>
              </c:numCache>
            </c:numRef>
          </c:val>
          <c:extLst>
            <c:ext xmlns:c16="http://schemas.microsoft.com/office/drawing/2014/chart" uri="{C3380CC4-5D6E-409C-BE32-E72D297353CC}">
              <c16:uniqueId val="{00000000-24FF-4A56-B786-E40D590C4EF7}"/>
            </c:ext>
          </c:extLst>
        </c:ser>
        <c:ser>
          <c:idx val="2"/>
          <c:order val="2"/>
          <c:tx>
            <c:strRef>
              <c:f>'Credit &amp; Surety'!$I$50</c:f>
              <c:strCache>
                <c:ptCount val="1"/>
                <c:pt idx="0">
                  <c:v>Case Reserves</c:v>
                </c:pt>
              </c:strCache>
            </c:strRef>
          </c:tx>
          <c:spPr>
            <a:solidFill>
              <a:srgbClr val="FCAF86"/>
            </a:solidFill>
            <a:ln w="12700">
              <a:solidFill>
                <a:srgbClr val="FFFFFF"/>
              </a:solidFill>
              <a:prstDash val="solid"/>
            </a:ln>
          </c:spPr>
          <c:invertIfNegative val="0"/>
          <c:cat>
            <c:numRef>
              <c:f>'Credit &amp; Surety'!$D$12:$D$28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Surety'!$I$51:$I$66</c:f>
              <c:numCache>
                <c:formatCode>0%</c:formatCode>
                <c:ptCount val="16"/>
                <c:pt idx="0">
                  <c:v>2.1664696373183339E-2</c:v>
                </c:pt>
                <c:pt idx="1">
                  <c:v>2.0851471304492712E-2</c:v>
                </c:pt>
                <c:pt idx="2">
                  <c:v>1.9378736849181667E-2</c:v>
                </c:pt>
                <c:pt idx="3">
                  <c:v>1.5866195967059113E-2</c:v>
                </c:pt>
                <c:pt idx="4">
                  <c:v>4.246786473642282E-2</c:v>
                </c:pt>
                <c:pt idx="5">
                  <c:v>1.5268818398328329E-2</c:v>
                </c:pt>
                <c:pt idx="6">
                  <c:v>8.2487568696674122E-3</c:v>
                </c:pt>
                <c:pt idx="7">
                  <c:v>1.5715532577337192E-3</c:v>
                </c:pt>
                <c:pt idx="8">
                  <c:v>2.2512291686520327E-2</c:v>
                </c:pt>
                <c:pt idx="9">
                  <c:v>3.0785552812200693E-2</c:v>
                </c:pt>
                <c:pt idx="10">
                  <c:v>3.4026628396948637E-2</c:v>
                </c:pt>
                <c:pt idx="11">
                  <c:v>9.0231265574782449E-2</c:v>
                </c:pt>
                <c:pt idx="12">
                  <c:v>0.13338246100402071</c:v>
                </c:pt>
                <c:pt idx="13">
                  <c:v>0.11623039241073864</c:v>
                </c:pt>
                <c:pt idx="14">
                  <c:v>0.13266748390043404</c:v>
                </c:pt>
                <c:pt idx="15">
                  <c:v>0.26959108597784742</c:v>
                </c:pt>
              </c:numCache>
            </c:numRef>
          </c:val>
          <c:extLst>
            <c:ext xmlns:c16="http://schemas.microsoft.com/office/drawing/2014/chart" uri="{C3380CC4-5D6E-409C-BE32-E72D297353CC}">
              <c16:uniqueId val="{00000001-24FF-4A56-B786-E40D590C4EF7}"/>
            </c:ext>
          </c:extLst>
        </c:ser>
        <c:ser>
          <c:idx val="3"/>
          <c:order val="3"/>
          <c:tx>
            <c:strRef>
              <c:f>'Credit &amp; Surety'!$J$50</c:f>
              <c:strCache>
                <c:ptCount val="1"/>
                <c:pt idx="0">
                  <c:v>IBNR</c:v>
                </c:pt>
              </c:strCache>
            </c:strRef>
          </c:tx>
          <c:spPr>
            <a:solidFill>
              <a:srgbClr val="A3D6D5"/>
            </a:solidFill>
            <a:ln w="12700">
              <a:solidFill>
                <a:srgbClr val="FFFFFF"/>
              </a:solidFill>
              <a:prstDash val="solid"/>
            </a:ln>
          </c:spPr>
          <c:invertIfNegative val="0"/>
          <c:cat>
            <c:numRef>
              <c:f>'Credit &amp; Surety'!$D$12:$D$28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Surety'!$J$51:$J$66</c:f>
              <c:numCache>
                <c:formatCode>0%</c:formatCode>
                <c:ptCount val="16"/>
                <c:pt idx="0">
                  <c:v>-2.6950126508177271E-3</c:v>
                </c:pt>
                <c:pt idx="1">
                  <c:v>-8.48576723539146E-4</c:v>
                </c:pt>
                <c:pt idx="2">
                  <c:v>-1.0332281731028215E-3</c:v>
                </c:pt>
                <c:pt idx="3">
                  <c:v>2.1044115584153401E-3</c:v>
                </c:pt>
                <c:pt idx="4">
                  <c:v>5.109303092195672E-3</c:v>
                </c:pt>
                <c:pt idx="5">
                  <c:v>6.6090927781626094E-3</c:v>
                </c:pt>
                <c:pt idx="6">
                  <c:v>4.6086750444164735E-3</c:v>
                </c:pt>
                <c:pt idx="7">
                  <c:v>5.9090783570938492E-3</c:v>
                </c:pt>
                <c:pt idx="8">
                  <c:v>3.3660798926257941E-3</c:v>
                </c:pt>
                <c:pt idx="9">
                  <c:v>7.0040141792847115E-3</c:v>
                </c:pt>
                <c:pt idx="10">
                  <c:v>3.3899385879359693E-2</c:v>
                </c:pt>
                <c:pt idx="11">
                  <c:v>3.8554719019404826E-2</c:v>
                </c:pt>
                <c:pt idx="12">
                  <c:v>0.13249406704884092</c:v>
                </c:pt>
                <c:pt idx="13">
                  <c:v>0.15845617947560597</c:v>
                </c:pt>
                <c:pt idx="14">
                  <c:v>0.27829370802895309</c:v>
                </c:pt>
                <c:pt idx="15">
                  <c:v>0.48132686113736872</c:v>
                </c:pt>
              </c:numCache>
            </c:numRef>
          </c:val>
          <c:extLst>
            <c:ext xmlns:c16="http://schemas.microsoft.com/office/drawing/2014/chart" uri="{C3380CC4-5D6E-409C-BE32-E72D297353CC}">
              <c16:uniqueId val="{00000002-24FF-4A56-B786-E40D590C4EF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Surety'!$F$12:$F$27</c:f>
              <c:numCache>
                <c:formatCode>#,##0</c:formatCode>
                <c:ptCount val="16"/>
                <c:pt idx="0">
                  <c:v>541.99806296701911</c:v>
                </c:pt>
                <c:pt idx="1">
                  <c:v>620.34269202207236</c:v>
                </c:pt>
                <c:pt idx="2">
                  <c:v>664.28779890388364</c:v>
                </c:pt>
                <c:pt idx="3">
                  <c:v>720.91018656450797</c:v>
                </c:pt>
                <c:pt idx="4">
                  <c:v>656.98747172842343</c:v>
                </c:pt>
                <c:pt idx="5">
                  <c:v>540.16370360187523</c:v>
                </c:pt>
                <c:pt idx="6">
                  <c:v>377.19376260564349</c:v>
                </c:pt>
                <c:pt idx="7">
                  <c:v>499.48689285000091</c:v>
                </c:pt>
                <c:pt idx="8">
                  <c:v>461.21505825713115</c:v>
                </c:pt>
                <c:pt idx="9">
                  <c:v>531.65998187686239</c:v>
                </c:pt>
                <c:pt idx="10">
                  <c:v>584.05659058133926</c:v>
                </c:pt>
                <c:pt idx="11">
                  <c:v>623.57474285572277</c:v>
                </c:pt>
                <c:pt idx="12">
                  <c:v>674.46162132507186</c:v>
                </c:pt>
                <c:pt idx="13">
                  <c:v>614.01985575070864</c:v>
                </c:pt>
                <c:pt idx="14">
                  <c:v>595.44189440937726</c:v>
                </c:pt>
                <c:pt idx="15">
                  <c:v>325.08169470299697</c:v>
                </c:pt>
              </c:numCache>
            </c:numRef>
          </c:val>
          <c:smooth val="0"/>
          <c:extLst>
            <c:ext xmlns:c16="http://schemas.microsoft.com/office/drawing/2014/chart" uri="{C3380CC4-5D6E-409C-BE32-E72D297353CC}">
              <c16:uniqueId val="{00000003-24FF-4A56-B786-E40D590C4EF7}"/>
            </c:ext>
          </c:extLst>
        </c:ser>
        <c:ser>
          <c:idx val="4"/>
          <c:order val="4"/>
          <c:tx>
            <c:strRef>
              <c:f>'Credit &amp; Surety'!$B$9</c:f>
              <c:strCache>
                <c:ptCount val="1"/>
                <c:pt idx="0">
                  <c:v>Written Premium</c:v>
                </c:pt>
              </c:strCache>
            </c:strRef>
          </c:tx>
          <c:marker>
            <c:symbol val="star"/>
            <c:size val="7"/>
            <c:spPr>
              <a:noFill/>
              <a:ln>
                <a:solidFill>
                  <a:srgbClr val="A29FCC"/>
                </a:solidFill>
                <a:prstDash val="solid"/>
              </a:ln>
            </c:spPr>
          </c:marker>
          <c:cat>
            <c:numRef>
              <c:f>'Credit &amp; Surety'!$D$12:$D$27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Surety'!$B$12:$B$27</c:f>
            </c:numRef>
          </c:val>
          <c:smooth val="0"/>
          <c:extLst>
            <c:ext xmlns:c16="http://schemas.microsoft.com/office/drawing/2014/chart" uri="{C3380CC4-5D6E-409C-BE32-E72D297353CC}">
              <c16:uniqueId val="{00000004-24FF-4A56-B786-E40D590C4EF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03-DC7B-4918-9C0E-FCC733897222}"/>
              </c:ext>
            </c:extLst>
          </c:dPt>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04-DC7B-4918-9C0E-FCC733897222}"/>
            </c:ext>
          </c:extLst>
        </c:ser>
        <c:ser>
          <c:idx val="40"/>
          <c:order val="1"/>
          <c:tx>
            <c:strRef>
              <c:f>'Credit &amp; Surety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08-DC7B-4918-9C0E-FCC733897222}"/>
              </c:ext>
            </c:extLst>
          </c:dPt>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09-DC7B-4918-9C0E-FCC733897222}"/>
            </c:ext>
          </c:extLst>
        </c:ser>
        <c:ser>
          <c:idx val="41"/>
          <c:order val="2"/>
          <c:tx>
            <c:strRef>
              <c:f>'Credit &amp; Surety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DC7B-4918-9C0E-FCC733897222}"/>
              </c:ext>
            </c:extLst>
          </c:dPt>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0C-DC7B-4918-9C0E-FCC733897222}"/>
            </c:ext>
          </c:extLst>
        </c:ser>
        <c:ser>
          <c:idx val="42"/>
          <c:order val="3"/>
          <c:tx>
            <c:strRef>
              <c:f>'Credit &amp; Surety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DC7B-4918-9C0E-FCC733897222}"/>
              </c:ext>
            </c:extLst>
          </c:dPt>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0F-DC7B-4918-9C0E-FCC733897222}"/>
            </c:ext>
          </c:extLst>
        </c:ser>
        <c:ser>
          <c:idx val="43"/>
          <c:order val="4"/>
          <c:tx>
            <c:strRef>
              <c:f>'Credit &amp; Surety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13-DC7B-4918-9C0E-FCC733897222}"/>
              </c:ext>
            </c:extLst>
          </c:dPt>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14-DC7B-4918-9C0E-FCC733897222}"/>
            </c:ext>
          </c:extLst>
        </c:ser>
        <c:ser>
          <c:idx val="44"/>
          <c:order val="5"/>
          <c:tx>
            <c:strRef>
              <c:f>'Credit &amp; Surety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DC7B-4918-9C0E-FCC733897222}"/>
              </c:ext>
            </c:extLst>
          </c:dPt>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17-DC7B-4918-9C0E-FCC733897222}"/>
            </c:ext>
          </c:extLst>
        </c:ser>
        <c:ser>
          <c:idx val="45"/>
          <c:order val="6"/>
          <c:tx>
            <c:strRef>
              <c:f>'Credit &amp; Surety Reinsurance'!$D$22</c:f>
              <c:strCache>
                <c:ptCount val="1"/>
                <c:pt idx="0">
                  <c:v>2014</c:v>
                </c:pt>
              </c:strCache>
            </c:strRef>
          </c:tx>
          <c:spPr>
            <a:ln w="25400">
              <a:solidFill>
                <a:srgbClr val="B3B300"/>
              </a:solidFill>
              <a:prstDash val="solid"/>
            </a:ln>
          </c:spPr>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18-DC7B-4918-9C0E-FCC733897222}"/>
            </c:ext>
          </c:extLst>
        </c:ser>
        <c:ser>
          <c:idx val="46"/>
          <c:order val="7"/>
          <c:tx>
            <c:strRef>
              <c:f>'Credit &amp; Surety Reinsurance'!$D$23</c:f>
              <c:strCache>
                <c:ptCount val="1"/>
                <c:pt idx="0">
                  <c:v>2015</c:v>
                </c:pt>
              </c:strCache>
            </c:strRef>
          </c:tx>
          <c:spPr>
            <a:ln w="25400">
              <a:solidFill>
                <a:srgbClr val="627C71"/>
              </a:solidFill>
              <a:prstDash val="solid"/>
            </a:ln>
          </c:spPr>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19-DC7B-4918-9C0E-FCC733897222}"/>
            </c:ext>
          </c:extLst>
        </c:ser>
        <c:ser>
          <c:idx val="47"/>
          <c:order val="8"/>
          <c:tx>
            <c:strRef>
              <c:f>'Credit &amp; Surety Reinsurance'!$D$24</c:f>
              <c:strCache>
                <c:ptCount val="1"/>
                <c:pt idx="0">
                  <c:v>2016</c:v>
                </c:pt>
              </c:strCache>
            </c:strRef>
          </c:tx>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1A-DC7B-4918-9C0E-FCC733897222}"/>
            </c:ext>
          </c:extLst>
        </c:ser>
        <c:ser>
          <c:idx val="48"/>
          <c:order val="9"/>
          <c:tx>
            <c:strRef>
              <c:f>'Credit &amp; Surety Reinsurance'!$D$25</c:f>
              <c:strCache>
                <c:ptCount val="1"/>
                <c:pt idx="0">
                  <c:v>2017</c:v>
                </c:pt>
              </c:strCache>
            </c:strRef>
          </c:tx>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1B-DC7B-4918-9C0E-FCC733897222}"/>
            </c:ext>
          </c:extLst>
        </c:ser>
        <c:ser>
          <c:idx val="49"/>
          <c:order val="10"/>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DC7B-4918-9C0E-FCC733897222}"/>
              </c:ext>
            </c:extLst>
          </c:dPt>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1E-DC7B-4918-9C0E-FCC733897222}"/>
            </c:ext>
          </c:extLst>
        </c:ser>
        <c:ser>
          <c:idx val="50"/>
          <c:order val="11"/>
          <c:tx>
            <c:strRef>
              <c:f>'Credit &amp; Surety Reinsurance'!$D$27</c:f>
              <c:strCache>
                <c:ptCount val="1"/>
                <c:pt idx="0">
                  <c:v>2019</c:v>
                </c:pt>
              </c:strCache>
            </c:strRef>
          </c:tx>
          <c:spPr>
            <a:ln>
              <a:prstDash val="dash"/>
            </a:ln>
          </c:spPr>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1F-DC7B-4918-9C0E-FCC733897222}"/>
            </c:ext>
          </c:extLst>
        </c:ser>
        <c:ser>
          <c:idx val="51"/>
          <c:order val="12"/>
          <c:tx>
            <c:strRef>
              <c:f>'Credit &amp; Surety Reinsurance'!$AC$10</c:f>
              <c:strCache>
                <c:ptCount val="1"/>
                <c:pt idx="0">
                  <c:v>100% line</c:v>
                </c:pt>
              </c:strCache>
            </c:strRef>
          </c:tx>
          <c:xVal>
            <c:numRef>
              <c:f>'Credit &amp; Surety Reinsurance'!$AD$9:$AP$9</c:f>
            </c:numRef>
          </c:xVal>
          <c:yVal>
            <c:numRef>
              <c:f>'Credit &amp; Surety Reinsurance'!$AD$10:$AP$10</c:f>
            </c:numRef>
          </c:yVal>
          <c:smooth val="0"/>
          <c:extLst>
            <c:ext xmlns:c16="http://schemas.microsoft.com/office/drawing/2014/chart" uri="{C3380CC4-5D6E-409C-BE32-E72D297353CC}">
              <c16:uniqueId val="{00000020-DC7B-4918-9C0E-FCC733897222}"/>
            </c:ext>
          </c:extLst>
        </c:ser>
        <c:ser>
          <c:idx val="52"/>
          <c:order val="13"/>
          <c:tx>
            <c:strRef>
              <c:f>'Credit &amp; Surety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24-DC7B-4918-9C0E-FCC733897222}"/>
              </c:ext>
            </c:extLst>
          </c:dPt>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25-DC7B-4918-9C0E-FCC733897222}"/>
            </c:ext>
          </c:extLst>
        </c:ser>
        <c:ser>
          <c:idx val="53"/>
          <c:order val="14"/>
          <c:tx>
            <c:strRef>
              <c:f>'Credit &amp; Surety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29-DC7B-4918-9C0E-FCC733897222}"/>
              </c:ext>
            </c:extLst>
          </c:dPt>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2A-DC7B-4918-9C0E-FCC733897222}"/>
            </c:ext>
          </c:extLst>
        </c:ser>
        <c:ser>
          <c:idx val="54"/>
          <c:order val="15"/>
          <c:tx>
            <c:strRef>
              <c:f>'Credit &amp; Surety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DC7B-4918-9C0E-FCC733897222}"/>
              </c:ext>
            </c:extLst>
          </c:dPt>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2D-DC7B-4918-9C0E-FCC733897222}"/>
            </c:ext>
          </c:extLst>
        </c:ser>
        <c:ser>
          <c:idx val="55"/>
          <c:order val="16"/>
          <c:tx>
            <c:strRef>
              <c:f>'Credit &amp; Surety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DC7B-4918-9C0E-FCC733897222}"/>
              </c:ext>
            </c:extLst>
          </c:dPt>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30-DC7B-4918-9C0E-FCC733897222}"/>
            </c:ext>
          </c:extLst>
        </c:ser>
        <c:ser>
          <c:idx val="56"/>
          <c:order val="17"/>
          <c:tx>
            <c:strRef>
              <c:f>'Credit &amp; Surety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34-DC7B-4918-9C0E-FCC733897222}"/>
              </c:ext>
            </c:extLst>
          </c:dPt>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35-DC7B-4918-9C0E-FCC733897222}"/>
            </c:ext>
          </c:extLst>
        </c:ser>
        <c:ser>
          <c:idx val="57"/>
          <c:order val="18"/>
          <c:tx>
            <c:strRef>
              <c:f>'Credit &amp; Surety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DC7B-4918-9C0E-FCC733897222}"/>
              </c:ext>
            </c:extLst>
          </c:dPt>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38-DC7B-4918-9C0E-FCC733897222}"/>
            </c:ext>
          </c:extLst>
        </c:ser>
        <c:ser>
          <c:idx val="58"/>
          <c:order val="19"/>
          <c:tx>
            <c:strRef>
              <c:f>'Credit &amp; Surety Reinsurance'!$D$22</c:f>
              <c:strCache>
                <c:ptCount val="1"/>
                <c:pt idx="0">
                  <c:v>2014</c:v>
                </c:pt>
              </c:strCache>
            </c:strRef>
          </c:tx>
          <c:spPr>
            <a:ln w="25400">
              <a:solidFill>
                <a:srgbClr val="B3B300"/>
              </a:solidFill>
              <a:prstDash val="solid"/>
            </a:ln>
          </c:spPr>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39-DC7B-4918-9C0E-FCC733897222}"/>
            </c:ext>
          </c:extLst>
        </c:ser>
        <c:ser>
          <c:idx val="59"/>
          <c:order val="20"/>
          <c:tx>
            <c:strRef>
              <c:f>'Credit &amp; Surety Reinsurance'!$D$23</c:f>
              <c:strCache>
                <c:ptCount val="1"/>
                <c:pt idx="0">
                  <c:v>2015</c:v>
                </c:pt>
              </c:strCache>
            </c:strRef>
          </c:tx>
          <c:spPr>
            <a:ln w="25400">
              <a:solidFill>
                <a:srgbClr val="627C71"/>
              </a:solidFill>
              <a:prstDash val="solid"/>
            </a:ln>
          </c:spPr>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3A-DC7B-4918-9C0E-FCC733897222}"/>
            </c:ext>
          </c:extLst>
        </c:ser>
        <c:ser>
          <c:idx val="60"/>
          <c:order val="21"/>
          <c:tx>
            <c:strRef>
              <c:f>'Credit &amp; Surety Reinsurance'!$D$24</c:f>
              <c:strCache>
                <c:ptCount val="1"/>
                <c:pt idx="0">
                  <c:v>2016</c:v>
                </c:pt>
              </c:strCache>
            </c:strRef>
          </c:tx>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3B-DC7B-4918-9C0E-FCC733897222}"/>
            </c:ext>
          </c:extLst>
        </c:ser>
        <c:ser>
          <c:idx val="61"/>
          <c:order val="22"/>
          <c:tx>
            <c:strRef>
              <c:f>'Credit &amp; Surety Reinsurance'!$D$25</c:f>
              <c:strCache>
                <c:ptCount val="1"/>
                <c:pt idx="0">
                  <c:v>2017</c:v>
                </c:pt>
              </c:strCache>
            </c:strRef>
          </c:tx>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3C-DC7B-4918-9C0E-FCC733897222}"/>
            </c:ext>
          </c:extLst>
        </c:ser>
        <c:ser>
          <c:idx val="62"/>
          <c:order val="23"/>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DC7B-4918-9C0E-FCC733897222}"/>
              </c:ext>
            </c:extLst>
          </c:dPt>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3F-DC7B-4918-9C0E-FCC733897222}"/>
            </c:ext>
          </c:extLst>
        </c:ser>
        <c:ser>
          <c:idx val="63"/>
          <c:order val="24"/>
          <c:tx>
            <c:strRef>
              <c:f>'Credit &amp; Surety Reinsurance'!$D$27</c:f>
              <c:strCache>
                <c:ptCount val="1"/>
                <c:pt idx="0">
                  <c:v>2019</c:v>
                </c:pt>
              </c:strCache>
            </c:strRef>
          </c:tx>
          <c:spPr>
            <a:ln>
              <a:prstDash val="dash"/>
            </a:ln>
          </c:spPr>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40-DC7B-4918-9C0E-FCC733897222}"/>
            </c:ext>
          </c:extLst>
        </c:ser>
        <c:ser>
          <c:idx val="64"/>
          <c:order val="25"/>
          <c:tx>
            <c:strRef>
              <c:f>'Credit &amp; Surety Reinsurance'!$AC$10</c:f>
              <c:strCache>
                <c:ptCount val="1"/>
                <c:pt idx="0">
                  <c:v>100% line</c:v>
                </c:pt>
              </c:strCache>
            </c:strRef>
          </c:tx>
          <c:xVal>
            <c:numRef>
              <c:f>'Credit &amp; Surety Reinsurance'!$AD$9:$AP$9</c:f>
            </c:numRef>
          </c:xVal>
          <c:yVal>
            <c:numRef>
              <c:f>'Credit &amp; Surety Reinsurance'!$AD$10:$AP$10</c:f>
            </c:numRef>
          </c:yVal>
          <c:smooth val="0"/>
          <c:extLst>
            <c:ext xmlns:c16="http://schemas.microsoft.com/office/drawing/2014/chart" uri="{C3380CC4-5D6E-409C-BE32-E72D297353CC}">
              <c16:uniqueId val="{00000041-DC7B-4918-9C0E-FCC733897222}"/>
            </c:ext>
          </c:extLst>
        </c:ser>
        <c:ser>
          <c:idx val="65"/>
          <c:order val="26"/>
          <c:tx>
            <c:strRef>
              <c:f>'Credit &amp; Surety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45-DC7B-4918-9C0E-FCC733897222}"/>
              </c:ext>
            </c:extLst>
          </c:dPt>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46-DC7B-4918-9C0E-FCC733897222}"/>
            </c:ext>
          </c:extLst>
        </c:ser>
        <c:ser>
          <c:idx val="66"/>
          <c:order val="27"/>
          <c:tx>
            <c:strRef>
              <c:f>'Credit &amp; Surety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4A-DC7B-4918-9C0E-FCC733897222}"/>
              </c:ext>
            </c:extLst>
          </c:dPt>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4B-DC7B-4918-9C0E-FCC733897222}"/>
            </c:ext>
          </c:extLst>
        </c:ser>
        <c:ser>
          <c:idx val="67"/>
          <c:order val="28"/>
          <c:tx>
            <c:strRef>
              <c:f>'Credit &amp; Surety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DC7B-4918-9C0E-FCC733897222}"/>
              </c:ext>
            </c:extLst>
          </c:dPt>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4E-DC7B-4918-9C0E-FCC733897222}"/>
            </c:ext>
          </c:extLst>
        </c:ser>
        <c:ser>
          <c:idx val="68"/>
          <c:order val="29"/>
          <c:tx>
            <c:strRef>
              <c:f>'Credit &amp; Surety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DC7B-4918-9C0E-FCC733897222}"/>
              </c:ext>
            </c:extLst>
          </c:dPt>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51-DC7B-4918-9C0E-FCC733897222}"/>
            </c:ext>
          </c:extLst>
        </c:ser>
        <c:ser>
          <c:idx val="69"/>
          <c:order val="30"/>
          <c:tx>
            <c:strRef>
              <c:f>'Credit &amp; Surety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55-DC7B-4918-9C0E-FCC733897222}"/>
              </c:ext>
            </c:extLst>
          </c:dPt>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56-DC7B-4918-9C0E-FCC733897222}"/>
            </c:ext>
          </c:extLst>
        </c:ser>
        <c:ser>
          <c:idx val="70"/>
          <c:order val="31"/>
          <c:tx>
            <c:strRef>
              <c:f>'Credit &amp; Surety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DC7B-4918-9C0E-FCC733897222}"/>
              </c:ext>
            </c:extLst>
          </c:dPt>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59-DC7B-4918-9C0E-FCC733897222}"/>
            </c:ext>
          </c:extLst>
        </c:ser>
        <c:ser>
          <c:idx val="71"/>
          <c:order val="32"/>
          <c:tx>
            <c:strRef>
              <c:f>'Credit &amp; Surety Reinsurance'!$D$22</c:f>
              <c:strCache>
                <c:ptCount val="1"/>
                <c:pt idx="0">
                  <c:v>2014</c:v>
                </c:pt>
              </c:strCache>
            </c:strRef>
          </c:tx>
          <c:spPr>
            <a:ln w="25400">
              <a:solidFill>
                <a:srgbClr val="B3B300"/>
              </a:solidFill>
              <a:prstDash val="solid"/>
            </a:ln>
          </c:spPr>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5A-DC7B-4918-9C0E-FCC733897222}"/>
            </c:ext>
          </c:extLst>
        </c:ser>
        <c:ser>
          <c:idx val="72"/>
          <c:order val="33"/>
          <c:tx>
            <c:strRef>
              <c:f>'Credit &amp; Surety Reinsurance'!$D$23</c:f>
              <c:strCache>
                <c:ptCount val="1"/>
                <c:pt idx="0">
                  <c:v>2015</c:v>
                </c:pt>
              </c:strCache>
            </c:strRef>
          </c:tx>
          <c:spPr>
            <a:ln w="25400">
              <a:solidFill>
                <a:srgbClr val="627C71"/>
              </a:solidFill>
              <a:prstDash val="solid"/>
            </a:ln>
          </c:spPr>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5B-DC7B-4918-9C0E-FCC733897222}"/>
            </c:ext>
          </c:extLst>
        </c:ser>
        <c:ser>
          <c:idx val="73"/>
          <c:order val="34"/>
          <c:tx>
            <c:strRef>
              <c:f>'Credit &amp; Surety Reinsurance'!$D$24</c:f>
              <c:strCache>
                <c:ptCount val="1"/>
                <c:pt idx="0">
                  <c:v>2016</c:v>
                </c:pt>
              </c:strCache>
            </c:strRef>
          </c:tx>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5C-DC7B-4918-9C0E-FCC733897222}"/>
            </c:ext>
          </c:extLst>
        </c:ser>
        <c:ser>
          <c:idx val="74"/>
          <c:order val="35"/>
          <c:tx>
            <c:strRef>
              <c:f>'Credit &amp; Surety Reinsurance'!$D$25</c:f>
              <c:strCache>
                <c:ptCount val="1"/>
                <c:pt idx="0">
                  <c:v>2017</c:v>
                </c:pt>
              </c:strCache>
            </c:strRef>
          </c:tx>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5D-DC7B-4918-9C0E-FCC733897222}"/>
            </c:ext>
          </c:extLst>
        </c:ser>
        <c:ser>
          <c:idx val="75"/>
          <c:order val="36"/>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DC7B-4918-9C0E-FCC733897222}"/>
              </c:ext>
            </c:extLst>
          </c:dPt>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60-DC7B-4918-9C0E-FCC733897222}"/>
            </c:ext>
          </c:extLst>
        </c:ser>
        <c:ser>
          <c:idx val="76"/>
          <c:order val="37"/>
          <c:tx>
            <c:strRef>
              <c:f>'Credit &amp; Surety Reinsurance'!$D$27</c:f>
              <c:strCache>
                <c:ptCount val="1"/>
                <c:pt idx="0">
                  <c:v>2019</c:v>
                </c:pt>
              </c:strCache>
            </c:strRef>
          </c:tx>
          <c:spPr>
            <a:ln>
              <a:prstDash val="dash"/>
            </a:ln>
          </c:spPr>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61-DC7B-4918-9C0E-FCC733897222}"/>
            </c:ext>
          </c:extLst>
        </c:ser>
        <c:ser>
          <c:idx val="77"/>
          <c:order val="38"/>
          <c:tx>
            <c:strRef>
              <c:f>'Credit &amp; Surety Reinsurance'!$AC$10</c:f>
              <c:strCache>
                <c:ptCount val="1"/>
                <c:pt idx="0">
                  <c:v>100% line</c:v>
                </c:pt>
              </c:strCache>
            </c:strRef>
          </c:tx>
          <c:xVal>
            <c:numRef>
              <c:f>'Credit &amp; Surety Reinsurance'!$AD$9:$AP$9</c:f>
            </c:numRef>
          </c:xVal>
          <c:yVal>
            <c:numRef>
              <c:f>'Credit &amp; Surety Reinsurance'!$AD$10:$AP$10</c:f>
            </c:numRef>
          </c:yVal>
          <c:smooth val="0"/>
          <c:extLst>
            <c:ext xmlns:c16="http://schemas.microsoft.com/office/drawing/2014/chart" uri="{C3380CC4-5D6E-409C-BE32-E72D297353CC}">
              <c16:uniqueId val="{00000062-DC7B-4918-9C0E-FCC733897222}"/>
            </c:ext>
          </c:extLst>
        </c:ser>
        <c:ser>
          <c:idx val="6"/>
          <c:order val="39"/>
          <c:tx>
            <c:strRef>
              <c:f>'Credit &amp; Surety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66-DC7B-4918-9C0E-FCC733897222}"/>
              </c:ext>
            </c:extLst>
          </c:dPt>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67-DC7B-4918-9C0E-FCC733897222}"/>
            </c:ext>
          </c:extLst>
        </c:ser>
        <c:ser>
          <c:idx val="7"/>
          <c:order val="40"/>
          <c:tx>
            <c:strRef>
              <c:f>'Credit &amp; Surety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6B-DC7B-4918-9C0E-FCC733897222}"/>
              </c:ext>
            </c:extLst>
          </c:dPt>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6C-DC7B-4918-9C0E-FCC733897222}"/>
            </c:ext>
          </c:extLst>
        </c:ser>
        <c:ser>
          <c:idx val="8"/>
          <c:order val="41"/>
          <c:tx>
            <c:strRef>
              <c:f>'Credit &amp; Surety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DC7B-4918-9C0E-FCC733897222}"/>
              </c:ext>
            </c:extLst>
          </c:dPt>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6F-DC7B-4918-9C0E-FCC733897222}"/>
            </c:ext>
          </c:extLst>
        </c:ser>
        <c:ser>
          <c:idx val="9"/>
          <c:order val="42"/>
          <c:tx>
            <c:strRef>
              <c:f>'Credit &amp; Surety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DC7B-4918-9C0E-FCC733897222}"/>
              </c:ext>
            </c:extLst>
          </c:dPt>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72-DC7B-4918-9C0E-FCC733897222}"/>
            </c:ext>
          </c:extLst>
        </c:ser>
        <c:ser>
          <c:idx val="10"/>
          <c:order val="43"/>
          <c:tx>
            <c:strRef>
              <c:f>'Credit &amp; Surety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76-DC7B-4918-9C0E-FCC733897222}"/>
              </c:ext>
            </c:extLst>
          </c:dPt>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77-DC7B-4918-9C0E-FCC733897222}"/>
            </c:ext>
          </c:extLst>
        </c:ser>
        <c:ser>
          <c:idx val="11"/>
          <c:order val="44"/>
          <c:tx>
            <c:strRef>
              <c:f>'Credit &amp; Surety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DC7B-4918-9C0E-FCC733897222}"/>
              </c:ext>
            </c:extLst>
          </c:dPt>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7A-DC7B-4918-9C0E-FCC733897222}"/>
            </c:ext>
          </c:extLst>
        </c:ser>
        <c:ser>
          <c:idx val="12"/>
          <c:order val="45"/>
          <c:tx>
            <c:strRef>
              <c:f>'Credit &amp; Surety Reinsurance'!$D$22</c:f>
              <c:strCache>
                <c:ptCount val="1"/>
                <c:pt idx="0">
                  <c:v>2014</c:v>
                </c:pt>
              </c:strCache>
            </c:strRef>
          </c:tx>
          <c:spPr>
            <a:ln w="25400">
              <a:solidFill>
                <a:srgbClr val="B3B300"/>
              </a:solidFill>
              <a:prstDash val="solid"/>
            </a:ln>
          </c:spPr>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7B-DC7B-4918-9C0E-FCC733897222}"/>
            </c:ext>
          </c:extLst>
        </c:ser>
        <c:ser>
          <c:idx val="13"/>
          <c:order val="46"/>
          <c:tx>
            <c:strRef>
              <c:f>'Credit &amp; Surety Reinsurance'!$D$23</c:f>
              <c:strCache>
                <c:ptCount val="1"/>
                <c:pt idx="0">
                  <c:v>2015</c:v>
                </c:pt>
              </c:strCache>
            </c:strRef>
          </c:tx>
          <c:spPr>
            <a:ln w="25400">
              <a:solidFill>
                <a:srgbClr val="627C71"/>
              </a:solidFill>
              <a:prstDash val="solid"/>
            </a:ln>
          </c:spPr>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7C-DC7B-4918-9C0E-FCC733897222}"/>
            </c:ext>
          </c:extLst>
        </c:ser>
        <c:ser>
          <c:idx val="21"/>
          <c:order val="47"/>
          <c:tx>
            <c:strRef>
              <c:f>'Credit &amp; Surety Reinsurance'!$D$24</c:f>
              <c:strCache>
                <c:ptCount val="1"/>
                <c:pt idx="0">
                  <c:v>2016</c:v>
                </c:pt>
              </c:strCache>
            </c:strRef>
          </c:tx>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7D-DC7B-4918-9C0E-FCC733897222}"/>
            </c:ext>
          </c:extLst>
        </c:ser>
        <c:ser>
          <c:idx val="22"/>
          <c:order val="48"/>
          <c:tx>
            <c:strRef>
              <c:f>'Credit &amp; Surety Reinsurance'!$D$25</c:f>
              <c:strCache>
                <c:ptCount val="1"/>
                <c:pt idx="0">
                  <c:v>2017</c:v>
                </c:pt>
              </c:strCache>
            </c:strRef>
          </c:tx>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7E-DC7B-4918-9C0E-FCC733897222}"/>
            </c:ext>
          </c:extLst>
        </c:ser>
        <c:ser>
          <c:idx val="23"/>
          <c:order val="49"/>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80-DC7B-4918-9C0E-FCC733897222}"/>
              </c:ext>
            </c:extLst>
          </c:dPt>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81-DC7B-4918-9C0E-FCC733897222}"/>
            </c:ext>
          </c:extLst>
        </c:ser>
        <c:ser>
          <c:idx val="24"/>
          <c:order val="50"/>
          <c:tx>
            <c:strRef>
              <c:f>'Credit &amp; Surety Reinsurance'!$D$27</c:f>
              <c:strCache>
                <c:ptCount val="1"/>
                <c:pt idx="0">
                  <c:v>2019</c:v>
                </c:pt>
              </c:strCache>
            </c:strRef>
          </c:tx>
          <c:spPr>
            <a:ln>
              <a:prstDash val="dash"/>
            </a:ln>
          </c:spPr>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82-DC7B-4918-9C0E-FCC733897222}"/>
            </c:ext>
          </c:extLst>
        </c:ser>
        <c:ser>
          <c:idx val="25"/>
          <c:order val="51"/>
          <c:tx>
            <c:strRef>
              <c:f>'Credit &amp; Surety Reinsurance'!$AC$10</c:f>
              <c:strCache>
                <c:ptCount val="1"/>
                <c:pt idx="0">
                  <c:v>100% line</c:v>
                </c:pt>
              </c:strCache>
            </c:strRef>
          </c:tx>
          <c:xVal>
            <c:numRef>
              <c:f>'Credit &amp; Surety Reinsurance'!$AD$9:$AP$9</c:f>
            </c:numRef>
          </c:xVal>
          <c:yVal>
            <c:numRef>
              <c:f>'Credit &amp; Surety Reinsurance'!$AD$10:$AP$10</c:f>
            </c:numRef>
          </c:yVal>
          <c:smooth val="0"/>
          <c:extLst>
            <c:ext xmlns:c16="http://schemas.microsoft.com/office/drawing/2014/chart" uri="{C3380CC4-5D6E-409C-BE32-E72D297353CC}">
              <c16:uniqueId val="{00000083-DC7B-4918-9C0E-FCC733897222}"/>
            </c:ext>
          </c:extLst>
        </c:ser>
        <c:ser>
          <c:idx val="26"/>
          <c:order val="52"/>
          <c:tx>
            <c:strRef>
              <c:f>'Credit &amp; Surety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87-DC7B-4918-9C0E-FCC733897222}"/>
              </c:ext>
            </c:extLst>
          </c:dPt>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88-DC7B-4918-9C0E-FCC733897222}"/>
            </c:ext>
          </c:extLst>
        </c:ser>
        <c:ser>
          <c:idx val="27"/>
          <c:order val="53"/>
          <c:tx>
            <c:strRef>
              <c:f>'Credit &amp; Surety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8C-DC7B-4918-9C0E-FCC733897222}"/>
              </c:ext>
            </c:extLst>
          </c:dPt>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8D-DC7B-4918-9C0E-FCC733897222}"/>
            </c:ext>
          </c:extLst>
        </c:ser>
        <c:ser>
          <c:idx val="28"/>
          <c:order val="54"/>
          <c:tx>
            <c:strRef>
              <c:f>'Credit &amp; Surety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DC7B-4918-9C0E-FCC733897222}"/>
              </c:ext>
            </c:extLst>
          </c:dPt>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90-DC7B-4918-9C0E-FCC733897222}"/>
            </c:ext>
          </c:extLst>
        </c:ser>
        <c:ser>
          <c:idx val="29"/>
          <c:order val="55"/>
          <c:tx>
            <c:strRef>
              <c:f>'Credit &amp; Surety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DC7B-4918-9C0E-FCC733897222}"/>
              </c:ext>
            </c:extLst>
          </c:dPt>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93-DC7B-4918-9C0E-FCC733897222}"/>
            </c:ext>
          </c:extLst>
        </c:ser>
        <c:ser>
          <c:idx val="30"/>
          <c:order val="56"/>
          <c:tx>
            <c:strRef>
              <c:f>'Credit &amp; Surety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97-DC7B-4918-9C0E-FCC733897222}"/>
              </c:ext>
            </c:extLst>
          </c:dPt>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98-DC7B-4918-9C0E-FCC733897222}"/>
            </c:ext>
          </c:extLst>
        </c:ser>
        <c:ser>
          <c:idx val="31"/>
          <c:order val="57"/>
          <c:tx>
            <c:strRef>
              <c:f>'Credit &amp; Surety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DC7B-4918-9C0E-FCC733897222}"/>
              </c:ext>
            </c:extLst>
          </c:dPt>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9B-DC7B-4918-9C0E-FCC733897222}"/>
            </c:ext>
          </c:extLst>
        </c:ser>
        <c:ser>
          <c:idx val="32"/>
          <c:order val="58"/>
          <c:tx>
            <c:strRef>
              <c:f>'Credit &amp; Surety Reinsurance'!$D$22</c:f>
              <c:strCache>
                <c:ptCount val="1"/>
                <c:pt idx="0">
                  <c:v>2014</c:v>
                </c:pt>
              </c:strCache>
            </c:strRef>
          </c:tx>
          <c:spPr>
            <a:ln w="25400">
              <a:solidFill>
                <a:srgbClr val="B3B300"/>
              </a:solidFill>
              <a:prstDash val="solid"/>
            </a:ln>
          </c:spPr>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9C-DC7B-4918-9C0E-FCC733897222}"/>
            </c:ext>
          </c:extLst>
        </c:ser>
        <c:ser>
          <c:idx val="33"/>
          <c:order val="59"/>
          <c:tx>
            <c:strRef>
              <c:f>'Credit &amp; Surety Reinsurance'!$D$23</c:f>
              <c:strCache>
                <c:ptCount val="1"/>
                <c:pt idx="0">
                  <c:v>2015</c:v>
                </c:pt>
              </c:strCache>
            </c:strRef>
          </c:tx>
          <c:spPr>
            <a:ln w="25400">
              <a:solidFill>
                <a:srgbClr val="627C71"/>
              </a:solidFill>
              <a:prstDash val="solid"/>
            </a:ln>
          </c:spPr>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9D-DC7B-4918-9C0E-FCC733897222}"/>
            </c:ext>
          </c:extLst>
        </c:ser>
        <c:ser>
          <c:idx val="34"/>
          <c:order val="60"/>
          <c:tx>
            <c:strRef>
              <c:f>'Credit &amp; Surety Reinsurance'!$D$24</c:f>
              <c:strCache>
                <c:ptCount val="1"/>
                <c:pt idx="0">
                  <c:v>2016</c:v>
                </c:pt>
              </c:strCache>
            </c:strRef>
          </c:tx>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9E-DC7B-4918-9C0E-FCC733897222}"/>
            </c:ext>
          </c:extLst>
        </c:ser>
        <c:ser>
          <c:idx val="35"/>
          <c:order val="61"/>
          <c:tx>
            <c:strRef>
              <c:f>'Credit &amp; Surety Reinsurance'!$D$25</c:f>
              <c:strCache>
                <c:ptCount val="1"/>
                <c:pt idx="0">
                  <c:v>2017</c:v>
                </c:pt>
              </c:strCache>
            </c:strRef>
          </c:tx>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9F-DC7B-4918-9C0E-FCC733897222}"/>
            </c:ext>
          </c:extLst>
        </c:ser>
        <c:ser>
          <c:idx val="36"/>
          <c:order val="62"/>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A1-DC7B-4918-9C0E-FCC733897222}"/>
              </c:ext>
            </c:extLst>
          </c:dPt>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A2-DC7B-4918-9C0E-FCC733897222}"/>
            </c:ext>
          </c:extLst>
        </c:ser>
        <c:ser>
          <c:idx val="37"/>
          <c:order val="63"/>
          <c:tx>
            <c:strRef>
              <c:f>'Credit &amp; Surety Reinsurance'!$D$27</c:f>
              <c:strCache>
                <c:ptCount val="1"/>
                <c:pt idx="0">
                  <c:v>2019</c:v>
                </c:pt>
              </c:strCache>
            </c:strRef>
          </c:tx>
          <c:spPr>
            <a:ln>
              <a:prstDash val="dash"/>
            </a:ln>
          </c:spPr>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A3-DC7B-4918-9C0E-FCC733897222}"/>
            </c:ext>
          </c:extLst>
        </c:ser>
        <c:ser>
          <c:idx val="38"/>
          <c:order val="64"/>
          <c:tx>
            <c:strRef>
              <c:f>'Credit &amp; Surety Reinsurance'!$AC$10</c:f>
              <c:strCache>
                <c:ptCount val="1"/>
                <c:pt idx="0">
                  <c:v>100% line</c:v>
                </c:pt>
              </c:strCache>
            </c:strRef>
          </c:tx>
          <c:xVal>
            <c:numRef>
              <c:f>'Credit &amp; Surety Reinsurance'!$AD$9:$AP$9</c:f>
            </c:numRef>
          </c:xVal>
          <c:yVal>
            <c:numRef>
              <c:f>'Credit &amp; Surety Reinsurance'!$AD$10:$AP$10</c:f>
            </c:numRef>
          </c:yVal>
          <c:smooth val="0"/>
          <c:extLst>
            <c:ext xmlns:c16="http://schemas.microsoft.com/office/drawing/2014/chart" uri="{C3380CC4-5D6E-409C-BE32-E72D297353CC}">
              <c16:uniqueId val="{000000A4-DC7B-4918-9C0E-FCC733897222}"/>
            </c:ext>
          </c:extLst>
        </c:ser>
        <c:ser>
          <c:idx val="14"/>
          <c:order val="65"/>
          <c:tx>
            <c:strRef>
              <c:f>'Credit &amp; Surety Reinsurance'!$D$16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DC7B-4918-9C0E-FCC733897222}"/>
              </c:ext>
            </c:extLst>
          </c:dPt>
          <c:dPt>
            <c:idx val="12"/>
            <c:bubble3D val="0"/>
            <c:spPr>
              <a:ln w="25400">
                <a:solidFill>
                  <a:srgbClr val="DFF1F0"/>
                </a:solidFill>
                <a:prstDash val="dash"/>
              </a:ln>
            </c:spPr>
            <c:extLst>
              <c:ext xmlns:c16="http://schemas.microsoft.com/office/drawing/2014/chart" uri="{C3380CC4-5D6E-409C-BE32-E72D297353CC}">
                <c16:uniqueId val="{000000A8-DC7B-4918-9C0E-FCC733897222}"/>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9.4951944715921957E-2</c:v>
                </c:pt>
                <c:pt idx="1">
                  <c:v>0.80791597031902307</c:v>
                </c:pt>
                <c:pt idx="2">
                  <c:v>1.1511616602772607</c:v>
                </c:pt>
                <c:pt idx="3">
                  <c:v>1.1859243265479271</c:v>
                </c:pt>
                <c:pt idx="4">
                  <c:v>1.2153177878392916</c:v>
                </c:pt>
                <c:pt idx="5">
                  <c:v>1.2388267806849622</c:v>
                </c:pt>
                <c:pt idx="6">
                  <c:v>1.2409818570885158</c:v>
                </c:pt>
                <c:pt idx="7">
                  <c:v>1.2328932278985099</c:v>
                </c:pt>
                <c:pt idx="8">
                  <c:v>1.2235180167165089</c:v>
                </c:pt>
                <c:pt idx="9">
                  <c:v>1.2329397577943533</c:v>
                </c:pt>
                <c:pt idx="10">
                  <c:v>1.2323740706901314</c:v>
                </c:pt>
                <c:pt idx="11">
                  <c:v>1.2285589157862185</c:v>
                </c:pt>
                <c:pt idx="12">
                  <c:v>1.2343490300716784</c:v>
                </c:pt>
              </c:numCache>
            </c:numRef>
          </c:yVal>
          <c:smooth val="0"/>
          <c:extLst>
            <c:ext xmlns:c16="http://schemas.microsoft.com/office/drawing/2014/chart" uri="{C3380CC4-5D6E-409C-BE32-E72D297353CC}">
              <c16:uniqueId val="{000000AA-DC7B-4918-9C0E-FCC733897222}"/>
            </c:ext>
          </c:extLst>
        </c:ser>
        <c:ser>
          <c:idx val="15"/>
          <c:order val="66"/>
          <c:tx>
            <c:strRef>
              <c:f>'Credit &amp; Surety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DC7B-4918-9C0E-FCC733897222}"/>
              </c:ext>
            </c:extLst>
          </c:dPt>
          <c:dPt>
            <c:idx val="11"/>
            <c:bubble3D val="0"/>
            <c:spPr>
              <a:ln w="25400">
                <a:solidFill>
                  <a:srgbClr val="DFDDED"/>
                </a:solidFill>
                <a:prstDash val="dash"/>
              </a:ln>
            </c:spPr>
            <c:extLst>
              <c:ext xmlns:c16="http://schemas.microsoft.com/office/drawing/2014/chart" uri="{C3380CC4-5D6E-409C-BE32-E72D297353CC}">
                <c16:uniqueId val="{000000AE-DC7B-4918-9C0E-FCC733897222}"/>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8.596648439311555E-2</c:v>
                </c:pt>
                <c:pt idx="1">
                  <c:v>0.42324970892161512</c:v>
                </c:pt>
                <c:pt idx="2">
                  <c:v>0.4866928745148133</c:v>
                </c:pt>
                <c:pt idx="3">
                  <c:v>0.50075617906715542</c:v>
                </c:pt>
                <c:pt idx="4">
                  <c:v>0.52152939958577316</c:v>
                </c:pt>
                <c:pt idx="5">
                  <c:v>0.52287170523766513</c:v>
                </c:pt>
                <c:pt idx="6">
                  <c:v>0.52966046911525877</c:v>
                </c:pt>
                <c:pt idx="7">
                  <c:v>0.5273811189353268</c:v>
                </c:pt>
                <c:pt idx="8">
                  <c:v>0.52963250972518638</c:v>
                </c:pt>
                <c:pt idx="9">
                  <c:v>0.53111462097078832</c:v>
                </c:pt>
                <c:pt idx="10">
                  <c:v>0.53291002946106336</c:v>
                </c:pt>
                <c:pt idx="11">
                  <c:v>0.53953090235611223</c:v>
                </c:pt>
              </c:numCache>
            </c:numRef>
          </c:yVal>
          <c:smooth val="0"/>
          <c:extLst>
            <c:ext xmlns:c16="http://schemas.microsoft.com/office/drawing/2014/chart" uri="{C3380CC4-5D6E-409C-BE32-E72D297353CC}">
              <c16:uniqueId val="{000000B0-DC7B-4918-9C0E-FCC733897222}"/>
            </c:ext>
          </c:extLst>
        </c:ser>
        <c:ser>
          <c:idx val="16"/>
          <c:order val="67"/>
          <c:tx>
            <c:strRef>
              <c:f>'Credit &amp; Surety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DC7B-4918-9C0E-FCC733897222}"/>
              </c:ext>
            </c:extLst>
          </c:dPt>
          <c:dPt>
            <c:idx val="10"/>
            <c:bubble3D val="0"/>
            <c:spPr>
              <a:ln w="25400">
                <a:solidFill>
                  <a:srgbClr val="FD5F2B"/>
                </a:solidFill>
                <a:prstDash val="dash"/>
              </a:ln>
            </c:spPr>
            <c:extLst>
              <c:ext xmlns:c16="http://schemas.microsoft.com/office/drawing/2014/chart" uri="{C3380CC4-5D6E-409C-BE32-E72D297353CC}">
                <c16:uniqueId val="{000000B3-DC7B-4918-9C0E-FCC733897222}"/>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1.1973106598760419E-2</c:v>
                </c:pt>
                <c:pt idx="1">
                  <c:v>0.23887743742774883</c:v>
                </c:pt>
                <c:pt idx="2">
                  <c:v>0.39874875044365926</c:v>
                </c:pt>
                <c:pt idx="3">
                  <c:v>0.44471595554217447</c:v>
                </c:pt>
                <c:pt idx="4">
                  <c:v>0.46813963552809029</c:v>
                </c:pt>
                <c:pt idx="5">
                  <c:v>0.47371562386572946</c:v>
                </c:pt>
                <c:pt idx="6">
                  <c:v>0.48055085672525177</c:v>
                </c:pt>
                <c:pt idx="7">
                  <c:v>0.49813476717588423</c:v>
                </c:pt>
                <c:pt idx="8">
                  <c:v>0.49206262770967946</c:v>
                </c:pt>
                <c:pt idx="9">
                  <c:v>0.47339061745041461</c:v>
                </c:pt>
                <c:pt idx="10">
                  <c:v>0.47812860490601711</c:v>
                </c:pt>
              </c:numCache>
            </c:numRef>
          </c:yVal>
          <c:smooth val="0"/>
          <c:extLst>
            <c:ext xmlns:c16="http://schemas.microsoft.com/office/drawing/2014/chart" uri="{C3380CC4-5D6E-409C-BE32-E72D297353CC}">
              <c16:uniqueId val="{000000B5-DC7B-4918-9C0E-FCC733897222}"/>
            </c:ext>
          </c:extLst>
        </c:ser>
        <c:ser>
          <c:idx val="17"/>
          <c:order val="68"/>
          <c:tx>
            <c:strRef>
              <c:f>'Credit &amp; Surety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DC7B-4918-9C0E-FCC733897222}"/>
              </c:ext>
            </c:extLst>
          </c:dPt>
          <c:dPt>
            <c:idx val="9"/>
            <c:bubble3D val="0"/>
            <c:spPr>
              <a:ln w="25400">
                <a:solidFill>
                  <a:srgbClr val="A29FCC"/>
                </a:solidFill>
                <a:prstDash val="dash"/>
              </a:ln>
            </c:spPr>
            <c:extLst>
              <c:ext xmlns:c16="http://schemas.microsoft.com/office/drawing/2014/chart" uri="{C3380CC4-5D6E-409C-BE32-E72D297353CC}">
                <c16:uniqueId val="{000000B8-DC7B-4918-9C0E-FCC733897222}"/>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4.9627877461324126E-2</c:v>
                </c:pt>
                <c:pt idx="1">
                  <c:v>0.31757049697664208</c:v>
                </c:pt>
                <c:pt idx="2">
                  <c:v>0.47783788060064319</c:v>
                </c:pt>
                <c:pt idx="3">
                  <c:v>0.51984117944523933</c:v>
                </c:pt>
                <c:pt idx="4">
                  <c:v>0.54151316540710603</c:v>
                </c:pt>
                <c:pt idx="5">
                  <c:v>0.55722670580412692</c:v>
                </c:pt>
                <c:pt idx="6">
                  <c:v>0.56351155045863321</c:v>
                </c:pt>
                <c:pt idx="7">
                  <c:v>0.56639212791218252</c:v>
                </c:pt>
                <c:pt idx="8">
                  <c:v>0.55907659734137116</c:v>
                </c:pt>
                <c:pt idx="9">
                  <c:v>0.56695297055831162</c:v>
                </c:pt>
              </c:numCache>
            </c:numRef>
          </c:yVal>
          <c:smooth val="0"/>
          <c:extLst>
            <c:ext xmlns:c16="http://schemas.microsoft.com/office/drawing/2014/chart" uri="{C3380CC4-5D6E-409C-BE32-E72D297353CC}">
              <c16:uniqueId val="{000000BA-DC7B-4918-9C0E-FCC733897222}"/>
            </c:ext>
          </c:extLst>
        </c:ser>
        <c:ser>
          <c:idx val="18"/>
          <c:order val="69"/>
          <c:tx>
            <c:strRef>
              <c:f>'Credit &amp; Surety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DC7B-4918-9C0E-FCC733897222}"/>
              </c:ext>
            </c:extLst>
          </c:dPt>
          <c:dPt>
            <c:idx val="8"/>
            <c:bubble3D val="0"/>
            <c:spPr>
              <a:ln w="25400">
                <a:solidFill>
                  <a:srgbClr val="E0E086"/>
                </a:solidFill>
                <a:prstDash val="dash"/>
              </a:ln>
            </c:spPr>
            <c:extLst>
              <c:ext xmlns:c16="http://schemas.microsoft.com/office/drawing/2014/chart" uri="{C3380CC4-5D6E-409C-BE32-E72D297353CC}">
                <c16:uniqueId val="{000000BE-DC7B-4918-9C0E-FCC733897222}"/>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4.2311260888500568E-2</c:v>
                </c:pt>
                <c:pt idx="1">
                  <c:v>0.310952334217384</c:v>
                </c:pt>
                <c:pt idx="2">
                  <c:v>0.52169131113036316</c:v>
                </c:pt>
                <c:pt idx="3">
                  <c:v>0.60155548890054811</c:v>
                </c:pt>
                <c:pt idx="4">
                  <c:v>0.62760317687746359</c:v>
                </c:pt>
                <c:pt idx="5">
                  <c:v>0.63862666220307551</c:v>
                </c:pt>
                <c:pt idx="6">
                  <c:v>0.61853777183209158</c:v>
                </c:pt>
                <c:pt idx="7">
                  <c:v>0.61819987490655004</c:v>
                </c:pt>
                <c:pt idx="8">
                  <c:v>0.62320661826840329</c:v>
                </c:pt>
              </c:numCache>
            </c:numRef>
          </c:yVal>
          <c:smooth val="0"/>
          <c:extLst>
            <c:ext xmlns:c16="http://schemas.microsoft.com/office/drawing/2014/chart" uri="{C3380CC4-5D6E-409C-BE32-E72D297353CC}">
              <c16:uniqueId val="{000000C0-DC7B-4918-9C0E-FCC733897222}"/>
            </c:ext>
          </c:extLst>
        </c:ser>
        <c:ser>
          <c:idx val="19"/>
          <c:order val="70"/>
          <c:tx>
            <c:strRef>
              <c:f>'Credit &amp; Surety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DC7B-4918-9C0E-FCC733897222}"/>
              </c:ext>
            </c:extLst>
          </c:dPt>
          <c:dPt>
            <c:idx val="7"/>
            <c:bubble3D val="0"/>
            <c:spPr>
              <a:ln w="25400">
                <a:solidFill>
                  <a:srgbClr val="829A90"/>
                </a:solidFill>
                <a:prstDash val="dash"/>
              </a:ln>
            </c:spPr>
            <c:extLst>
              <c:ext xmlns:c16="http://schemas.microsoft.com/office/drawing/2014/chart" uri="{C3380CC4-5D6E-409C-BE32-E72D297353CC}">
                <c16:uniqueId val="{000000C3-DC7B-4918-9C0E-FCC733897222}"/>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6.4563332489691344E-2</c:v>
                </c:pt>
                <c:pt idx="1">
                  <c:v>0.293834718192716</c:v>
                </c:pt>
                <c:pt idx="2">
                  <c:v>0.65230478667575464</c:v>
                </c:pt>
                <c:pt idx="3">
                  <c:v>0.83631203528415565</c:v>
                </c:pt>
                <c:pt idx="4">
                  <c:v>0.9150350160501679</c:v>
                </c:pt>
                <c:pt idx="5">
                  <c:v>0.91282464009362563</c:v>
                </c:pt>
                <c:pt idx="6">
                  <c:v>0.89145308472799045</c:v>
                </c:pt>
                <c:pt idx="7">
                  <c:v>0.90384692367696828</c:v>
                </c:pt>
              </c:numCache>
            </c:numRef>
          </c:yVal>
          <c:smooth val="0"/>
          <c:extLst>
            <c:ext xmlns:c16="http://schemas.microsoft.com/office/drawing/2014/chart" uri="{C3380CC4-5D6E-409C-BE32-E72D297353CC}">
              <c16:uniqueId val="{000000C5-DC7B-4918-9C0E-FCC733897222}"/>
            </c:ext>
          </c:extLst>
        </c:ser>
        <c:ser>
          <c:idx val="20"/>
          <c:order val="71"/>
          <c:tx>
            <c:strRef>
              <c:f>'Credit &amp; Surety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DC7B-4918-9C0E-FCC733897222}"/>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4.9685109882137556E-2</c:v>
                </c:pt>
                <c:pt idx="1">
                  <c:v>0.3713434502455128</c:v>
                </c:pt>
                <c:pt idx="2">
                  <c:v>0.59173763124048129</c:v>
                </c:pt>
                <c:pt idx="3">
                  <c:v>0.70814777796350081</c:v>
                </c:pt>
                <c:pt idx="4">
                  <c:v>0.72890523289209885</c:v>
                </c:pt>
                <c:pt idx="5">
                  <c:v>0.77805560166023124</c:v>
                </c:pt>
                <c:pt idx="6">
                  <c:v>0.8381369184815527</c:v>
                </c:pt>
              </c:numCache>
            </c:numRef>
          </c:yVal>
          <c:smooth val="0"/>
          <c:extLst>
            <c:ext xmlns:c16="http://schemas.microsoft.com/office/drawing/2014/chart" uri="{C3380CC4-5D6E-409C-BE32-E72D297353CC}">
              <c16:uniqueId val="{000000C8-DC7B-4918-9C0E-FCC733897222}"/>
            </c:ext>
          </c:extLst>
        </c:ser>
        <c:ser>
          <c:idx val="0"/>
          <c:order val="72"/>
          <c:tx>
            <c:strRef>
              <c:f>'Credit &amp; Surety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3.2070156486511028E-2</c:v>
                </c:pt>
                <c:pt idx="1">
                  <c:v>0.41859649063996718</c:v>
                </c:pt>
                <c:pt idx="2">
                  <c:v>0.66281592567917547</c:v>
                </c:pt>
                <c:pt idx="3">
                  <c:v>0.71575260872230295</c:v>
                </c:pt>
                <c:pt idx="4">
                  <c:v>0.75163588961434269</c:v>
                </c:pt>
                <c:pt idx="5">
                  <c:v>0.81077596936379648</c:v>
                </c:pt>
              </c:numCache>
            </c:numRef>
          </c:yVal>
          <c:smooth val="0"/>
          <c:extLst>
            <c:ext xmlns:c16="http://schemas.microsoft.com/office/drawing/2014/chart" uri="{C3380CC4-5D6E-409C-BE32-E72D297353CC}">
              <c16:uniqueId val="{000000CA-DC7B-4918-9C0E-FCC733897222}"/>
            </c:ext>
          </c:extLst>
        </c:ser>
        <c:ser>
          <c:idx val="2"/>
          <c:order val="73"/>
          <c:tx>
            <c:strRef>
              <c:f>'Credit &amp; Surety Reinsurance'!$D$24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3.1824178405813704E-2</c:v>
                </c:pt>
                <c:pt idx="1">
                  <c:v>0.25016653411565465</c:v>
                </c:pt>
                <c:pt idx="2">
                  <c:v>0.40593137714776084</c:v>
                </c:pt>
                <c:pt idx="3">
                  <c:v>0.45364676770981988</c:v>
                </c:pt>
                <c:pt idx="4">
                  <c:v>0.65513846011842891</c:v>
                </c:pt>
              </c:numCache>
            </c:numRef>
          </c:yVal>
          <c:smooth val="0"/>
          <c:extLst>
            <c:ext xmlns:c16="http://schemas.microsoft.com/office/drawing/2014/chart" uri="{C3380CC4-5D6E-409C-BE32-E72D297353CC}">
              <c16:uniqueId val="{000000CC-DC7B-4918-9C0E-FCC733897222}"/>
            </c:ext>
          </c:extLst>
        </c:ser>
        <c:ser>
          <c:idx val="3"/>
          <c:order val="74"/>
          <c:tx>
            <c:strRef>
              <c:f>'Credit &amp; Surety Reinsurance'!$D$25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5.1373054106066789E-2</c:v>
                </c:pt>
                <c:pt idx="1">
                  <c:v>0.33743657094230112</c:v>
                </c:pt>
                <c:pt idx="2">
                  <c:v>0.5279821585690142</c:v>
                </c:pt>
                <c:pt idx="3">
                  <c:v>0.75145051308956612</c:v>
                </c:pt>
              </c:numCache>
            </c:numRef>
          </c:yVal>
          <c:smooth val="0"/>
          <c:extLst>
            <c:ext xmlns:c16="http://schemas.microsoft.com/office/drawing/2014/chart" uri="{C3380CC4-5D6E-409C-BE32-E72D297353CC}">
              <c16:uniqueId val="{000000CE-DC7B-4918-9C0E-FCC733897222}"/>
            </c:ext>
          </c:extLst>
        </c:ser>
        <c:ser>
          <c:idx val="4"/>
          <c:order val="75"/>
          <c:tx>
            <c:strRef>
              <c:f>'Credit &amp; Surety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D0-DC7B-4918-9C0E-FCC733897222}"/>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DC7B-4918-9C0E-FCC733897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0.19035827955071682</c:v>
                </c:pt>
                <c:pt idx="1">
                  <c:v>0.52950902787589094</c:v>
                </c:pt>
                <c:pt idx="2">
                  <c:v>0.89923004646111915</c:v>
                </c:pt>
              </c:numCache>
            </c:numRef>
          </c:yVal>
          <c:smooth val="0"/>
          <c:extLst>
            <c:ext xmlns:c16="http://schemas.microsoft.com/office/drawing/2014/chart" uri="{C3380CC4-5D6E-409C-BE32-E72D297353CC}">
              <c16:uniqueId val="{000000D1-DC7B-4918-9C0E-FCC733897222}"/>
            </c:ext>
          </c:extLst>
        </c:ser>
        <c:ser>
          <c:idx val="5"/>
          <c:order val="76"/>
          <c:tx>
            <c:strRef>
              <c:f>'Credit &amp; Surety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DC7B-4918-9C0E-FCC733897222}"/>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DC7B-4918-9C0E-FCC7338972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0.1974650188139101</c:v>
                </c:pt>
                <c:pt idx="1">
                  <c:v>0.79408757854251433</c:v>
                </c:pt>
              </c:numCache>
            </c:numRef>
          </c:yVal>
          <c:smooth val="0"/>
          <c:extLst>
            <c:ext xmlns:c16="http://schemas.microsoft.com/office/drawing/2014/chart" uri="{C3380CC4-5D6E-409C-BE32-E72D297353CC}">
              <c16:uniqueId val="{000000D4-DC7B-4918-9C0E-FCC733897222}"/>
            </c:ext>
          </c:extLst>
        </c:ser>
        <c:ser>
          <c:idx val="1"/>
          <c:order val="77"/>
          <c:tx>
            <c:strRef>
              <c:f>'Credit &amp; Surety Reinsurance'!$AC$10</c:f>
              <c:strCache>
                <c:ptCount val="1"/>
                <c:pt idx="0">
                  <c:v>100% line</c:v>
                </c:pt>
              </c:strCache>
            </c:strRef>
          </c:tx>
          <c:marker>
            <c:symbol val="none"/>
          </c:marker>
          <c:xVal>
            <c:numRef>
              <c:f>'Credit &amp; Surety Reinsurance'!$AD$9:$AP$9</c:f>
            </c:numRef>
          </c:xVal>
          <c:yVal>
            <c:numRef>
              <c:f>'Credit &amp; Surety Reinsurance'!$AD$10:$AP$10</c:f>
            </c:numRef>
          </c:yVal>
          <c:smooth val="0"/>
          <c:extLst>
            <c:ext xmlns:c16="http://schemas.microsoft.com/office/drawing/2014/chart" uri="{C3380CC4-5D6E-409C-BE32-E72D297353CC}">
              <c16:uniqueId val="{000000D5-DC7B-4918-9C0E-FCC73389722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Reinsurance'!$H$50</c:f>
              <c:strCache>
                <c:ptCount val="1"/>
                <c:pt idx="0">
                  <c:v>Paid Losses</c:v>
                </c:pt>
              </c:strCache>
            </c:strRef>
          </c:tx>
          <c:spPr>
            <a:solidFill>
              <a:srgbClr val="C1BDDC"/>
            </a:solidFill>
            <a:ln w="3175">
              <a:solidFill>
                <a:srgbClr val="FFFFFF"/>
              </a:solidFill>
              <a:prstDash val="solid"/>
            </a:ln>
          </c:spPr>
          <c:invertIfNegative val="0"/>
          <c:cat>
            <c:numRef>
              <c:f>'Credit &amp; Surety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Reinsurance'!$H$51:$H$66</c:f>
              <c:numCache>
                <c:formatCode>0%</c:formatCode>
                <c:ptCount val="16"/>
                <c:pt idx="0">
                  <c:v>0.75391551195545337</c:v>
                </c:pt>
                <c:pt idx="1">
                  <c:v>0.85279769139287853</c:v>
                </c:pt>
                <c:pt idx="2">
                  <c:v>0.86722078903518229</c:v>
                </c:pt>
                <c:pt idx="3">
                  <c:v>1.1604250896939414</c:v>
                </c:pt>
                <c:pt idx="4">
                  <c:v>1.1721213362947056</c:v>
                </c:pt>
                <c:pt idx="5">
                  <c:v>0.51421813841407793</c:v>
                </c:pt>
                <c:pt idx="6">
                  <c:v>0.46108546462329647</c:v>
                </c:pt>
                <c:pt idx="7">
                  <c:v>0.54434371727736008</c:v>
                </c:pt>
                <c:pt idx="8">
                  <c:v>0.58266783233888719</c:v>
                </c:pt>
                <c:pt idx="9">
                  <c:v>0.85774525005955449</c:v>
                </c:pt>
                <c:pt idx="10">
                  <c:v>0.69461799789642331</c:v>
                </c:pt>
                <c:pt idx="11">
                  <c:v>0.67721526256481546</c:v>
                </c:pt>
                <c:pt idx="12">
                  <c:v>0.34558348457469151</c:v>
                </c:pt>
                <c:pt idx="13">
                  <c:v>0.40485741921900203</c:v>
                </c:pt>
                <c:pt idx="14">
                  <c:v>0.36560422454206432</c:v>
                </c:pt>
                <c:pt idx="15">
                  <c:v>4.0938871876358439E-2</c:v>
                </c:pt>
              </c:numCache>
            </c:numRef>
          </c:val>
          <c:extLst>
            <c:ext xmlns:c16="http://schemas.microsoft.com/office/drawing/2014/chart" uri="{C3380CC4-5D6E-409C-BE32-E72D297353CC}">
              <c16:uniqueId val="{00000000-20C1-4780-B1DB-F13476CDCE36}"/>
            </c:ext>
          </c:extLst>
        </c:ser>
        <c:ser>
          <c:idx val="2"/>
          <c:order val="2"/>
          <c:tx>
            <c:strRef>
              <c:f>'Credit &amp; Surety Reinsurance'!$I$50</c:f>
              <c:strCache>
                <c:ptCount val="1"/>
                <c:pt idx="0">
                  <c:v>Case Reserves</c:v>
                </c:pt>
              </c:strCache>
            </c:strRef>
          </c:tx>
          <c:spPr>
            <a:solidFill>
              <a:srgbClr val="FCAF86"/>
            </a:solidFill>
            <a:ln w="12700">
              <a:solidFill>
                <a:srgbClr val="FFFFFF"/>
              </a:solidFill>
              <a:prstDash val="solid"/>
            </a:ln>
          </c:spPr>
          <c:invertIfNegative val="0"/>
          <c:cat>
            <c:numRef>
              <c:f>'Credit &amp; Surety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Reinsurance'!$I$51:$I$66</c:f>
              <c:numCache>
                <c:formatCode>0%</c:formatCode>
                <c:ptCount val="16"/>
                <c:pt idx="0">
                  <c:v>2.8040581144048508E-2</c:v>
                </c:pt>
                <c:pt idx="1">
                  <c:v>2.6200055894751207E-2</c:v>
                </c:pt>
                <c:pt idx="2">
                  <c:v>2.3725423623717445E-2</c:v>
                </c:pt>
                <c:pt idx="3">
                  <c:v>1.9296523182937193E-2</c:v>
                </c:pt>
                <c:pt idx="4">
                  <c:v>5.6437579491512457E-2</c:v>
                </c:pt>
                <c:pt idx="5">
                  <c:v>1.8691891046985463E-2</c:v>
                </c:pt>
                <c:pt idx="6">
                  <c:v>1.2305152827118342E-2</c:v>
                </c:pt>
                <c:pt idx="7">
                  <c:v>1.4732880064011236E-2</c:v>
                </c:pt>
                <c:pt idx="8">
                  <c:v>3.5532042567662923E-2</c:v>
                </c:pt>
                <c:pt idx="9">
                  <c:v>3.370783466843616E-2</c:v>
                </c:pt>
                <c:pt idx="10">
                  <c:v>8.3437603763807766E-2</c:v>
                </c:pt>
                <c:pt idx="11">
                  <c:v>7.442062704952733E-2</c:v>
                </c:pt>
                <c:pt idx="12">
                  <c:v>0.10806328313512842</c:v>
                </c:pt>
                <c:pt idx="13">
                  <c:v>0.12312473935001214</c:v>
                </c:pt>
                <c:pt idx="14">
                  <c:v>0.1639048033338267</c:v>
                </c:pt>
                <c:pt idx="15">
                  <c:v>0.15652614693755165</c:v>
                </c:pt>
              </c:numCache>
            </c:numRef>
          </c:val>
          <c:extLst>
            <c:ext xmlns:c16="http://schemas.microsoft.com/office/drawing/2014/chart" uri="{C3380CC4-5D6E-409C-BE32-E72D297353CC}">
              <c16:uniqueId val="{00000001-20C1-4780-B1DB-F13476CDCE36}"/>
            </c:ext>
          </c:extLst>
        </c:ser>
        <c:ser>
          <c:idx val="3"/>
          <c:order val="3"/>
          <c:tx>
            <c:strRef>
              <c:f>'Credit &amp; Surety Reinsurance'!$J$50</c:f>
              <c:strCache>
                <c:ptCount val="1"/>
                <c:pt idx="0">
                  <c:v>IBNR</c:v>
                </c:pt>
              </c:strCache>
            </c:strRef>
          </c:tx>
          <c:spPr>
            <a:solidFill>
              <a:srgbClr val="A3D6D5"/>
            </a:solidFill>
            <a:ln w="12700">
              <a:solidFill>
                <a:srgbClr val="FFFFFF"/>
              </a:solidFill>
              <a:prstDash val="solid"/>
            </a:ln>
          </c:spPr>
          <c:invertIfNegative val="0"/>
          <c:cat>
            <c:numRef>
              <c:f>'Credit &amp; Surety Reinsurance'!$D$12:$D$28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Reinsurance'!$J$51:$J$66</c:f>
              <c:numCache>
                <c:formatCode>0%</c:formatCode>
                <c:ptCount val="16"/>
                <c:pt idx="0">
                  <c:v>-3.9296297883078856E-3</c:v>
                </c:pt>
                <c:pt idx="1">
                  <c:v>-1.6296457214997333E-3</c:v>
                </c:pt>
                <c:pt idx="2">
                  <c:v>-1.9725111417480249E-3</c:v>
                </c:pt>
                <c:pt idx="3">
                  <c:v>1.8518607160189484E-3</c:v>
                </c:pt>
                <c:pt idx="4">
                  <c:v>5.7901142854603644E-3</c:v>
                </c:pt>
                <c:pt idx="5">
                  <c:v>6.6208728950488327E-3</c:v>
                </c:pt>
                <c:pt idx="6">
                  <c:v>4.7379874556022746E-3</c:v>
                </c:pt>
                <c:pt idx="7">
                  <c:v>7.8763732169403571E-3</c:v>
                </c:pt>
                <c:pt idx="8">
                  <c:v>5.0067433618531214E-3</c:v>
                </c:pt>
                <c:pt idx="9">
                  <c:v>1.2393838948977704E-2</c:v>
                </c:pt>
                <c:pt idx="10">
                  <c:v>6.0081316821321576E-2</c:v>
                </c:pt>
                <c:pt idx="11">
                  <c:v>5.9140079749453775E-2</c:v>
                </c:pt>
                <c:pt idx="12">
                  <c:v>0.20149169240860904</c:v>
                </c:pt>
                <c:pt idx="13">
                  <c:v>0.22346835452055194</c:v>
                </c:pt>
                <c:pt idx="14">
                  <c:v>0.36972101858522821</c:v>
                </c:pt>
                <c:pt idx="15">
                  <c:v>0.59662255972860423</c:v>
                </c:pt>
              </c:numCache>
            </c:numRef>
          </c:val>
          <c:extLst>
            <c:ext xmlns:c16="http://schemas.microsoft.com/office/drawing/2014/chart" uri="{C3380CC4-5D6E-409C-BE32-E72D297353CC}">
              <c16:uniqueId val="{00000002-20C1-4780-B1DB-F13476CDCE36}"/>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Reinsurance'!$F$12:$F$27</c:f>
              <c:numCache>
                <c:formatCode>#,##0</c:formatCode>
                <c:ptCount val="16"/>
                <c:pt idx="0">
                  <c:v>426.07943906932155</c:v>
                </c:pt>
                <c:pt idx="1">
                  <c:v>496.68240300078838</c:v>
                </c:pt>
                <c:pt idx="2">
                  <c:v>554.54665545057082</c:v>
                </c:pt>
                <c:pt idx="3">
                  <c:v>586.17224384164456</c:v>
                </c:pt>
                <c:pt idx="4">
                  <c:v>493.68540555672269</c:v>
                </c:pt>
                <c:pt idx="5">
                  <c:v>429.15081798848655</c:v>
                </c:pt>
                <c:pt idx="6">
                  <c:v>226.92137270048926</c:v>
                </c:pt>
                <c:pt idx="7">
                  <c:v>298.26394250964324</c:v>
                </c:pt>
                <c:pt idx="8">
                  <c:v>257.44583707172103</c:v>
                </c:pt>
                <c:pt idx="9">
                  <c:v>270.2175022453431</c:v>
                </c:pt>
                <c:pt idx="10">
                  <c:v>284.23159921554429</c:v>
                </c:pt>
                <c:pt idx="11">
                  <c:v>325.94894388484562</c:v>
                </c:pt>
                <c:pt idx="12">
                  <c:v>392.01851596649306</c:v>
                </c:pt>
                <c:pt idx="13">
                  <c:v>330.54200396068478</c:v>
                </c:pt>
                <c:pt idx="14">
                  <c:v>320.11510262659624</c:v>
                </c:pt>
                <c:pt idx="15">
                  <c:v>188.03434558599614</c:v>
                </c:pt>
              </c:numCache>
            </c:numRef>
          </c:val>
          <c:smooth val="0"/>
          <c:extLst>
            <c:ext xmlns:c16="http://schemas.microsoft.com/office/drawing/2014/chart" uri="{C3380CC4-5D6E-409C-BE32-E72D297353CC}">
              <c16:uniqueId val="{00000003-20C1-4780-B1DB-F13476CDCE36}"/>
            </c:ext>
          </c:extLst>
        </c:ser>
        <c:ser>
          <c:idx val="4"/>
          <c:order val="4"/>
          <c:tx>
            <c:strRef>
              <c:f>'Credit &amp; Surety Reinsurance'!$B$9</c:f>
              <c:strCache>
                <c:ptCount val="1"/>
                <c:pt idx="0">
                  <c:v>Written Premium</c:v>
                </c:pt>
              </c:strCache>
            </c:strRef>
          </c:tx>
          <c:marker>
            <c:symbol val="star"/>
            <c:size val="7"/>
            <c:spPr>
              <a:noFill/>
              <a:ln>
                <a:solidFill>
                  <a:srgbClr val="A29FCC"/>
                </a:solidFill>
                <a:prstDash val="solid"/>
              </a:ln>
            </c:spPr>
          </c:marker>
          <c:cat>
            <c:numRef>
              <c:f>'Credit &amp; Surety Reinsurance'!$D$12:$D$27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Reinsurance'!$B$12:$B$27</c:f>
            </c:numRef>
          </c:val>
          <c:smooth val="0"/>
          <c:extLst>
            <c:ext xmlns:c16="http://schemas.microsoft.com/office/drawing/2014/chart" uri="{C3380CC4-5D6E-409C-BE32-E72D297353CC}">
              <c16:uniqueId val="{00000004-20C1-4780-B1DB-F13476CDCE36}"/>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03-91D7-4BA6-85C2-1B84EBCBA0E3}"/>
              </c:ext>
            </c:extLst>
          </c:dPt>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04-91D7-4BA6-85C2-1B84EBCBA0E3}"/>
            </c:ext>
          </c:extLst>
        </c:ser>
        <c:ser>
          <c:idx val="40"/>
          <c:order val="1"/>
          <c:tx>
            <c:strRef>
              <c:f>'Credit &amp; Surety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08-91D7-4BA6-85C2-1B84EBCBA0E3}"/>
              </c:ext>
            </c:extLst>
          </c:dPt>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09-91D7-4BA6-85C2-1B84EBCBA0E3}"/>
            </c:ext>
          </c:extLst>
        </c:ser>
        <c:ser>
          <c:idx val="41"/>
          <c:order val="2"/>
          <c:tx>
            <c:strRef>
              <c:f>'Credit &amp; Surety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91D7-4BA6-85C2-1B84EBCBA0E3}"/>
              </c:ext>
            </c:extLst>
          </c:dPt>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0C-91D7-4BA6-85C2-1B84EBCBA0E3}"/>
            </c:ext>
          </c:extLst>
        </c:ser>
        <c:ser>
          <c:idx val="42"/>
          <c:order val="3"/>
          <c:tx>
            <c:strRef>
              <c:f>'Credit &amp; Surety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91D7-4BA6-85C2-1B84EBCBA0E3}"/>
              </c:ext>
            </c:extLst>
          </c:dPt>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0F-91D7-4BA6-85C2-1B84EBCBA0E3}"/>
            </c:ext>
          </c:extLst>
        </c:ser>
        <c:ser>
          <c:idx val="43"/>
          <c:order val="4"/>
          <c:tx>
            <c:strRef>
              <c:f>'Credit &amp; Surety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13-91D7-4BA6-85C2-1B84EBCBA0E3}"/>
              </c:ext>
            </c:extLst>
          </c:dPt>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14-91D7-4BA6-85C2-1B84EBCBA0E3}"/>
            </c:ext>
          </c:extLst>
        </c:ser>
        <c:ser>
          <c:idx val="44"/>
          <c:order val="5"/>
          <c:tx>
            <c:strRef>
              <c:f>'Credit &amp; Surety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91D7-4BA6-85C2-1B84EBCBA0E3}"/>
              </c:ext>
            </c:extLst>
          </c:dPt>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17-91D7-4BA6-85C2-1B84EBCBA0E3}"/>
            </c:ext>
          </c:extLst>
        </c:ser>
        <c:ser>
          <c:idx val="45"/>
          <c:order val="6"/>
          <c:tx>
            <c:strRef>
              <c:f>'Credit &amp; Surety CorSo'!$D$22</c:f>
              <c:strCache>
                <c:ptCount val="1"/>
                <c:pt idx="0">
                  <c:v>2014</c:v>
                </c:pt>
              </c:strCache>
            </c:strRef>
          </c:tx>
          <c:spPr>
            <a:ln w="25400">
              <a:solidFill>
                <a:srgbClr val="B3B300"/>
              </a:solidFill>
              <a:prstDash val="solid"/>
            </a:ln>
          </c:spPr>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18-91D7-4BA6-85C2-1B84EBCBA0E3}"/>
            </c:ext>
          </c:extLst>
        </c:ser>
        <c:ser>
          <c:idx val="46"/>
          <c:order val="7"/>
          <c:tx>
            <c:strRef>
              <c:f>'Credit &amp; Surety CorSo'!$D$23</c:f>
              <c:strCache>
                <c:ptCount val="1"/>
                <c:pt idx="0">
                  <c:v>2015</c:v>
                </c:pt>
              </c:strCache>
            </c:strRef>
          </c:tx>
          <c:spPr>
            <a:ln w="25400">
              <a:solidFill>
                <a:srgbClr val="627C71"/>
              </a:solidFill>
              <a:prstDash val="solid"/>
            </a:ln>
          </c:spPr>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19-91D7-4BA6-85C2-1B84EBCBA0E3}"/>
            </c:ext>
          </c:extLst>
        </c:ser>
        <c:ser>
          <c:idx val="47"/>
          <c:order val="8"/>
          <c:tx>
            <c:strRef>
              <c:f>'Credit &amp; Surety CorSo'!$D$24</c:f>
              <c:strCache>
                <c:ptCount val="1"/>
                <c:pt idx="0">
                  <c:v>2016</c:v>
                </c:pt>
              </c:strCache>
            </c:strRef>
          </c:tx>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1A-91D7-4BA6-85C2-1B84EBCBA0E3}"/>
            </c:ext>
          </c:extLst>
        </c:ser>
        <c:ser>
          <c:idx val="48"/>
          <c:order val="9"/>
          <c:tx>
            <c:strRef>
              <c:f>'Credit &amp; Surety CorSo'!$D$25</c:f>
              <c:strCache>
                <c:ptCount val="1"/>
                <c:pt idx="0">
                  <c:v>2017</c:v>
                </c:pt>
              </c:strCache>
            </c:strRef>
          </c:tx>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1B-91D7-4BA6-85C2-1B84EBCBA0E3}"/>
            </c:ext>
          </c:extLst>
        </c:ser>
        <c:ser>
          <c:idx val="49"/>
          <c:order val="10"/>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1D-91D7-4BA6-85C2-1B84EBCBA0E3}"/>
              </c:ext>
            </c:extLst>
          </c:dPt>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1E-91D7-4BA6-85C2-1B84EBCBA0E3}"/>
            </c:ext>
          </c:extLst>
        </c:ser>
        <c:ser>
          <c:idx val="50"/>
          <c:order val="11"/>
          <c:tx>
            <c:strRef>
              <c:f>'Credit &amp; Surety CorSo'!$D$27</c:f>
              <c:strCache>
                <c:ptCount val="1"/>
                <c:pt idx="0">
                  <c:v>2019</c:v>
                </c:pt>
              </c:strCache>
            </c:strRef>
          </c:tx>
          <c:spPr>
            <a:ln>
              <a:prstDash val="dash"/>
            </a:ln>
          </c:spPr>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1F-91D7-4BA6-85C2-1B84EBCBA0E3}"/>
            </c:ext>
          </c:extLst>
        </c:ser>
        <c:ser>
          <c:idx val="51"/>
          <c:order val="12"/>
          <c:tx>
            <c:strRef>
              <c:f>'Credit &amp; Surety CorSo'!$AC$10</c:f>
              <c:strCache>
                <c:ptCount val="1"/>
                <c:pt idx="0">
                  <c:v>100% line</c:v>
                </c:pt>
              </c:strCache>
            </c:strRef>
          </c:tx>
          <c:xVal>
            <c:numRef>
              <c:f>'Credit &amp; Surety CorSo'!$AD$9:$AP$9</c:f>
            </c:numRef>
          </c:xVal>
          <c:yVal>
            <c:numRef>
              <c:f>'Credit &amp; Surety CorSo'!$AD$10:$AP$10</c:f>
            </c:numRef>
          </c:yVal>
          <c:smooth val="0"/>
          <c:extLst>
            <c:ext xmlns:c16="http://schemas.microsoft.com/office/drawing/2014/chart" uri="{C3380CC4-5D6E-409C-BE32-E72D297353CC}">
              <c16:uniqueId val="{00000020-91D7-4BA6-85C2-1B84EBCBA0E3}"/>
            </c:ext>
          </c:extLst>
        </c:ser>
        <c:ser>
          <c:idx val="52"/>
          <c:order val="13"/>
          <c:tx>
            <c:strRef>
              <c:f>'Credit &amp; Surety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24-91D7-4BA6-85C2-1B84EBCBA0E3}"/>
              </c:ext>
            </c:extLst>
          </c:dPt>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25-91D7-4BA6-85C2-1B84EBCBA0E3}"/>
            </c:ext>
          </c:extLst>
        </c:ser>
        <c:ser>
          <c:idx val="53"/>
          <c:order val="14"/>
          <c:tx>
            <c:strRef>
              <c:f>'Credit &amp; Surety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29-91D7-4BA6-85C2-1B84EBCBA0E3}"/>
              </c:ext>
            </c:extLst>
          </c:dPt>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2A-91D7-4BA6-85C2-1B84EBCBA0E3}"/>
            </c:ext>
          </c:extLst>
        </c:ser>
        <c:ser>
          <c:idx val="54"/>
          <c:order val="15"/>
          <c:tx>
            <c:strRef>
              <c:f>'Credit &amp; Surety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91D7-4BA6-85C2-1B84EBCBA0E3}"/>
              </c:ext>
            </c:extLst>
          </c:dPt>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2D-91D7-4BA6-85C2-1B84EBCBA0E3}"/>
            </c:ext>
          </c:extLst>
        </c:ser>
        <c:ser>
          <c:idx val="55"/>
          <c:order val="16"/>
          <c:tx>
            <c:strRef>
              <c:f>'Credit &amp; Surety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91D7-4BA6-85C2-1B84EBCBA0E3}"/>
              </c:ext>
            </c:extLst>
          </c:dPt>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30-91D7-4BA6-85C2-1B84EBCBA0E3}"/>
            </c:ext>
          </c:extLst>
        </c:ser>
        <c:ser>
          <c:idx val="56"/>
          <c:order val="17"/>
          <c:tx>
            <c:strRef>
              <c:f>'Credit &amp; Surety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34-91D7-4BA6-85C2-1B84EBCBA0E3}"/>
              </c:ext>
            </c:extLst>
          </c:dPt>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35-91D7-4BA6-85C2-1B84EBCBA0E3}"/>
            </c:ext>
          </c:extLst>
        </c:ser>
        <c:ser>
          <c:idx val="57"/>
          <c:order val="18"/>
          <c:tx>
            <c:strRef>
              <c:f>'Credit &amp; Surety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91D7-4BA6-85C2-1B84EBCBA0E3}"/>
              </c:ext>
            </c:extLst>
          </c:dPt>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38-91D7-4BA6-85C2-1B84EBCBA0E3}"/>
            </c:ext>
          </c:extLst>
        </c:ser>
        <c:ser>
          <c:idx val="58"/>
          <c:order val="19"/>
          <c:tx>
            <c:strRef>
              <c:f>'Credit &amp; Surety CorSo'!$D$22</c:f>
              <c:strCache>
                <c:ptCount val="1"/>
                <c:pt idx="0">
                  <c:v>2014</c:v>
                </c:pt>
              </c:strCache>
            </c:strRef>
          </c:tx>
          <c:spPr>
            <a:ln w="25400">
              <a:solidFill>
                <a:srgbClr val="B3B300"/>
              </a:solidFill>
              <a:prstDash val="solid"/>
            </a:ln>
          </c:spPr>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39-91D7-4BA6-85C2-1B84EBCBA0E3}"/>
            </c:ext>
          </c:extLst>
        </c:ser>
        <c:ser>
          <c:idx val="59"/>
          <c:order val="20"/>
          <c:tx>
            <c:strRef>
              <c:f>'Credit &amp; Surety CorSo'!$D$23</c:f>
              <c:strCache>
                <c:ptCount val="1"/>
                <c:pt idx="0">
                  <c:v>2015</c:v>
                </c:pt>
              </c:strCache>
            </c:strRef>
          </c:tx>
          <c:spPr>
            <a:ln w="25400">
              <a:solidFill>
                <a:srgbClr val="627C71"/>
              </a:solidFill>
              <a:prstDash val="solid"/>
            </a:ln>
          </c:spPr>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3A-91D7-4BA6-85C2-1B84EBCBA0E3}"/>
            </c:ext>
          </c:extLst>
        </c:ser>
        <c:ser>
          <c:idx val="60"/>
          <c:order val="21"/>
          <c:tx>
            <c:strRef>
              <c:f>'Credit &amp; Surety CorSo'!$D$24</c:f>
              <c:strCache>
                <c:ptCount val="1"/>
                <c:pt idx="0">
                  <c:v>2016</c:v>
                </c:pt>
              </c:strCache>
            </c:strRef>
          </c:tx>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3B-91D7-4BA6-85C2-1B84EBCBA0E3}"/>
            </c:ext>
          </c:extLst>
        </c:ser>
        <c:ser>
          <c:idx val="61"/>
          <c:order val="22"/>
          <c:tx>
            <c:strRef>
              <c:f>'Credit &amp; Surety CorSo'!$D$25</c:f>
              <c:strCache>
                <c:ptCount val="1"/>
                <c:pt idx="0">
                  <c:v>2017</c:v>
                </c:pt>
              </c:strCache>
            </c:strRef>
          </c:tx>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3C-91D7-4BA6-85C2-1B84EBCBA0E3}"/>
            </c:ext>
          </c:extLst>
        </c:ser>
        <c:ser>
          <c:idx val="62"/>
          <c:order val="23"/>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3E-91D7-4BA6-85C2-1B84EBCBA0E3}"/>
              </c:ext>
            </c:extLst>
          </c:dPt>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3F-91D7-4BA6-85C2-1B84EBCBA0E3}"/>
            </c:ext>
          </c:extLst>
        </c:ser>
        <c:ser>
          <c:idx val="63"/>
          <c:order val="24"/>
          <c:tx>
            <c:strRef>
              <c:f>'Credit &amp; Surety CorSo'!$D$27</c:f>
              <c:strCache>
                <c:ptCount val="1"/>
                <c:pt idx="0">
                  <c:v>2019</c:v>
                </c:pt>
              </c:strCache>
            </c:strRef>
          </c:tx>
          <c:spPr>
            <a:ln>
              <a:prstDash val="dash"/>
            </a:ln>
          </c:spPr>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40-91D7-4BA6-85C2-1B84EBCBA0E3}"/>
            </c:ext>
          </c:extLst>
        </c:ser>
        <c:ser>
          <c:idx val="64"/>
          <c:order val="25"/>
          <c:tx>
            <c:strRef>
              <c:f>'Credit &amp; Surety CorSo'!$AC$10</c:f>
              <c:strCache>
                <c:ptCount val="1"/>
                <c:pt idx="0">
                  <c:v>100% line</c:v>
                </c:pt>
              </c:strCache>
            </c:strRef>
          </c:tx>
          <c:xVal>
            <c:numRef>
              <c:f>'Credit &amp; Surety CorSo'!$AD$9:$AP$9</c:f>
            </c:numRef>
          </c:xVal>
          <c:yVal>
            <c:numRef>
              <c:f>'Credit &amp; Surety CorSo'!$AD$10:$AP$10</c:f>
            </c:numRef>
          </c:yVal>
          <c:smooth val="0"/>
          <c:extLst>
            <c:ext xmlns:c16="http://schemas.microsoft.com/office/drawing/2014/chart" uri="{C3380CC4-5D6E-409C-BE32-E72D297353CC}">
              <c16:uniqueId val="{00000041-91D7-4BA6-85C2-1B84EBCBA0E3}"/>
            </c:ext>
          </c:extLst>
        </c:ser>
        <c:ser>
          <c:idx val="65"/>
          <c:order val="26"/>
          <c:tx>
            <c:strRef>
              <c:f>'Credit &amp; Surety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45-91D7-4BA6-85C2-1B84EBCBA0E3}"/>
              </c:ext>
            </c:extLst>
          </c:dPt>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46-91D7-4BA6-85C2-1B84EBCBA0E3}"/>
            </c:ext>
          </c:extLst>
        </c:ser>
        <c:ser>
          <c:idx val="66"/>
          <c:order val="27"/>
          <c:tx>
            <c:strRef>
              <c:f>'Credit &amp; Surety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4A-91D7-4BA6-85C2-1B84EBCBA0E3}"/>
              </c:ext>
            </c:extLst>
          </c:dPt>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4B-91D7-4BA6-85C2-1B84EBCBA0E3}"/>
            </c:ext>
          </c:extLst>
        </c:ser>
        <c:ser>
          <c:idx val="67"/>
          <c:order val="28"/>
          <c:tx>
            <c:strRef>
              <c:f>'Credit &amp; Surety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91D7-4BA6-85C2-1B84EBCBA0E3}"/>
              </c:ext>
            </c:extLst>
          </c:dPt>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4E-91D7-4BA6-85C2-1B84EBCBA0E3}"/>
            </c:ext>
          </c:extLst>
        </c:ser>
        <c:ser>
          <c:idx val="68"/>
          <c:order val="29"/>
          <c:tx>
            <c:strRef>
              <c:f>'Credit &amp; Surety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91D7-4BA6-85C2-1B84EBCBA0E3}"/>
              </c:ext>
            </c:extLst>
          </c:dPt>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51-91D7-4BA6-85C2-1B84EBCBA0E3}"/>
            </c:ext>
          </c:extLst>
        </c:ser>
        <c:ser>
          <c:idx val="69"/>
          <c:order val="30"/>
          <c:tx>
            <c:strRef>
              <c:f>'Credit &amp; Surety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55-91D7-4BA6-85C2-1B84EBCBA0E3}"/>
              </c:ext>
            </c:extLst>
          </c:dPt>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56-91D7-4BA6-85C2-1B84EBCBA0E3}"/>
            </c:ext>
          </c:extLst>
        </c:ser>
        <c:ser>
          <c:idx val="70"/>
          <c:order val="31"/>
          <c:tx>
            <c:strRef>
              <c:f>'Credit &amp; Surety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91D7-4BA6-85C2-1B84EBCBA0E3}"/>
              </c:ext>
            </c:extLst>
          </c:dPt>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59-91D7-4BA6-85C2-1B84EBCBA0E3}"/>
            </c:ext>
          </c:extLst>
        </c:ser>
        <c:ser>
          <c:idx val="71"/>
          <c:order val="32"/>
          <c:tx>
            <c:strRef>
              <c:f>'Credit &amp; Surety CorSo'!$D$22</c:f>
              <c:strCache>
                <c:ptCount val="1"/>
                <c:pt idx="0">
                  <c:v>2014</c:v>
                </c:pt>
              </c:strCache>
            </c:strRef>
          </c:tx>
          <c:spPr>
            <a:ln w="25400">
              <a:solidFill>
                <a:srgbClr val="B3B300"/>
              </a:solidFill>
              <a:prstDash val="solid"/>
            </a:ln>
          </c:spPr>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5A-91D7-4BA6-85C2-1B84EBCBA0E3}"/>
            </c:ext>
          </c:extLst>
        </c:ser>
        <c:ser>
          <c:idx val="72"/>
          <c:order val="33"/>
          <c:tx>
            <c:strRef>
              <c:f>'Credit &amp; Surety CorSo'!$D$23</c:f>
              <c:strCache>
                <c:ptCount val="1"/>
                <c:pt idx="0">
                  <c:v>2015</c:v>
                </c:pt>
              </c:strCache>
            </c:strRef>
          </c:tx>
          <c:spPr>
            <a:ln w="25400">
              <a:solidFill>
                <a:srgbClr val="627C71"/>
              </a:solidFill>
              <a:prstDash val="solid"/>
            </a:ln>
          </c:spPr>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5B-91D7-4BA6-85C2-1B84EBCBA0E3}"/>
            </c:ext>
          </c:extLst>
        </c:ser>
        <c:ser>
          <c:idx val="73"/>
          <c:order val="34"/>
          <c:tx>
            <c:strRef>
              <c:f>'Credit &amp; Surety CorSo'!$D$24</c:f>
              <c:strCache>
                <c:ptCount val="1"/>
                <c:pt idx="0">
                  <c:v>2016</c:v>
                </c:pt>
              </c:strCache>
            </c:strRef>
          </c:tx>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5C-91D7-4BA6-85C2-1B84EBCBA0E3}"/>
            </c:ext>
          </c:extLst>
        </c:ser>
        <c:ser>
          <c:idx val="74"/>
          <c:order val="35"/>
          <c:tx>
            <c:strRef>
              <c:f>'Credit &amp; Surety CorSo'!$D$25</c:f>
              <c:strCache>
                <c:ptCount val="1"/>
                <c:pt idx="0">
                  <c:v>2017</c:v>
                </c:pt>
              </c:strCache>
            </c:strRef>
          </c:tx>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5D-91D7-4BA6-85C2-1B84EBCBA0E3}"/>
            </c:ext>
          </c:extLst>
        </c:ser>
        <c:ser>
          <c:idx val="75"/>
          <c:order val="36"/>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5F-91D7-4BA6-85C2-1B84EBCBA0E3}"/>
              </c:ext>
            </c:extLst>
          </c:dPt>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60-91D7-4BA6-85C2-1B84EBCBA0E3}"/>
            </c:ext>
          </c:extLst>
        </c:ser>
        <c:ser>
          <c:idx val="76"/>
          <c:order val="37"/>
          <c:tx>
            <c:strRef>
              <c:f>'Credit &amp; Surety CorSo'!$D$27</c:f>
              <c:strCache>
                <c:ptCount val="1"/>
                <c:pt idx="0">
                  <c:v>2019</c:v>
                </c:pt>
              </c:strCache>
            </c:strRef>
          </c:tx>
          <c:spPr>
            <a:ln>
              <a:prstDash val="dash"/>
            </a:ln>
          </c:spPr>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61-91D7-4BA6-85C2-1B84EBCBA0E3}"/>
            </c:ext>
          </c:extLst>
        </c:ser>
        <c:ser>
          <c:idx val="77"/>
          <c:order val="38"/>
          <c:tx>
            <c:strRef>
              <c:f>'Credit &amp; Surety CorSo'!$AC$10</c:f>
              <c:strCache>
                <c:ptCount val="1"/>
                <c:pt idx="0">
                  <c:v>100% line</c:v>
                </c:pt>
              </c:strCache>
            </c:strRef>
          </c:tx>
          <c:xVal>
            <c:numRef>
              <c:f>'Credit &amp; Surety CorSo'!$AD$9:$AP$9</c:f>
            </c:numRef>
          </c:xVal>
          <c:yVal>
            <c:numRef>
              <c:f>'Credit &amp; Surety CorSo'!$AD$10:$AP$10</c:f>
            </c:numRef>
          </c:yVal>
          <c:smooth val="0"/>
          <c:extLst>
            <c:ext xmlns:c16="http://schemas.microsoft.com/office/drawing/2014/chart" uri="{C3380CC4-5D6E-409C-BE32-E72D297353CC}">
              <c16:uniqueId val="{00000062-91D7-4BA6-85C2-1B84EBCBA0E3}"/>
            </c:ext>
          </c:extLst>
        </c:ser>
        <c:ser>
          <c:idx val="6"/>
          <c:order val="39"/>
          <c:tx>
            <c:strRef>
              <c:f>'Credit &amp; Surety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66-91D7-4BA6-85C2-1B84EBCBA0E3}"/>
              </c:ext>
            </c:extLst>
          </c:dPt>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67-91D7-4BA6-85C2-1B84EBCBA0E3}"/>
            </c:ext>
          </c:extLst>
        </c:ser>
        <c:ser>
          <c:idx val="7"/>
          <c:order val="40"/>
          <c:tx>
            <c:strRef>
              <c:f>'Credit &amp; Surety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6B-91D7-4BA6-85C2-1B84EBCBA0E3}"/>
              </c:ext>
            </c:extLst>
          </c:dPt>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6C-91D7-4BA6-85C2-1B84EBCBA0E3}"/>
            </c:ext>
          </c:extLst>
        </c:ser>
        <c:ser>
          <c:idx val="8"/>
          <c:order val="41"/>
          <c:tx>
            <c:strRef>
              <c:f>'Credit &amp; Surety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91D7-4BA6-85C2-1B84EBCBA0E3}"/>
              </c:ext>
            </c:extLst>
          </c:dPt>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6F-91D7-4BA6-85C2-1B84EBCBA0E3}"/>
            </c:ext>
          </c:extLst>
        </c:ser>
        <c:ser>
          <c:idx val="9"/>
          <c:order val="42"/>
          <c:tx>
            <c:strRef>
              <c:f>'Credit &amp; Surety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91D7-4BA6-85C2-1B84EBCBA0E3}"/>
              </c:ext>
            </c:extLst>
          </c:dPt>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72-91D7-4BA6-85C2-1B84EBCBA0E3}"/>
            </c:ext>
          </c:extLst>
        </c:ser>
        <c:ser>
          <c:idx val="10"/>
          <c:order val="43"/>
          <c:tx>
            <c:strRef>
              <c:f>'Credit &amp; Surety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76-91D7-4BA6-85C2-1B84EBCBA0E3}"/>
              </c:ext>
            </c:extLst>
          </c:dPt>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77-91D7-4BA6-85C2-1B84EBCBA0E3}"/>
            </c:ext>
          </c:extLst>
        </c:ser>
        <c:ser>
          <c:idx val="11"/>
          <c:order val="44"/>
          <c:tx>
            <c:strRef>
              <c:f>'Credit &amp; Surety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91D7-4BA6-85C2-1B84EBCBA0E3}"/>
              </c:ext>
            </c:extLst>
          </c:dPt>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7A-91D7-4BA6-85C2-1B84EBCBA0E3}"/>
            </c:ext>
          </c:extLst>
        </c:ser>
        <c:ser>
          <c:idx val="12"/>
          <c:order val="45"/>
          <c:tx>
            <c:strRef>
              <c:f>'Credit &amp; Surety CorSo'!$D$22</c:f>
              <c:strCache>
                <c:ptCount val="1"/>
                <c:pt idx="0">
                  <c:v>2014</c:v>
                </c:pt>
              </c:strCache>
            </c:strRef>
          </c:tx>
          <c:spPr>
            <a:ln w="25400">
              <a:solidFill>
                <a:srgbClr val="B3B300"/>
              </a:solidFill>
              <a:prstDash val="solid"/>
            </a:ln>
          </c:spPr>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7B-91D7-4BA6-85C2-1B84EBCBA0E3}"/>
            </c:ext>
          </c:extLst>
        </c:ser>
        <c:ser>
          <c:idx val="13"/>
          <c:order val="46"/>
          <c:tx>
            <c:strRef>
              <c:f>'Credit &amp; Surety CorSo'!$D$23</c:f>
              <c:strCache>
                <c:ptCount val="1"/>
                <c:pt idx="0">
                  <c:v>2015</c:v>
                </c:pt>
              </c:strCache>
            </c:strRef>
          </c:tx>
          <c:spPr>
            <a:ln w="25400">
              <a:solidFill>
                <a:srgbClr val="627C71"/>
              </a:solidFill>
              <a:prstDash val="solid"/>
            </a:ln>
          </c:spPr>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7C-91D7-4BA6-85C2-1B84EBCBA0E3}"/>
            </c:ext>
          </c:extLst>
        </c:ser>
        <c:ser>
          <c:idx val="21"/>
          <c:order val="47"/>
          <c:tx>
            <c:strRef>
              <c:f>'Credit &amp; Surety CorSo'!$D$24</c:f>
              <c:strCache>
                <c:ptCount val="1"/>
                <c:pt idx="0">
                  <c:v>2016</c:v>
                </c:pt>
              </c:strCache>
            </c:strRef>
          </c:tx>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7D-91D7-4BA6-85C2-1B84EBCBA0E3}"/>
            </c:ext>
          </c:extLst>
        </c:ser>
        <c:ser>
          <c:idx val="22"/>
          <c:order val="48"/>
          <c:tx>
            <c:strRef>
              <c:f>'Credit &amp; Surety CorSo'!$D$25</c:f>
              <c:strCache>
                <c:ptCount val="1"/>
                <c:pt idx="0">
                  <c:v>2017</c:v>
                </c:pt>
              </c:strCache>
            </c:strRef>
          </c:tx>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7E-91D7-4BA6-85C2-1B84EBCBA0E3}"/>
            </c:ext>
          </c:extLst>
        </c:ser>
        <c:ser>
          <c:idx val="23"/>
          <c:order val="49"/>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80-91D7-4BA6-85C2-1B84EBCBA0E3}"/>
              </c:ext>
            </c:extLst>
          </c:dPt>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81-91D7-4BA6-85C2-1B84EBCBA0E3}"/>
            </c:ext>
          </c:extLst>
        </c:ser>
        <c:ser>
          <c:idx val="24"/>
          <c:order val="50"/>
          <c:tx>
            <c:strRef>
              <c:f>'Credit &amp; Surety CorSo'!$D$27</c:f>
              <c:strCache>
                <c:ptCount val="1"/>
                <c:pt idx="0">
                  <c:v>2019</c:v>
                </c:pt>
              </c:strCache>
            </c:strRef>
          </c:tx>
          <c:spPr>
            <a:ln>
              <a:prstDash val="dash"/>
            </a:ln>
          </c:spPr>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82-91D7-4BA6-85C2-1B84EBCBA0E3}"/>
            </c:ext>
          </c:extLst>
        </c:ser>
        <c:ser>
          <c:idx val="25"/>
          <c:order val="51"/>
          <c:tx>
            <c:strRef>
              <c:f>'Credit &amp; Surety CorSo'!$AC$10</c:f>
              <c:strCache>
                <c:ptCount val="1"/>
                <c:pt idx="0">
                  <c:v>100% line</c:v>
                </c:pt>
              </c:strCache>
            </c:strRef>
          </c:tx>
          <c:xVal>
            <c:numRef>
              <c:f>'Credit &amp; Surety CorSo'!$AD$9:$AP$9</c:f>
            </c:numRef>
          </c:xVal>
          <c:yVal>
            <c:numRef>
              <c:f>'Credit &amp; Surety CorSo'!$AD$10:$AP$10</c:f>
            </c:numRef>
          </c:yVal>
          <c:smooth val="0"/>
          <c:extLst>
            <c:ext xmlns:c16="http://schemas.microsoft.com/office/drawing/2014/chart" uri="{C3380CC4-5D6E-409C-BE32-E72D297353CC}">
              <c16:uniqueId val="{00000083-91D7-4BA6-85C2-1B84EBCBA0E3}"/>
            </c:ext>
          </c:extLst>
        </c:ser>
        <c:ser>
          <c:idx val="26"/>
          <c:order val="52"/>
          <c:tx>
            <c:strRef>
              <c:f>'Credit &amp; Surety CorSo'!$D$16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87-91D7-4BA6-85C2-1B84EBCBA0E3}"/>
              </c:ext>
            </c:extLst>
          </c:dPt>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88-91D7-4BA6-85C2-1B84EBCBA0E3}"/>
            </c:ext>
          </c:extLst>
        </c:ser>
        <c:ser>
          <c:idx val="27"/>
          <c:order val="53"/>
          <c:tx>
            <c:strRef>
              <c:f>'Credit &amp; Surety CorSo'!$D$17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8C-91D7-4BA6-85C2-1B84EBCBA0E3}"/>
              </c:ext>
            </c:extLst>
          </c:dPt>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8D-91D7-4BA6-85C2-1B84EBCBA0E3}"/>
            </c:ext>
          </c:extLst>
        </c:ser>
        <c:ser>
          <c:idx val="28"/>
          <c:order val="54"/>
          <c:tx>
            <c:strRef>
              <c:f>'Credit &amp; Surety CorSo'!$D$18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91D7-4BA6-85C2-1B84EBCBA0E3}"/>
              </c:ext>
            </c:extLst>
          </c:dPt>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90-91D7-4BA6-85C2-1B84EBCBA0E3}"/>
            </c:ext>
          </c:extLst>
        </c:ser>
        <c:ser>
          <c:idx val="29"/>
          <c:order val="55"/>
          <c:tx>
            <c:strRef>
              <c:f>'Credit &amp; Surety CorSo'!$D$19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91D7-4BA6-85C2-1B84EBCBA0E3}"/>
              </c:ext>
            </c:extLst>
          </c:dPt>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93-91D7-4BA6-85C2-1B84EBCBA0E3}"/>
            </c:ext>
          </c:extLst>
        </c:ser>
        <c:ser>
          <c:idx val="30"/>
          <c:order val="56"/>
          <c:tx>
            <c:strRef>
              <c:f>'Credit &amp; Surety CorSo'!$D$20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97-91D7-4BA6-85C2-1B84EBCBA0E3}"/>
              </c:ext>
            </c:extLst>
          </c:dPt>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98-91D7-4BA6-85C2-1B84EBCBA0E3}"/>
            </c:ext>
          </c:extLst>
        </c:ser>
        <c:ser>
          <c:idx val="31"/>
          <c:order val="57"/>
          <c:tx>
            <c:strRef>
              <c:f>'Credit &amp; Surety CorSo'!$D$21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91D7-4BA6-85C2-1B84EBCBA0E3}"/>
              </c:ext>
            </c:extLst>
          </c:dPt>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9B-91D7-4BA6-85C2-1B84EBCBA0E3}"/>
            </c:ext>
          </c:extLst>
        </c:ser>
        <c:ser>
          <c:idx val="32"/>
          <c:order val="58"/>
          <c:tx>
            <c:strRef>
              <c:f>'Credit &amp; Surety CorSo'!$D$22</c:f>
              <c:strCache>
                <c:ptCount val="1"/>
                <c:pt idx="0">
                  <c:v>2014</c:v>
                </c:pt>
              </c:strCache>
            </c:strRef>
          </c:tx>
          <c:spPr>
            <a:ln w="25400">
              <a:solidFill>
                <a:srgbClr val="B3B300"/>
              </a:solidFill>
              <a:prstDash val="solid"/>
            </a:ln>
          </c:spPr>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9C-91D7-4BA6-85C2-1B84EBCBA0E3}"/>
            </c:ext>
          </c:extLst>
        </c:ser>
        <c:ser>
          <c:idx val="33"/>
          <c:order val="59"/>
          <c:tx>
            <c:strRef>
              <c:f>'Credit &amp; Surety CorSo'!$D$23</c:f>
              <c:strCache>
                <c:ptCount val="1"/>
                <c:pt idx="0">
                  <c:v>2015</c:v>
                </c:pt>
              </c:strCache>
            </c:strRef>
          </c:tx>
          <c:spPr>
            <a:ln w="25400">
              <a:solidFill>
                <a:srgbClr val="627C71"/>
              </a:solidFill>
              <a:prstDash val="solid"/>
            </a:ln>
          </c:spPr>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9D-91D7-4BA6-85C2-1B84EBCBA0E3}"/>
            </c:ext>
          </c:extLst>
        </c:ser>
        <c:ser>
          <c:idx val="34"/>
          <c:order val="60"/>
          <c:tx>
            <c:strRef>
              <c:f>'Credit &amp; Surety CorSo'!$D$24</c:f>
              <c:strCache>
                <c:ptCount val="1"/>
                <c:pt idx="0">
                  <c:v>2016</c:v>
                </c:pt>
              </c:strCache>
            </c:strRef>
          </c:tx>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9E-91D7-4BA6-85C2-1B84EBCBA0E3}"/>
            </c:ext>
          </c:extLst>
        </c:ser>
        <c:ser>
          <c:idx val="35"/>
          <c:order val="61"/>
          <c:tx>
            <c:strRef>
              <c:f>'Credit &amp; Surety CorSo'!$D$25</c:f>
              <c:strCache>
                <c:ptCount val="1"/>
                <c:pt idx="0">
                  <c:v>2017</c:v>
                </c:pt>
              </c:strCache>
            </c:strRef>
          </c:tx>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9F-91D7-4BA6-85C2-1B84EBCBA0E3}"/>
            </c:ext>
          </c:extLst>
        </c:ser>
        <c:ser>
          <c:idx val="36"/>
          <c:order val="62"/>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A1-91D7-4BA6-85C2-1B84EBCBA0E3}"/>
              </c:ext>
            </c:extLst>
          </c:dPt>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A2-91D7-4BA6-85C2-1B84EBCBA0E3}"/>
            </c:ext>
          </c:extLst>
        </c:ser>
        <c:ser>
          <c:idx val="37"/>
          <c:order val="63"/>
          <c:tx>
            <c:strRef>
              <c:f>'Credit &amp; Surety CorSo'!$D$27</c:f>
              <c:strCache>
                <c:ptCount val="1"/>
                <c:pt idx="0">
                  <c:v>2019</c:v>
                </c:pt>
              </c:strCache>
            </c:strRef>
          </c:tx>
          <c:spPr>
            <a:ln>
              <a:prstDash val="dash"/>
            </a:ln>
          </c:spPr>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A3-91D7-4BA6-85C2-1B84EBCBA0E3}"/>
            </c:ext>
          </c:extLst>
        </c:ser>
        <c:ser>
          <c:idx val="38"/>
          <c:order val="64"/>
          <c:tx>
            <c:strRef>
              <c:f>'Credit &amp; Surety CorSo'!$AC$10</c:f>
              <c:strCache>
                <c:ptCount val="1"/>
                <c:pt idx="0">
                  <c:v>100% line</c:v>
                </c:pt>
              </c:strCache>
            </c:strRef>
          </c:tx>
          <c:xVal>
            <c:numRef>
              <c:f>'Credit &amp; Surety CorSo'!$AD$9:$AP$9</c:f>
            </c:numRef>
          </c:xVal>
          <c:yVal>
            <c:numRef>
              <c:f>'Credit &amp; Surety CorSo'!$AD$10:$AP$10</c:f>
            </c:numRef>
          </c:yVal>
          <c:smooth val="0"/>
          <c:extLst>
            <c:ext xmlns:c16="http://schemas.microsoft.com/office/drawing/2014/chart" uri="{C3380CC4-5D6E-409C-BE32-E72D297353CC}">
              <c16:uniqueId val="{000000A4-91D7-4BA6-85C2-1B84EBCBA0E3}"/>
            </c:ext>
          </c:extLst>
        </c:ser>
        <c:ser>
          <c:idx val="14"/>
          <c:order val="65"/>
          <c:tx>
            <c:strRef>
              <c:f>'Credit &amp; Surety CorSo'!$D$16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91D7-4BA6-85C2-1B84EBCBA0E3}"/>
              </c:ext>
            </c:extLst>
          </c:dPt>
          <c:dPt>
            <c:idx val="12"/>
            <c:bubble3D val="0"/>
            <c:spPr>
              <a:ln w="25400">
                <a:solidFill>
                  <a:srgbClr val="DFF1F0"/>
                </a:solidFill>
                <a:prstDash val="dash"/>
              </a:ln>
            </c:spPr>
            <c:extLst>
              <c:ext xmlns:c16="http://schemas.microsoft.com/office/drawing/2014/chart" uri="{C3380CC4-5D6E-409C-BE32-E72D297353CC}">
                <c16:uniqueId val="{000000A8-91D7-4BA6-85C2-1B84EBCBA0E3}"/>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CorSo'!$H$11:$S$11,'Credit &amp; Surety CorSo'!$S$11)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CorSo'!$H$16:$S$16,'Credit &amp; Surety CorSo'!$F$55)</c:f>
              <c:numCache>
                <c:formatCode>0%</c:formatCode>
                <c:ptCount val="13"/>
                <c:pt idx="0">
                  <c:v>5.6095169122774144E-3</c:v>
                </c:pt>
                <c:pt idx="1">
                  <c:v>0.170367637435449</c:v>
                </c:pt>
                <c:pt idx="2">
                  <c:v>0.42197451011150533</c:v>
                </c:pt>
                <c:pt idx="3">
                  <c:v>0.48942278502444547</c:v>
                </c:pt>
                <c:pt idx="4">
                  <c:v>0.57836851164696079</c:v>
                </c:pt>
                <c:pt idx="5">
                  <c:v>0.56125526851774254</c:v>
                </c:pt>
                <c:pt idx="6">
                  <c:v>0.57654080400297925</c:v>
                </c:pt>
                <c:pt idx="7">
                  <c:v>0.58894778231377243</c:v>
                </c:pt>
                <c:pt idx="8">
                  <c:v>0.58716209416581355</c:v>
                </c:pt>
                <c:pt idx="9">
                  <c:v>0.58546462358755369</c:v>
                </c:pt>
                <c:pt idx="10">
                  <c:v>0.59224007969131576</c:v>
                </c:pt>
                <c:pt idx="11">
                  <c:v>0.59235020722626741</c:v>
                </c:pt>
                <c:pt idx="12">
                  <c:v>0.59540132111159139</c:v>
                </c:pt>
              </c:numCache>
            </c:numRef>
          </c:yVal>
          <c:smooth val="0"/>
          <c:extLst>
            <c:ext xmlns:c16="http://schemas.microsoft.com/office/drawing/2014/chart" uri="{C3380CC4-5D6E-409C-BE32-E72D297353CC}">
              <c16:uniqueId val="{000000AA-91D7-4BA6-85C2-1B84EBCBA0E3}"/>
            </c:ext>
          </c:extLst>
        </c:ser>
        <c:ser>
          <c:idx val="15"/>
          <c:order val="66"/>
          <c:tx>
            <c:strRef>
              <c:f>'Credit &amp; Surety CorSo'!$D$17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91D7-4BA6-85C2-1B84EBCBA0E3}"/>
              </c:ext>
            </c:extLst>
          </c:dPt>
          <c:dPt>
            <c:idx val="11"/>
            <c:bubble3D val="0"/>
            <c:spPr>
              <a:ln w="25400">
                <a:solidFill>
                  <a:srgbClr val="DFDDED"/>
                </a:solidFill>
                <a:prstDash val="dash"/>
              </a:ln>
            </c:spPr>
            <c:extLst>
              <c:ext xmlns:c16="http://schemas.microsoft.com/office/drawing/2014/chart" uri="{C3380CC4-5D6E-409C-BE32-E72D297353CC}">
                <c16:uniqueId val="{000000AE-91D7-4BA6-85C2-1B84EBCBA0E3}"/>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CorSo'!$H$11:$R$11,'Credit &amp; Surety CorSo'!$R$11)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CorSo'!$H$17:$R$17,'Credit &amp; Surety CorSo'!$F$56)</c:f>
              <c:numCache>
                <c:formatCode>0%</c:formatCode>
                <c:ptCount val="12"/>
                <c:pt idx="0">
                  <c:v>3.6905086894758139E-2</c:v>
                </c:pt>
                <c:pt idx="1">
                  <c:v>0.13638252304986342</c:v>
                </c:pt>
                <c:pt idx="2">
                  <c:v>0.24409475993957586</c:v>
                </c:pt>
                <c:pt idx="3">
                  <c:v>0.27182223012551193</c:v>
                </c:pt>
                <c:pt idx="4">
                  <c:v>0.27465891485143368</c:v>
                </c:pt>
                <c:pt idx="5">
                  <c:v>0.28326999653549267</c:v>
                </c:pt>
                <c:pt idx="6">
                  <c:v>0.28149355116511654</c:v>
                </c:pt>
                <c:pt idx="7">
                  <c:v>0.27964230915690763</c:v>
                </c:pt>
                <c:pt idx="8">
                  <c:v>0.28495171827408589</c:v>
                </c:pt>
                <c:pt idx="9">
                  <c:v>0.28593294643870953</c:v>
                </c:pt>
                <c:pt idx="10">
                  <c:v>0.28700150833893001</c:v>
                </c:pt>
                <c:pt idx="11">
                  <c:v>0.2935650618378477</c:v>
                </c:pt>
              </c:numCache>
            </c:numRef>
          </c:yVal>
          <c:smooth val="0"/>
          <c:extLst>
            <c:ext xmlns:c16="http://schemas.microsoft.com/office/drawing/2014/chart" uri="{C3380CC4-5D6E-409C-BE32-E72D297353CC}">
              <c16:uniqueId val="{000000B0-91D7-4BA6-85C2-1B84EBCBA0E3}"/>
            </c:ext>
          </c:extLst>
        </c:ser>
        <c:ser>
          <c:idx val="16"/>
          <c:order val="67"/>
          <c:tx>
            <c:strRef>
              <c:f>'Credit &amp; Surety CorSo'!$D$18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91D7-4BA6-85C2-1B84EBCBA0E3}"/>
              </c:ext>
            </c:extLst>
          </c:dPt>
          <c:dPt>
            <c:idx val="10"/>
            <c:bubble3D val="0"/>
            <c:spPr>
              <a:ln w="25400">
                <a:solidFill>
                  <a:srgbClr val="FD5F2B"/>
                </a:solidFill>
                <a:prstDash val="dash"/>
              </a:ln>
            </c:spPr>
            <c:extLst>
              <c:ext xmlns:c16="http://schemas.microsoft.com/office/drawing/2014/chart" uri="{C3380CC4-5D6E-409C-BE32-E72D297353CC}">
                <c16:uniqueId val="{000000B3-91D7-4BA6-85C2-1B84EBCBA0E3}"/>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CorSo'!$H$11:$Q$11,'Credit &amp; Surety CorSo'!$Q$11)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CorSo'!$H$18:$Q$18,'Credit &amp; Surety CorSo'!$F$57)</c:f>
              <c:numCache>
                <c:formatCode>0%</c:formatCode>
                <c:ptCount val="11"/>
                <c:pt idx="0">
                  <c:v>3.4782148625565586E-3</c:v>
                </c:pt>
                <c:pt idx="1">
                  <c:v>0.13514557978892894</c:v>
                </c:pt>
                <c:pt idx="2">
                  <c:v>0.21976429163630001</c:v>
                </c:pt>
                <c:pt idx="3">
                  <c:v>0.23174937606955312</c:v>
                </c:pt>
                <c:pt idx="4">
                  <c:v>0.20758836089110563</c:v>
                </c:pt>
                <c:pt idx="5">
                  <c:v>0.20392279961902054</c:v>
                </c:pt>
                <c:pt idx="6">
                  <c:v>0.19873734365141518</c:v>
                </c:pt>
                <c:pt idx="7">
                  <c:v>0.20121221489446078</c:v>
                </c:pt>
                <c:pt idx="8">
                  <c:v>0.19797019768798996</c:v>
                </c:pt>
                <c:pt idx="9">
                  <c:v>0.2002368737032246</c:v>
                </c:pt>
                <c:pt idx="10">
                  <c:v>0.20465027834652474</c:v>
                </c:pt>
              </c:numCache>
            </c:numRef>
          </c:yVal>
          <c:smooth val="0"/>
          <c:extLst>
            <c:ext xmlns:c16="http://schemas.microsoft.com/office/drawing/2014/chart" uri="{C3380CC4-5D6E-409C-BE32-E72D297353CC}">
              <c16:uniqueId val="{000000B5-91D7-4BA6-85C2-1B84EBCBA0E3}"/>
            </c:ext>
          </c:extLst>
        </c:ser>
        <c:ser>
          <c:idx val="17"/>
          <c:order val="68"/>
          <c:tx>
            <c:strRef>
              <c:f>'Credit &amp; Surety CorSo'!$D$19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91D7-4BA6-85C2-1B84EBCBA0E3}"/>
              </c:ext>
            </c:extLst>
          </c:dPt>
          <c:dPt>
            <c:idx val="9"/>
            <c:bubble3D val="0"/>
            <c:spPr>
              <a:ln w="25400">
                <a:solidFill>
                  <a:srgbClr val="A29FCC"/>
                </a:solidFill>
                <a:prstDash val="dash"/>
              </a:ln>
            </c:spPr>
            <c:extLst>
              <c:ext xmlns:c16="http://schemas.microsoft.com/office/drawing/2014/chart" uri="{C3380CC4-5D6E-409C-BE32-E72D297353CC}">
                <c16:uniqueId val="{000000B8-91D7-4BA6-85C2-1B84EBCBA0E3}"/>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CorSo'!$H$11:$P$11,'Credit &amp; Surety CorSo'!$P$11)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CorSo'!$H$19:$P$19,'Credit &amp; Surety CorSo'!$F$58)</c:f>
              <c:numCache>
                <c:formatCode>0%</c:formatCode>
                <c:ptCount val="10"/>
                <c:pt idx="0">
                  <c:v>8.0993625100085169E-3</c:v>
                </c:pt>
                <c:pt idx="1">
                  <c:v>0.10063539785540344</c:v>
                </c:pt>
                <c:pt idx="2">
                  <c:v>0.11796465185501855</c:v>
                </c:pt>
                <c:pt idx="3">
                  <c:v>0.20561966434323586</c:v>
                </c:pt>
                <c:pt idx="4">
                  <c:v>0.20879376744091765</c:v>
                </c:pt>
                <c:pt idx="5">
                  <c:v>0.254804494007842</c:v>
                </c:pt>
                <c:pt idx="6">
                  <c:v>0.25262653892737669</c:v>
                </c:pt>
                <c:pt idx="7">
                  <c:v>0.2689756331506522</c:v>
                </c:pt>
                <c:pt idx="8">
                  <c:v>0.2785075166498045</c:v>
                </c:pt>
                <c:pt idx="9">
                  <c:v>0.28150056023062514</c:v>
                </c:pt>
              </c:numCache>
            </c:numRef>
          </c:yVal>
          <c:smooth val="0"/>
          <c:extLst>
            <c:ext xmlns:c16="http://schemas.microsoft.com/office/drawing/2014/chart" uri="{C3380CC4-5D6E-409C-BE32-E72D297353CC}">
              <c16:uniqueId val="{000000BA-91D7-4BA6-85C2-1B84EBCBA0E3}"/>
            </c:ext>
          </c:extLst>
        </c:ser>
        <c:ser>
          <c:idx val="18"/>
          <c:order val="69"/>
          <c:tx>
            <c:strRef>
              <c:f>'Credit &amp; Surety CorSo'!$D$20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91D7-4BA6-85C2-1B84EBCBA0E3}"/>
              </c:ext>
            </c:extLst>
          </c:dPt>
          <c:dPt>
            <c:idx val="8"/>
            <c:bubble3D val="0"/>
            <c:spPr>
              <a:ln w="25400">
                <a:solidFill>
                  <a:srgbClr val="E0E086"/>
                </a:solidFill>
                <a:prstDash val="dash"/>
              </a:ln>
            </c:spPr>
            <c:extLst>
              <c:ext xmlns:c16="http://schemas.microsoft.com/office/drawing/2014/chart" uri="{C3380CC4-5D6E-409C-BE32-E72D297353CC}">
                <c16:uniqueId val="{000000BE-91D7-4BA6-85C2-1B84EBCBA0E3}"/>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CorSo'!$H$11:$O$11,'Credit &amp; Surety CorSo'!$O$11)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CorSo'!$H$20:$O$20,'Credit &amp; Surety CorSo'!$F$59)</c:f>
              <c:numCache>
                <c:formatCode>0%</c:formatCode>
                <c:ptCount val="9"/>
                <c:pt idx="0">
                  <c:v>3.3593921398812777E-3</c:v>
                </c:pt>
                <c:pt idx="1">
                  <c:v>4.5273751680121196E-2</c:v>
                </c:pt>
                <c:pt idx="2">
                  <c:v>0.28256217393896693</c:v>
                </c:pt>
                <c:pt idx="3">
                  <c:v>0.31480888746014735</c:v>
                </c:pt>
                <c:pt idx="4">
                  <c:v>0.35882415580059546</c:v>
                </c:pt>
                <c:pt idx="5">
                  <c:v>0.34212899359597315</c:v>
                </c:pt>
                <c:pt idx="6">
                  <c:v>0.3272806978504299</c:v>
                </c:pt>
                <c:pt idx="7">
                  <c:v>0.32928199053157009</c:v>
                </c:pt>
                <c:pt idx="8">
                  <c:v>0.33057522557681873</c:v>
                </c:pt>
              </c:numCache>
            </c:numRef>
          </c:yVal>
          <c:smooth val="0"/>
          <c:extLst>
            <c:ext xmlns:c16="http://schemas.microsoft.com/office/drawing/2014/chart" uri="{C3380CC4-5D6E-409C-BE32-E72D297353CC}">
              <c16:uniqueId val="{000000C0-91D7-4BA6-85C2-1B84EBCBA0E3}"/>
            </c:ext>
          </c:extLst>
        </c:ser>
        <c:ser>
          <c:idx val="19"/>
          <c:order val="70"/>
          <c:tx>
            <c:strRef>
              <c:f>'Credit &amp; Surety CorSo'!$D$21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91D7-4BA6-85C2-1B84EBCBA0E3}"/>
              </c:ext>
            </c:extLst>
          </c:dPt>
          <c:dPt>
            <c:idx val="7"/>
            <c:bubble3D val="0"/>
            <c:spPr>
              <a:ln w="25400">
                <a:solidFill>
                  <a:srgbClr val="829A90"/>
                </a:solidFill>
                <a:prstDash val="dash"/>
              </a:ln>
            </c:spPr>
            <c:extLst>
              <c:ext xmlns:c16="http://schemas.microsoft.com/office/drawing/2014/chart" uri="{C3380CC4-5D6E-409C-BE32-E72D297353CC}">
                <c16:uniqueId val="{000000C3-91D7-4BA6-85C2-1B84EBCBA0E3}"/>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CorSo'!$H$11:$N$11,'Credit &amp; Surety CorSo'!$N$11)</c:f>
              <c:numCache>
                <c:formatCode>0</c:formatCode>
                <c:ptCount val="8"/>
                <c:pt idx="0">
                  <c:v>12</c:v>
                </c:pt>
                <c:pt idx="1">
                  <c:v>24</c:v>
                </c:pt>
                <c:pt idx="2">
                  <c:v>36</c:v>
                </c:pt>
                <c:pt idx="3">
                  <c:v>48</c:v>
                </c:pt>
                <c:pt idx="4">
                  <c:v>60</c:v>
                </c:pt>
                <c:pt idx="5">
                  <c:v>72</c:v>
                </c:pt>
                <c:pt idx="6">
                  <c:v>84</c:v>
                </c:pt>
                <c:pt idx="7">
                  <c:v>84</c:v>
                </c:pt>
              </c:numCache>
            </c:numRef>
          </c:xVal>
          <c:yVal>
            <c:numRef>
              <c:f>('Credit &amp; Surety CorSo'!$H$21:$N$21,'Credit &amp; Surety CorSo'!$F$60)</c:f>
              <c:numCache>
                <c:formatCode>0%</c:formatCode>
                <c:ptCount val="8"/>
                <c:pt idx="0">
                  <c:v>3.688632319274159E-3</c:v>
                </c:pt>
                <c:pt idx="1">
                  <c:v>0.13787073826259083</c:v>
                </c:pt>
                <c:pt idx="2">
                  <c:v>0.18917336490116923</c:v>
                </c:pt>
                <c:pt idx="3">
                  <c:v>0.22951151199518321</c:v>
                </c:pt>
                <c:pt idx="4">
                  <c:v>0.27634305244437302</c:v>
                </c:pt>
                <c:pt idx="5">
                  <c:v>0.28615608372228896</c:v>
                </c:pt>
                <c:pt idx="6">
                  <c:v>0.29374577642561955</c:v>
                </c:pt>
                <c:pt idx="7">
                  <c:v>0.29517906243227049</c:v>
                </c:pt>
              </c:numCache>
            </c:numRef>
          </c:yVal>
          <c:smooth val="0"/>
          <c:extLst>
            <c:ext xmlns:c16="http://schemas.microsoft.com/office/drawing/2014/chart" uri="{C3380CC4-5D6E-409C-BE32-E72D297353CC}">
              <c16:uniqueId val="{000000C5-91D7-4BA6-85C2-1B84EBCBA0E3}"/>
            </c:ext>
          </c:extLst>
        </c:ser>
        <c:ser>
          <c:idx val="20"/>
          <c:order val="71"/>
          <c:tx>
            <c:strRef>
              <c:f>'Credit &amp; Surety CorSo'!$D$22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91D7-4BA6-85C2-1B84EBCBA0E3}"/>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CorSo'!$H$11:$M$11,'Credit &amp; Surety CorSo'!$M$11)</c:f>
              <c:numCache>
                <c:formatCode>0</c:formatCode>
                <c:ptCount val="7"/>
                <c:pt idx="0">
                  <c:v>12</c:v>
                </c:pt>
                <c:pt idx="1">
                  <c:v>24</c:v>
                </c:pt>
                <c:pt idx="2">
                  <c:v>36</c:v>
                </c:pt>
                <c:pt idx="3">
                  <c:v>48</c:v>
                </c:pt>
                <c:pt idx="4">
                  <c:v>60</c:v>
                </c:pt>
                <c:pt idx="5">
                  <c:v>72</c:v>
                </c:pt>
                <c:pt idx="6">
                  <c:v>72</c:v>
                </c:pt>
              </c:numCache>
            </c:numRef>
          </c:xVal>
          <c:yVal>
            <c:numRef>
              <c:f>('Credit &amp; Surety CorSo'!$H$22:$M$22,'Credit &amp; Surety CorSo'!$F$61)</c:f>
              <c:numCache>
                <c:formatCode>0%</c:formatCode>
                <c:ptCount val="7"/>
                <c:pt idx="0">
                  <c:v>3.7883096229768888E-4</c:v>
                </c:pt>
                <c:pt idx="1">
                  <c:v>7.3625340927862312E-2</c:v>
                </c:pt>
                <c:pt idx="2">
                  <c:v>0.15494401439445826</c:v>
                </c:pt>
                <c:pt idx="3">
                  <c:v>0.20996774582141131</c:v>
                </c:pt>
                <c:pt idx="4">
                  <c:v>0.28576528433371517</c:v>
                </c:pt>
                <c:pt idx="5">
                  <c:v>0.30835731600240274</c:v>
                </c:pt>
                <c:pt idx="6">
                  <c:v>0.31743644901262907</c:v>
                </c:pt>
              </c:numCache>
            </c:numRef>
          </c:yVal>
          <c:smooth val="0"/>
          <c:extLst>
            <c:ext xmlns:c16="http://schemas.microsoft.com/office/drawing/2014/chart" uri="{C3380CC4-5D6E-409C-BE32-E72D297353CC}">
              <c16:uniqueId val="{000000C8-91D7-4BA6-85C2-1B84EBCBA0E3}"/>
            </c:ext>
          </c:extLst>
        </c:ser>
        <c:ser>
          <c:idx val="0"/>
          <c:order val="72"/>
          <c:tx>
            <c:strRef>
              <c:f>'Credit &amp; Surety CorSo'!$D$23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CorSo'!$H$11:$L$11,'Credit &amp; Surety CorSo'!$L$11)</c:f>
              <c:numCache>
                <c:formatCode>0</c:formatCode>
                <c:ptCount val="6"/>
                <c:pt idx="0">
                  <c:v>12</c:v>
                </c:pt>
                <c:pt idx="1">
                  <c:v>24</c:v>
                </c:pt>
                <c:pt idx="2">
                  <c:v>36</c:v>
                </c:pt>
                <c:pt idx="3">
                  <c:v>48</c:v>
                </c:pt>
                <c:pt idx="4">
                  <c:v>60</c:v>
                </c:pt>
                <c:pt idx="5">
                  <c:v>60</c:v>
                </c:pt>
              </c:numCache>
            </c:numRef>
          </c:xVal>
          <c:yVal>
            <c:numRef>
              <c:f>('Credit &amp; Surety CorSo'!$H$23:$L$23,'Credit &amp; Surety CorSo'!$F$62)</c:f>
              <c:numCache>
                <c:formatCode>0%</c:formatCode>
                <c:ptCount val="6"/>
                <c:pt idx="0">
                  <c:v>1.2998073464654662E-3</c:v>
                </c:pt>
                <c:pt idx="1">
                  <c:v>0.25546409757791144</c:v>
                </c:pt>
                <c:pt idx="2">
                  <c:v>0.37646745154630845</c:v>
                </c:pt>
                <c:pt idx="3">
                  <c:v>0.37856259786916141</c:v>
                </c:pt>
                <c:pt idx="4">
                  <c:v>0.53199734970889845</c:v>
                </c:pt>
                <c:pt idx="5">
                  <c:v>0.54800773079574194</c:v>
                </c:pt>
              </c:numCache>
            </c:numRef>
          </c:yVal>
          <c:smooth val="0"/>
          <c:extLst>
            <c:ext xmlns:c16="http://schemas.microsoft.com/office/drawing/2014/chart" uri="{C3380CC4-5D6E-409C-BE32-E72D297353CC}">
              <c16:uniqueId val="{000000CA-91D7-4BA6-85C2-1B84EBCBA0E3}"/>
            </c:ext>
          </c:extLst>
        </c:ser>
        <c:ser>
          <c:idx val="2"/>
          <c:order val="73"/>
          <c:tx>
            <c:strRef>
              <c:f>'Credit &amp; Surety CorSo'!$D$24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CorSo'!$H$11:$K$11,'Credit &amp; Surety CorSo'!$K$11)</c:f>
              <c:numCache>
                <c:formatCode>0</c:formatCode>
                <c:ptCount val="5"/>
                <c:pt idx="0">
                  <c:v>12</c:v>
                </c:pt>
                <c:pt idx="1">
                  <c:v>24</c:v>
                </c:pt>
                <c:pt idx="2">
                  <c:v>36</c:v>
                </c:pt>
                <c:pt idx="3">
                  <c:v>48</c:v>
                </c:pt>
                <c:pt idx="4">
                  <c:v>48</c:v>
                </c:pt>
              </c:numCache>
            </c:numRef>
          </c:xVal>
          <c:yVal>
            <c:numRef>
              <c:f>('Credit &amp; Surety CorSo'!$H$24:$K$24,'Credit &amp; Surety CorSo'!$F$63)</c:f>
              <c:numCache>
                <c:formatCode>0%</c:formatCode>
                <c:ptCount val="5"/>
                <c:pt idx="0">
                  <c:v>-2.5708061525458882E-2</c:v>
                </c:pt>
                <c:pt idx="1">
                  <c:v>0.10662219873190951</c:v>
                </c:pt>
                <c:pt idx="2">
                  <c:v>0.29392978421124194</c:v>
                </c:pt>
                <c:pt idx="3">
                  <c:v>0.47054966079370597</c:v>
                </c:pt>
                <c:pt idx="4">
                  <c:v>0.5072780809367432</c:v>
                </c:pt>
              </c:numCache>
            </c:numRef>
          </c:yVal>
          <c:smooth val="0"/>
          <c:extLst>
            <c:ext xmlns:c16="http://schemas.microsoft.com/office/drawing/2014/chart" uri="{C3380CC4-5D6E-409C-BE32-E72D297353CC}">
              <c16:uniqueId val="{000000CC-91D7-4BA6-85C2-1B84EBCBA0E3}"/>
            </c:ext>
          </c:extLst>
        </c:ser>
        <c:ser>
          <c:idx val="3"/>
          <c:order val="74"/>
          <c:tx>
            <c:strRef>
              <c:f>'Credit &amp; Surety CorSo'!$D$25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CorSo'!$H$11:$J$11,'Credit &amp; Surety CorSo'!$J$11)</c:f>
              <c:numCache>
                <c:formatCode>0</c:formatCode>
                <c:ptCount val="4"/>
                <c:pt idx="0">
                  <c:v>12</c:v>
                </c:pt>
                <c:pt idx="1">
                  <c:v>24</c:v>
                </c:pt>
                <c:pt idx="2">
                  <c:v>36</c:v>
                </c:pt>
                <c:pt idx="3">
                  <c:v>36</c:v>
                </c:pt>
              </c:numCache>
            </c:numRef>
          </c:xVal>
          <c:yVal>
            <c:numRef>
              <c:f>('Credit &amp; Surety CorSo'!$H$25:$J$25,'Credit &amp; Surety CorSo'!$F$64)</c:f>
              <c:numCache>
                <c:formatCode>0%</c:formatCode>
                <c:ptCount val="4"/>
                <c:pt idx="0">
                  <c:v>5.1413623067793006E-2</c:v>
                </c:pt>
                <c:pt idx="1">
                  <c:v>8.7309479889571301E-2</c:v>
                </c:pt>
                <c:pt idx="2">
                  <c:v>0.43471108427644922</c:v>
                </c:pt>
                <c:pt idx="3">
                  <c:v>0.51736150155403804</c:v>
                </c:pt>
              </c:numCache>
            </c:numRef>
          </c:yVal>
          <c:smooth val="0"/>
          <c:extLst>
            <c:ext xmlns:c16="http://schemas.microsoft.com/office/drawing/2014/chart" uri="{C3380CC4-5D6E-409C-BE32-E72D297353CC}">
              <c16:uniqueId val="{000000CE-91D7-4BA6-85C2-1B84EBCBA0E3}"/>
            </c:ext>
          </c:extLst>
        </c:ser>
        <c:ser>
          <c:idx val="4"/>
          <c:order val="75"/>
          <c:tx>
            <c:strRef>
              <c:f>'Credit &amp; Surety CorSo'!$D$26</c:f>
              <c:strCache>
                <c:ptCount val="1"/>
                <c:pt idx="0">
                  <c:v>2018</c:v>
                </c:pt>
              </c:strCache>
            </c:strRef>
          </c:tx>
          <c:dPt>
            <c:idx val="2"/>
            <c:bubble3D val="0"/>
            <c:spPr>
              <a:ln>
                <a:prstDash val="dash"/>
              </a:ln>
            </c:spPr>
            <c:extLst>
              <c:ext xmlns:c16="http://schemas.microsoft.com/office/drawing/2014/chart" uri="{C3380CC4-5D6E-409C-BE32-E72D297353CC}">
                <c16:uniqueId val="{000000D0-91D7-4BA6-85C2-1B84EBCBA0E3}"/>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91D7-4BA6-85C2-1B84EBCBA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('Credit &amp; Surety CorSo'!$H$11:$I$11,'Credit &amp; Surety CorSo'!$I$11)</c:f>
              <c:numCache>
                <c:formatCode>0</c:formatCode>
                <c:ptCount val="3"/>
                <c:pt idx="0">
                  <c:v>12</c:v>
                </c:pt>
                <c:pt idx="1">
                  <c:v>24</c:v>
                </c:pt>
                <c:pt idx="2">
                  <c:v>24</c:v>
                </c:pt>
              </c:numCache>
            </c:numRef>
          </c:xVal>
          <c:yVal>
            <c:numRef>
              <c:f>('Credit &amp; Surety CorSo'!$H$26:$I$26,'Credit &amp; Surety CorSo'!$F$65)</c:f>
              <c:numCache>
                <c:formatCode>0%</c:formatCode>
                <c:ptCount val="3"/>
                <c:pt idx="0">
                  <c:v>5.9255193199183431E-2</c:v>
                </c:pt>
                <c:pt idx="1">
                  <c:v>0.25313682667317855</c:v>
                </c:pt>
                <c:pt idx="2">
                  <c:v>0.42513044413671403</c:v>
                </c:pt>
              </c:numCache>
            </c:numRef>
          </c:yVal>
          <c:smooth val="0"/>
          <c:extLst>
            <c:ext xmlns:c16="http://schemas.microsoft.com/office/drawing/2014/chart" uri="{C3380CC4-5D6E-409C-BE32-E72D297353CC}">
              <c16:uniqueId val="{000000D1-91D7-4BA6-85C2-1B84EBCBA0E3}"/>
            </c:ext>
          </c:extLst>
        </c:ser>
        <c:ser>
          <c:idx val="5"/>
          <c:order val="76"/>
          <c:tx>
            <c:strRef>
              <c:f>'Credit &amp; Surety CorSo'!$D$27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91D7-4BA6-85C2-1B84EBCBA0E3}"/>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91D7-4BA6-85C2-1B84EBCBA0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('Credit &amp; Surety CorSo'!$H$11,'Credit &amp; Surety CorSo'!$H$11)</c:f>
              <c:numCache>
                <c:formatCode>0</c:formatCode>
                <c:ptCount val="2"/>
                <c:pt idx="0">
                  <c:v>12</c:v>
                </c:pt>
                <c:pt idx="1">
                  <c:v>12</c:v>
                </c:pt>
              </c:numCache>
            </c:numRef>
          </c:xVal>
          <c:yVal>
            <c:numRef>
              <c:f>('Credit &amp; Surety CorSo'!$H$27,'Credit &amp; Surety CorSo'!$F$66)</c:f>
              <c:numCache>
                <c:formatCode>0%</c:formatCode>
                <c:ptCount val="2"/>
                <c:pt idx="0">
                  <c:v>0.46204386205194542</c:v>
                </c:pt>
                <c:pt idx="1">
                  <c:v>0.78518049643071752</c:v>
                </c:pt>
              </c:numCache>
            </c:numRef>
          </c:yVal>
          <c:smooth val="0"/>
          <c:extLst>
            <c:ext xmlns:c16="http://schemas.microsoft.com/office/drawing/2014/chart" uri="{C3380CC4-5D6E-409C-BE32-E72D297353CC}">
              <c16:uniqueId val="{000000D4-91D7-4BA6-85C2-1B84EBCBA0E3}"/>
            </c:ext>
          </c:extLst>
        </c:ser>
        <c:ser>
          <c:idx val="1"/>
          <c:order val="77"/>
          <c:tx>
            <c:strRef>
              <c:f>'Credit &amp; Surety CorSo'!$AC$10</c:f>
              <c:strCache>
                <c:ptCount val="1"/>
                <c:pt idx="0">
                  <c:v>100% line</c:v>
                </c:pt>
              </c:strCache>
            </c:strRef>
          </c:tx>
          <c:marker>
            <c:symbol val="none"/>
          </c:marker>
          <c:xVal>
            <c:numRef>
              <c:f>'Credit &amp; Surety CorSo'!$AD$9:$AP$9</c:f>
            </c:numRef>
          </c:xVal>
          <c:yVal>
            <c:numRef>
              <c:f>'Credit &amp; Surety CorSo'!$AD$10:$AP$10</c:f>
            </c:numRef>
          </c:yVal>
          <c:smooth val="0"/>
          <c:extLst>
            <c:ext xmlns:c16="http://schemas.microsoft.com/office/drawing/2014/chart" uri="{C3380CC4-5D6E-409C-BE32-E72D297353CC}">
              <c16:uniqueId val="{000000D5-91D7-4BA6-85C2-1B84EBCBA0E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CorSo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03-E0B7-4A3C-A0DC-02FB758556FB}"/>
              </c:ext>
            </c:extLst>
          </c:dPt>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04-E0B7-4A3C-A0DC-02FB758556FB}"/>
            </c:ext>
          </c:extLst>
        </c:ser>
        <c:ser>
          <c:idx val="40"/>
          <c:order val="1"/>
          <c:tx>
            <c:strRef>
              <c:f>'SR CorSo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08-E0B7-4A3C-A0DC-02FB758556FB}"/>
              </c:ext>
            </c:extLst>
          </c:dPt>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09-E0B7-4A3C-A0DC-02FB758556FB}"/>
            </c:ext>
          </c:extLst>
        </c:ser>
        <c:ser>
          <c:idx val="41"/>
          <c:order val="2"/>
          <c:tx>
            <c:strRef>
              <c:f>'SR CorSo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E0B7-4A3C-A0DC-02FB758556FB}"/>
              </c:ext>
            </c:extLst>
          </c:dPt>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0C-E0B7-4A3C-A0DC-02FB758556FB}"/>
            </c:ext>
          </c:extLst>
        </c:ser>
        <c:ser>
          <c:idx val="42"/>
          <c:order val="3"/>
          <c:tx>
            <c:strRef>
              <c:f>'SR CorSo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E0B7-4A3C-A0DC-02FB758556FB}"/>
              </c:ext>
            </c:extLst>
          </c:dPt>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0F-E0B7-4A3C-A0DC-02FB758556FB}"/>
            </c:ext>
          </c:extLst>
        </c:ser>
        <c:ser>
          <c:idx val="43"/>
          <c:order val="4"/>
          <c:tx>
            <c:strRef>
              <c:f>'SR CorSo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13-E0B7-4A3C-A0DC-02FB758556FB}"/>
              </c:ext>
            </c:extLst>
          </c:dPt>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14-E0B7-4A3C-A0DC-02FB758556FB}"/>
            </c:ext>
          </c:extLst>
        </c:ser>
        <c:ser>
          <c:idx val="44"/>
          <c:order val="5"/>
          <c:tx>
            <c:strRef>
              <c:f>'SR CorSo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E0B7-4A3C-A0DC-02FB758556FB}"/>
              </c:ext>
            </c:extLst>
          </c:dPt>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17-E0B7-4A3C-A0DC-02FB758556FB}"/>
            </c:ext>
          </c:extLst>
        </c:ser>
        <c:ser>
          <c:idx val="45"/>
          <c:order val="6"/>
          <c:tx>
            <c:strRef>
              <c:f>'SR CorSo - All Lines'!$D$22</c:f>
              <c:strCache>
                <c:ptCount val="1"/>
                <c:pt idx="0">
                  <c:v>2014</c:v>
                </c:pt>
              </c:strCache>
            </c:strRef>
          </c:tx>
          <c:spPr>
            <a:ln w="25400">
              <a:solidFill>
                <a:srgbClr val="B3B300"/>
              </a:solidFill>
              <a:prstDash val="solid"/>
            </a:ln>
          </c:spPr>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18-E0B7-4A3C-A0DC-02FB758556FB}"/>
            </c:ext>
          </c:extLst>
        </c:ser>
        <c:ser>
          <c:idx val="46"/>
          <c:order val="7"/>
          <c:tx>
            <c:strRef>
              <c:f>'SR CorSo - All Lines'!$D$23</c:f>
              <c:strCache>
                <c:ptCount val="1"/>
                <c:pt idx="0">
                  <c:v>2015</c:v>
                </c:pt>
              </c:strCache>
            </c:strRef>
          </c:tx>
          <c:spPr>
            <a:ln w="25400">
              <a:solidFill>
                <a:srgbClr val="627C71"/>
              </a:solidFill>
              <a:prstDash val="solid"/>
            </a:ln>
          </c:spPr>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19-E0B7-4A3C-A0DC-02FB758556FB}"/>
            </c:ext>
          </c:extLst>
        </c:ser>
        <c:ser>
          <c:idx val="47"/>
          <c:order val="8"/>
          <c:tx>
            <c:strRef>
              <c:f>'SR CorSo - All Lines'!$D$24</c:f>
              <c:strCache>
                <c:ptCount val="1"/>
                <c:pt idx="0">
                  <c:v>2016</c:v>
                </c:pt>
              </c:strCache>
            </c:strRef>
          </c:tx>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1A-E0B7-4A3C-A0DC-02FB758556FB}"/>
            </c:ext>
          </c:extLst>
        </c:ser>
        <c:ser>
          <c:idx val="48"/>
          <c:order val="9"/>
          <c:tx>
            <c:strRef>
              <c:f>'SR CorSo - All Lines'!$D$25</c:f>
              <c:strCache>
                <c:ptCount val="1"/>
                <c:pt idx="0">
                  <c:v>2017</c:v>
                </c:pt>
              </c:strCache>
            </c:strRef>
          </c:tx>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1B-E0B7-4A3C-A0DC-02FB758556FB}"/>
            </c:ext>
          </c:extLst>
        </c:ser>
        <c:ser>
          <c:idx val="49"/>
          <c:order val="10"/>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1D-E0B7-4A3C-A0DC-02FB758556FB}"/>
              </c:ext>
            </c:extLst>
          </c:dPt>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1E-E0B7-4A3C-A0DC-02FB758556FB}"/>
            </c:ext>
          </c:extLst>
        </c:ser>
        <c:ser>
          <c:idx val="50"/>
          <c:order val="11"/>
          <c:tx>
            <c:strRef>
              <c:f>'SR CorSo - All Lines'!$D$27</c:f>
              <c:strCache>
                <c:ptCount val="1"/>
                <c:pt idx="0">
                  <c:v>2019</c:v>
                </c:pt>
              </c:strCache>
            </c:strRef>
          </c:tx>
          <c:spPr>
            <a:ln>
              <a:prstDash val="dash"/>
            </a:ln>
          </c:spPr>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1F-E0B7-4A3C-A0DC-02FB758556FB}"/>
            </c:ext>
          </c:extLst>
        </c:ser>
        <c:ser>
          <c:idx val="51"/>
          <c:order val="12"/>
          <c:tx>
            <c:strRef>
              <c:f>'SR CorSo - All Lines'!$AC$10</c:f>
              <c:strCache>
                <c:ptCount val="1"/>
                <c:pt idx="0">
                  <c:v>100% line</c:v>
                </c:pt>
              </c:strCache>
            </c:strRef>
          </c:tx>
          <c:xVal>
            <c:numRef>
              <c:f>'SR CorSo - All Lines'!$AD$9:$AP$9</c:f>
            </c:numRef>
          </c:xVal>
          <c:yVal>
            <c:numRef>
              <c:f>'SR CorSo - All Lines'!$AD$10:$AP$10</c:f>
            </c:numRef>
          </c:yVal>
          <c:smooth val="0"/>
          <c:extLst>
            <c:ext xmlns:c16="http://schemas.microsoft.com/office/drawing/2014/chart" uri="{C3380CC4-5D6E-409C-BE32-E72D297353CC}">
              <c16:uniqueId val="{00000020-E0B7-4A3C-A0DC-02FB758556FB}"/>
            </c:ext>
          </c:extLst>
        </c:ser>
        <c:ser>
          <c:idx val="52"/>
          <c:order val="13"/>
          <c:tx>
            <c:strRef>
              <c:f>'SR CorSo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24-E0B7-4A3C-A0DC-02FB758556FB}"/>
              </c:ext>
            </c:extLst>
          </c:dPt>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25-E0B7-4A3C-A0DC-02FB758556FB}"/>
            </c:ext>
          </c:extLst>
        </c:ser>
        <c:ser>
          <c:idx val="53"/>
          <c:order val="14"/>
          <c:tx>
            <c:strRef>
              <c:f>'SR CorSo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29-E0B7-4A3C-A0DC-02FB758556FB}"/>
              </c:ext>
            </c:extLst>
          </c:dPt>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2A-E0B7-4A3C-A0DC-02FB758556FB}"/>
            </c:ext>
          </c:extLst>
        </c:ser>
        <c:ser>
          <c:idx val="54"/>
          <c:order val="15"/>
          <c:tx>
            <c:strRef>
              <c:f>'SR CorSo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E0B7-4A3C-A0DC-02FB758556FB}"/>
              </c:ext>
            </c:extLst>
          </c:dPt>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2D-E0B7-4A3C-A0DC-02FB758556FB}"/>
            </c:ext>
          </c:extLst>
        </c:ser>
        <c:ser>
          <c:idx val="55"/>
          <c:order val="16"/>
          <c:tx>
            <c:strRef>
              <c:f>'SR CorSo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E0B7-4A3C-A0DC-02FB758556FB}"/>
              </c:ext>
            </c:extLst>
          </c:dPt>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30-E0B7-4A3C-A0DC-02FB758556FB}"/>
            </c:ext>
          </c:extLst>
        </c:ser>
        <c:ser>
          <c:idx val="56"/>
          <c:order val="17"/>
          <c:tx>
            <c:strRef>
              <c:f>'SR CorSo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34-E0B7-4A3C-A0DC-02FB758556FB}"/>
              </c:ext>
            </c:extLst>
          </c:dPt>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35-E0B7-4A3C-A0DC-02FB758556FB}"/>
            </c:ext>
          </c:extLst>
        </c:ser>
        <c:ser>
          <c:idx val="57"/>
          <c:order val="18"/>
          <c:tx>
            <c:strRef>
              <c:f>'SR CorSo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E0B7-4A3C-A0DC-02FB758556FB}"/>
              </c:ext>
            </c:extLst>
          </c:dPt>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38-E0B7-4A3C-A0DC-02FB758556FB}"/>
            </c:ext>
          </c:extLst>
        </c:ser>
        <c:ser>
          <c:idx val="58"/>
          <c:order val="19"/>
          <c:tx>
            <c:strRef>
              <c:f>'SR CorSo - All Lines'!$D$22</c:f>
              <c:strCache>
                <c:ptCount val="1"/>
                <c:pt idx="0">
                  <c:v>2014</c:v>
                </c:pt>
              </c:strCache>
            </c:strRef>
          </c:tx>
          <c:spPr>
            <a:ln w="25400">
              <a:solidFill>
                <a:srgbClr val="B3B300"/>
              </a:solidFill>
              <a:prstDash val="solid"/>
            </a:ln>
          </c:spPr>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39-E0B7-4A3C-A0DC-02FB758556FB}"/>
            </c:ext>
          </c:extLst>
        </c:ser>
        <c:ser>
          <c:idx val="59"/>
          <c:order val="20"/>
          <c:tx>
            <c:strRef>
              <c:f>'SR CorSo - All Lines'!$D$23</c:f>
              <c:strCache>
                <c:ptCount val="1"/>
                <c:pt idx="0">
                  <c:v>2015</c:v>
                </c:pt>
              </c:strCache>
            </c:strRef>
          </c:tx>
          <c:spPr>
            <a:ln w="25400">
              <a:solidFill>
                <a:srgbClr val="627C71"/>
              </a:solidFill>
              <a:prstDash val="solid"/>
            </a:ln>
          </c:spPr>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3A-E0B7-4A3C-A0DC-02FB758556FB}"/>
            </c:ext>
          </c:extLst>
        </c:ser>
        <c:ser>
          <c:idx val="60"/>
          <c:order val="21"/>
          <c:tx>
            <c:strRef>
              <c:f>'SR CorSo - All Lines'!$D$24</c:f>
              <c:strCache>
                <c:ptCount val="1"/>
                <c:pt idx="0">
                  <c:v>2016</c:v>
                </c:pt>
              </c:strCache>
            </c:strRef>
          </c:tx>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3B-E0B7-4A3C-A0DC-02FB758556FB}"/>
            </c:ext>
          </c:extLst>
        </c:ser>
        <c:ser>
          <c:idx val="61"/>
          <c:order val="22"/>
          <c:tx>
            <c:strRef>
              <c:f>'SR CorSo - All Lines'!$D$25</c:f>
              <c:strCache>
                <c:ptCount val="1"/>
                <c:pt idx="0">
                  <c:v>2017</c:v>
                </c:pt>
              </c:strCache>
            </c:strRef>
          </c:tx>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3C-E0B7-4A3C-A0DC-02FB758556FB}"/>
            </c:ext>
          </c:extLst>
        </c:ser>
        <c:ser>
          <c:idx val="62"/>
          <c:order val="23"/>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3E-E0B7-4A3C-A0DC-02FB758556FB}"/>
              </c:ext>
            </c:extLst>
          </c:dPt>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3F-E0B7-4A3C-A0DC-02FB758556FB}"/>
            </c:ext>
          </c:extLst>
        </c:ser>
        <c:ser>
          <c:idx val="63"/>
          <c:order val="24"/>
          <c:tx>
            <c:strRef>
              <c:f>'SR CorSo - All Lines'!$D$27</c:f>
              <c:strCache>
                <c:ptCount val="1"/>
                <c:pt idx="0">
                  <c:v>2019</c:v>
                </c:pt>
              </c:strCache>
            </c:strRef>
          </c:tx>
          <c:spPr>
            <a:ln>
              <a:prstDash val="dash"/>
            </a:ln>
          </c:spPr>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40-E0B7-4A3C-A0DC-02FB758556FB}"/>
            </c:ext>
          </c:extLst>
        </c:ser>
        <c:ser>
          <c:idx val="64"/>
          <c:order val="25"/>
          <c:tx>
            <c:strRef>
              <c:f>'SR CorSo - All Lines'!$AC$10</c:f>
              <c:strCache>
                <c:ptCount val="1"/>
                <c:pt idx="0">
                  <c:v>100% line</c:v>
                </c:pt>
              </c:strCache>
            </c:strRef>
          </c:tx>
          <c:xVal>
            <c:numRef>
              <c:f>'SR CorSo - All Lines'!$AD$9:$AP$9</c:f>
            </c:numRef>
          </c:xVal>
          <c:yVal>
            <c:numRef>
              <c:f>'SR CorSo - All Lines'!$AD$10:$AP$10</c:f>
            </c:numRef>
          </c:yVal>
          <c:smooth val="0"/>
          <c:extLst>
            <c:ext xmlns:c16="http://schemas.microsoft.com/office/drawing/2014/chart" uri="{C3380CC4-5D6E-409C-BE32-E72D297353CC}">
              <c16:uniqueId val="{00000041-E0B7-4A3C-A0DC-02FB758556FB}"/>
            </c:ext>
          </c:extLst>
        </c:ser>
        <c:ser>
          <c:idx val="65"/>
          <c:order val="26"/>
          <c:tx>
            <c:strRef>
              <c:f>'SR CorSo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45-E0B7-4A3C-A0DC-02FB758556FB}"/>
              </c:ext>
            </c:extLst>
          </c:dPt>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46-E0B7-4A3C-A0DC-02FB758556FB}"/>
            </c:ext>
          </c:extLst>
        </c:ser>
        <c:ser>
          <c:idx val="66"/>
          <c:order val="27"/>
          <c:tx>
            <c:strRef>
              <c:f>'SR CorSo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4A-E0B7-4A3C-A0DC-02FB758556FB}"/>
              </c:ext>
            </c:extLst>
          </c:dPt>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4B-E0B7-4A3C-A0DC-02FB758556FB}"/>
            </c:ext>
          </c:extLst>
        </c:ser>
        <c:ser>
          <c:idx val="67"/>
          <c:order val="28"/>
          <c:tx>
            <c:strRef>
              <c:f>'SR CorSo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E0B7-4A3C-A0DC-02FB758556FB}"/>
              </c:ext>
            </c:extLst>
          </c:dPt>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4E-E0B7-4A3C-A0DC-02FB758556FB}"/>
            </c:ext>
          </c:extLst>
        </c:ser>
        <c:ser>
          <c:idx val="68"/>
          <c:order val="29"/>
          <c:tx>
            <c:strRef>
              <c:f>'SR CorSo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E0B7-4A3C-A0DC-02FB758556FB}"/>
              </c:ext>
            </c:extLst>
          </c:dPt>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51-E0B7-4A3C-A0DC-02FB758556FB}"/>
            </c:ext>
          </c:extLst>
        </c:ser>
        <c:ser>
          <c:idx val="69"/>
          <c:order val="30"/>
          <c:tx>
            <c:strRef>
              <c:f>'SR CorSo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55-E0B7-4A3C-A0DC-02FB758556FB}"/>
              </c:ext>
            </c:extLst>
          </c:dPt>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56-E0B7-4A3C-A0DC-02FB758556FB}"/>
            </c:ext>
          </c:extLst>
        </c:ser>
        <c:ser>
          <c:idx val="70"/>
          <c:order val="31"/>
          <c:tx>
            <c:strRef>
              <c:f>'SR CorSo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E0B7-4A3C-A0DC-02FB758556FB}"/>
              </c:ext>
            </c:extLst>
          </c:dPt>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59-E0B7-4A3C-A0DC-02FB758556FB}"/>
            </c:ext>
          </c:extLst>
        </c:ser>
        <c:ser>
          <c:idx val="71"/>
          <c:order val="32"/>
          <c:tx>
            <c:strRef>
              <c:f>'SR CorSo - All Lines'!$D$22</c:f>
              <c:strCache>
                <c:ptCount val="1"/>
                <c:pt idx="0">
                  <c:v>2014</c:v>
                </c:pt>
              </c:strCache>
            </c:strRef>
          </c:tx>
          <c:spPr>
            <a:ln w="25400">
              <a:solidFill>
                <a:srgbClr val="B3B300"/>
              </a:solidFill>
              <a:prstDash val="solid"/>
            </a:ln>
          </c:spPr>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5A-E0B7-4A3C-A0DC-02FB758556FB}"/>
            </c:ext>
          </c:extLst>
        </c:ser>
        <c:ser>
          <c:idx val="72"/>
          <c:order val="33"/>
          <c:tx>
            <c:strRef>
              <c:f>'SR CorSo - All Lines'!$D$23</c:f>
              <c:strCache>
                <c:ptCount val="1"/>
                <c:pt idx="0">
                  <c:v>2015</c:v>
                </c:pt>
              </c:strCache>
            </c:strRef>
          </c:tx>
          <c:spPr>
            <a:ln w="25400">
              <a:solidFill>
                <a:srgbClr val="627C71"/>
              </a:solidFill>
              <a:prstDash val="solid"/>
            </a:ln>
          </c:spPr>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5B-E0B7-4A3C-A0DC-02FB758556FB}"/>
            </c:ext>
          </c:extLst>
        </c:ser>
        <c:ser>
          <c:idx val="73"/>
          <c:order val="34"/>
          <c:tx>
            <c:strRef>
              <c:f>'SR CorSo - All Lines'!$D$24</c:f>
              <c:strCache>
                <c:ptCount val="1"/>
                <c:pt idx="0">
                  <c:v>2016</c:v>
                </c:pt>
              </c:strCache>
            </c:strRef>
          </c:tx>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5C-E0B7-4A3C-A0DC-02FB758556FB}"/>
            </c:ext>
          </c:extLst>
        </c:ser>
        <c:ser>
          <c:idx val="74"/>
          <c:order val="35"/>
          <c:tx>
            <c:strRef>
              <c:f>'SR CorSo - All Lines'!$D$25</c:f>
              <c:strCache>
                <c:ptCount val="1"/>
                <c:pt idx="0">
                  <c:v>2017</c:v>
                </c:pt>
              </c:strCache>
            </c:strRef>
          </c:tx>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5D-E0B7-4A3C-A0DC-02FB758556FB}"/>
            </c:ext>
          </c:extLst>
        </c:ser>
        <c:ser>
          <c:idx val="75"/>
          <c:order val="36"/>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5F-E0B7-4A3C-A0DC-02FB758556FB}"/>
              </c:ext>
            </c:extLst>
          </c:dPt>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60-E0B7-4A3C-A0DC-02FB758556FB}"/>
            </c:ext>
          </c:extLst>
        </c:ser>
        <c:ser>
          <c:idx val="76"/>
          <c:order val="37"/>
          <c:tx>
            <c:strRef>
              <c:f>'SR CorSo - All Lines'!$D$27</c:f>
              <c:strCache>
                <c:ptCount val="1"/>
                <c:pt idx="0">
                  <c:v>2019</c:v>
                </c:pt>
              </c:strCache>
            </c:strRef>
          </c:tx>
          <c:spPr>
            <a:ln>
              <a:prstDash val="dash"/>
            </a:ln>
          </c:spPr>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61-E0B7-4A3C-A0DC-02FB758556FB}"/>
            </c:ext>
          </c:extLst>
        </c:ser>
        <c:ser>
          <c:idx val="77"/>
          <c:order val="38"/>
          <c:tx>
            <c:strRef>
              <c:f>'SR CorSo - All Lines'!$AC$10</c:f>
              <c:strCache>
                <c:ptCount val="1"/>
                <c:pt idx="0">
                  <c:v>100% line</c:v>
                </c:pt>
              </c:strCache>
            </c:strRef>
          </c:tx>
          <c:xVal>
            <c:numRef>
              <c:f>'SR CorSo - All Lines'!$AD$9:$AP$9</c:f>
            </c:numRef>
          </c:xVal>
          <c:yVal>
            <c:numRef>
              <c:f>'SR CorSo - All Lines'!$AD$10:$AP$10</c:f>
            </c:numRef>
          </c:yVal>
          <c:smooth val="0"/>
          <c:extLst>
            <c:ext xmlns:c16="http://schemas.microsoft.com/office/drawing/2014/chart" uri="{C3380CC4-5D6E-409C-BE32-E72D297353CC}">
              <c16:uniqueId val="{00000062-E0B7-4A3C-A0DC-02FB758556FB}"/>
            </c:ext>
          </c:extLst>
        </c:ser>
        <c:ser>
          <c:idx val="6"/>
          <c:order val="39"/>
          <c:tx>
            <c:strRef>
              <c:f>'SR CorSo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66-E0B7-4A3C-A0DC-02FB758556FB}"/>
              </c:ext>
            </c:extLst>
          </c:dPt>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67-E0B7-4A3C-A0DC-02FB758556FB}"/>
            </c:ext>
          </c:extLst>
        </c:ser>
        <c:ser>
          <c:idx val="7"/>
          <c:order val="40"/>
          <c:tx>
            <c:strRef>
              <c:f>'SR CorSo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6B-E0B7-4A3C-A0DC-02FB758556FB}"/>
              </c:ext>
            </c:extLst>
          </c:dPt>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6C-E0B7-4A3C-A0DC-02FB758556FB}"/>
            </c:ext>
          </c:extLst>
        </c:ser>
        <c:ser>
          <c:idx val="8"/>
          <c:order val="41"/>
          <c:tx>
            <c:strRef>
              <c:f>'SR CorSo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E0B7-4A3C-A0DC-02FB758556FB}"/>
              </c:ext>
            </c:extLst>
          </c:dPt>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6F-E0B7-4A3C-A0DC-02FB758556FB}"/>
            </c:ext>
          </c:extLst>
        </c:ser>
        <c:ser>
          <c:idx val="9"/>
          <c:order val="42"/>
          <c:tx>
            <c:strRef>
              <c:f>'SR CorSo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E0B7-4A3C-A0DC-02FB758556FB}"/>
              </c:ext>
            </c:extLst>
          </c:dPt>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72-E0B7-4A3C-A0DC-02FB758556FB}"/>
            </c:ext>
          </c:extLst>
        </c:ser>
        <c:ser>
          <c:idx val="10"/>
          <c:order val="43"/>
          <c:tx>
            <c:strRef>
              <c:f>'SR CorSo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76-E0B7-4A3C-A0DC-02FB758556FB}"/>
              </c:ext>
            </c:extLst>
          </c:dPt>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77-E0B7-4A3C-A0DC-02FB758556FB}"/>
            </c:ext>
          </c:extLst>
        </c:ser>
        <c:ser>
          <c:idx val="11"/>
          <c:order val="44"/>
          <c:tx>
            <c:strRef>
              <c:f>'SR CorSo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E0B7-4A3C-A0DC-02FB758556FB}"/>
              </c:ext>
            </c:extLst>
          </c:dPt>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7A-E0B7-4A3C-A0DC-02FB758556FB}"/>
            </c:ext>
          </c:extLst>
        </c:ser>
        <c:ser>
          <c:idx val="12"/>
          <c:order val="45"/>
          <c:tx>
            <c:strRef>
              <c:f>'SR CorSo - All Lines'!$D$22</c:f>
              <c:strCache>
                <c:ptCount val="1"/>
                <c:pt idx="0">
                  <c:v>2014</c:v>
                </c:pt>
              </c:strCache>
            </c:strRef>
          </c:tx>
          <c:spPr>
            <a:ln w="25400">
              <a:solidFill>
                <a:srgbClr val="B3B300"/>
              </a:solidFill>
              <a:prstDash val="solid"/>
            </a:ln>
          </c:spPr>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7B-E0B7-4A3C-A0DC-02FB758556FB}"/>
            </c:ext>
          </c:extLst>
        </c:ser>
        <c:ser>
          <c:idx val="13"/>
          <c:order val="46"/>
          <c:tx>
            <c:strRef>
              <c:f>'SR CorSo - All Lines'!$D$23</c:f>
              <c:strCache>
                <c:ptCount val="1"/>
                <c:pt idx="0">
                  <c:v>2015</c:v>
                </c:pt>
              </c:strCache>
            </c:strRef>
          </c:tx>
          <c:spPr>
            <a:ln w="25400">
              <a:solidFill>
                <a:srgbClr val="627C71"/>
              </a:solidFill>
              <a:prstDash val="solid"/>
            </a:ln>
          </c:spPr>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7C-E0B7-4A3C-A0DC-02FB758556FB}"/>
            </c:ext>
          </c:extLst>
        </c:ser>
        <c:ser>
          <c:idx val="21"/>
          <c:order val="47"/>
          <c:tx>
            <c:strRef>
              <c:f>'SR CorSo - All Lines'!$D$24</c:f>
              <c:strCache>
                <c:ptCount val="1"/>
                <c:pt idx="0">
                  <c:v>2016</c:v>
                </c:pt>
              </c:strCache>
            </c:strRef>
          </c:tx>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7D-E0B7-4A3C-A0DC-02FB758556FB}"/>
            </c:ext>
          </c:extLst>
        </c:ser>
        <c:ser>
          <c:idx val="22"/>
          <c:order val="48"/>
          <c:tx>
            <c:strRef>
              <c:f>'SR CorSo - All Lines'!$D$25</c:f>
              <c:strCache>
                <c:ptCount val="1"/>
                <c:pt idx="0">
                  <c:v>2017</c:v>
                </c:pt>
              </c:strCache>
            </c:strRef>
          </c:tx>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7E-E0B7-4A3C-A0DC-02FB758556FB}"/>
            </c:ext>
          </c:extLst>
        </c:ser>
        <c:ser>
          <c:idx val="23"/>
          <c:order val="49"/>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80-E0B7-4A3C-A0DC-02FB758556FB}"/>
              </c:ext>
            </c:extLst>
          </c:dPt>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81-E0B7-4A3C-A0DC-02FB758556FB}"/>
            </c:ext>
          </c:extLst>
        </c:ser>
        <c:ser>
          <c:idx val="24"/>
          <c:order val="50"/>
          <c:tx>
            <c:strRef>
              <c:f>'SR CorSo - All Lines'!$D$27</c:f>
              <c:strCache>
                <c:ptCount val="1"/>
                <c:pt idx="0">
                  <c:v>2019</c:v>
                </c:pt>
              </c:strCache>
            </c:strRef>
          </c:tx>
          <c:spPr>
            <a:ln>
              <a:prstDash val="dash"/>
            </a:ln>
          </c:spPr>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82-E0B7-4A3C-A0DC-02FB758556FB}"/>
            </c:ext>
          </c:extLst>
        </c:ser>
        <c:ser>
          <c:idx val="25"/>
          <c:order val="51"/>
          <c:tx>
            <c:strRef>
              <c:f>'SR CorSo - All Lines'!$AC$10</c:f>
              <c:strCache>
                <c:ptCount val="1"/>
                <c:pt idx="0">
                  <c:v>100% line</c:v>
                </c:pt>
              </c:strCache>
            </c:strRef>
          </c:tx>
          <c:xVal>
            <c:numRef>
              <c:f>'SR CorSo - All Lines'!$AD$9:$AP$9</c:f>
            </c:numRef>
          </c:xVal>
          <c:yVal>
            <c:numRef>
              <c:f>'SR CorSo - All Lines'!$AD$10:$AP$10</c:f>
            </c:numRef>
          </c:yVal>
          <c:smooth val="0"/>
          <c:extLst>
            <c:ext xmlns:c16="http://schemas.microsoft.com/office/drawing/2014/chart" uri="{C3380CC4-5D6E-409C-BE32-E72D297353CC}">
              <c16:uniqueId val="{00000083-E0B7-4A3C-A0DC-02FB758556FB}"/>
            </c:ext>
          </c:extLst>
        </c:ser>
        <c:ser>
          <c:idx val="26"/>
          <c:order val="52"/>
          <c:tx>
            <c:strRef>
              <c:f>'SR CorSo - All Lines'!$D$16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87-E0B7-4A3C-A0DC-02FB758556FB}"/>
              </c:ext>
            </c:extLst>
          </c:dPt>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88-E0B7-4A3C-A0DC-02FB758556FB}"/>
            </c:ext>
          </c:extLst>
        </c:ser>
        <c:ser>
          <c:idx val="27"/>
          <c:order val="53"/>
          <c:tx>
            <c:strRef>
              <c:f>'SR CorSo - All Lines'!$D$17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8C-E0B7-4A3C-A0DC-02FB758556FB}"/>
              </c:ext>
            </c:extLst>
          </c:dPt>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8D-E0B7-4A3C-A0DC-02FB758556FB}"/>
            </c:ext>
          </c:extLst>
        </c:ser>
        <c:ser>
          <c:idx val="28"/>
          <c:order val="54"/>
          <c:tx>
            <c:strRef>
              <c:f>'SR CorSo - All Lines'!$D$18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E0B7-4A3C-A0DC-02FB758556FB}"/>
              </c:ext>
            </c:extLst>
          </c:dPt>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90-E0B7-4A3C-A0DC-02FB758556FB}"/>
            </c:ext>
          </c:extLst>
        </c:ser>
        <c:ser>
          <c:idx val="29"/>
          <c:order val="55"/>
          <c:tx>
            <c:strRef>
              <c:f>'SR CorSo - All Lines'!$D$19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E0B7-4A3C-A0DC-02FB758556FB}"/>
              </c:ext>
            </c:extLst>
          </c:dPt>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93-E0B7-4A3C-A0DC-02FB758556FB}"/>
            </c:ext>
          </c:extLst>
        </c:ser>
        <c:ser>
          <c:idx val="30"/>
          <c:order val="56"/>
          <c:tx>
            <c:strRef>
              <c:f>'SR CorSo - All Lines'!$D$20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97-E0B7-4A3C-A0DC-02FB758556FB}"/>
              </c:ext>
            </c:extLst>
          </c:dPt>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98-E0B7-4A3C-A0DC-02FB758556FB}"/>
            </c:ext>
          </c:extLst>
        </c:ser>
        <c:ser>
          <c:idx val="31"/>
          <c:order val="57"/>
          <c:tx>
            <c:strRef>
              <c:f>'SR CorSo - All Lines'!$D$21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E0B7-4A3C-A0DC-02FB758556FB}"/>
              </c:ext>
            </c:extLst>
          </c:dPt>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9B-E0B7-4A3C-A0DC-02FB758556FB}"/>
            </c:ext>
          </c:extLst>
        </c:ser>
        <c:ser>
          <c:idx val="32"/>
          <c:order val="58"/>
          <c:tx>
            <c:strRef>
              <c:f>'SR CorSo - All Lines'!$D$22</c:f>
              <c:strCache>
                <c:ptCount val="1"/>
                <c:pt idx="0">
                  <c:v>2014</c:v>
                </c:pt>
              </c:strCache>
            </c:strRef>
          </c:tx>
          <c:spPr>
            <a:ln w="25400">
              <a:solidFill>
                <a:srgbClr val="B3B300"/>
              </a:solidFill>
              <a:prstDash val="solid"/>
            </a:ln>
          </c:spPr>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9C-E0B7-4A3C-A0DC-02FB758556FB}"/>
            </c:ext>
          </c:extLst>
        </c:ser>
        <c:ser>
          <c:idx val="33"/>
          <c:order val="59"/>
          <c:tx>
            <c:strRef>
              <c:f>'SR CorSo - All Lines'!$D$23</c:f>
              <c:strCache>
                <c:ptCount val="1"/>
                <c:pt idx="0">
                  <c:v>2015</c:v>
                </c:pt>
              </c:strCache>
            </c:strRef>
          </c:tx>
          <c:spPr>
            <a:ln w="25400">
              <a:solidFill>
                <a:srgbClr val="627C71"/>
              </a:solidFill>
              <a:prstDash val="solid"/>
            </a:ln>
          </c:spPr>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9D-E0B7-4A3C-A0DC-02FB758556FB}"/>
            </c:ext>
          </c:extLst>
        </c:ser>
        <c:ser>
          <c:idx val="34"/>
          <c:order val="60"/>
          <c:tx>
            <c:strRef>
              <c:f>'SR CorSo - All Lines'!$D$24</c:f>
              <c:strCache>
                <c:ptCount val="1"/>
                <c:pt idx="0">
                  <c:v>2016</c:v>
                </c:pt>
              </c:strCache>
            </c:strRef>
          </c:tx>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9E-E0B7-4A3C-A0DC-02FB758556FB}"/>
            </c:ext>
          </c:extLst>
        </c:ser>
        <c:ser>
          <c:idx val="35"/>
          <c:order val="61"/>
          <c:tx>
            <c:strRef>
              <c:f>'SR CorSo - All Lines'!$D$25</c:f>
              <c:strCache>
                <c:ptCount val="1"/>
                <c:pt idx="0">
                  <c:v>2017</c:v>
                </c:pt>
              </c:strCache>
            </c:strRef>
          </c:tx>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9F-E0B7-4A3C-A0DC-02FB758556FB}"/>
            </c:ext>
          </c:extLst>
        </c:ser>
        <c:ser>
          <c:idx val="36"/>
          <c:order val="62"/>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A1-E0B7-4A3C-A0DC-02FB758556FB}"/>
              </c:ext>
            </c:extLst>
          </c:dPt>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A2-E0B7-4A3C-A0DC-02FB758556FB}"/>
            </c:ext>
          </c:extLst>
        </c:ser>
        <c:ser>
          <c:idx val="37"/>
          <c:order val="63"/>
          <c:tx>
            <c:strRef>
              <c:f>'SR CorSo - All Lines'!$D$27</c:f>
              <c:strCache>
                <c:ptCount val="1"/>
                <c:pt idx="0">
                  <c:v>2019</c:v>
                </c:pt>
              </c:strCache>
            </c:strRef>
          </c:tx>
          <c:spPr>
            <a:ln>
              <a:prstDash val="dash"/>
            </a:ln>
          </c:spPr>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A3-E0B7-4A3C-A0DC-02FB758556FB}"/>
            </c:ext>
          </c:extLst>
        </c:ser>
        <c:ser>
          <c:idx val="38"/>
          <c:order val="64"/>
          <c:tx>
            <c:strRef>
              <c:f>'SR CorSo - All Lines'!$AC$10</c:f>
              <c:strCache>
                <c:ptCount val="1"/>
                <c:pt idx="0">
                  <c:v>100% line</c:v>
                </c:pt>
              </c:strCache>
            </c:strRef>
          </c:tx>
          <c:xVal>
            <c:numRef>
              <c:f>'SR CorSo - All Lines'!$AD$9:$AP$9</c:f>
            </c:numRef>
          </c:xVal>
          <c:yVal>
            <c:numRef>
              <c:f>'SR CorSo - All Lines'!$AD$10:$AP$10</c:f>
            </c:numRef>
          </c:yVal>
          <c:smooth val="0"/>
          <c:extLst>
            <c:ext xmlns:c16="http://schemas.microsoft.com/office/drawing/2014/chart" uri="{C3380CC4-5D6E-409C-BE32-E72D297353CC}">
              <c16:uniqueId val="{000000A4-E0B7-4A3C-A0DC-02FB758556FB}"/>
            </c:ext>
          </c:extLst>
        </c:ser>
        <c:ser>
          <c:idx val="14"/>
          <c:order val="65"/>
          <c:tx>
            <c:strRef>
              <c:f>'SR CorSo - All Lines'!$D$16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E0B7-4A3C-A0DC-02FB758556FB}"/>
              </c:ext>
            </c:extLst>
          </c:dPt>
          <c:dPt>
            <c:idx val="12"/>
            <c:bubble3D val="0"/>
            <c:spPr>
              <a:ln w="25400">
                <a:solidFill>
                  <a:srgbClr val="DFF1F0"/>
                </a:solidFill>
                <a:prstDash val="dash"/>
              </a:ln>
            </c:spPr>
            <c:extLst>
              <c:ext xmlns:c16="http://schemas.microsoft.com/office/drawing/2014/chart" uri="{C3380CC4-5D6E-409C-BE32-E72D297353CC}">
                <c16:uniqueId val="{000000A8-E0B7-4A3C-A0DC-02FB758556FB}"/>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0.1685144486135659</c:v>
                </c:pt>
                <c:pt idx="1">
                  <c:v>0.49323236688095612</c:v>
                </c:pt>
                <c:pt idx="2">
                  <c:v>0.62555577979651067</c:v>
                </c:pt>
                <c:pt idx="3">
                  <c:v>0.6865978257239792</c:v>
                </c:pt>
                <c:pt idx="4">
                  <c:v>0.7020792451435458</c:v>
                </c:pt>
                <c:pt idx="5">
                  <c:v>0.73197661438880979</c:v>
                </c:pt>
                <c:pt idx="6">
                  <c:v>0.7503574453953552</c:v>
                </c:pt>
                <c:pt idx="7">
                  <c:v>0.75161622241430392</c:v>
                </c:pt>
                <c:pt idx="8">
                  <c:v>0.76102046357312936</c:v>
                </c:pt>
                <c:pt idx="9">
                  <c:v>0.77841750428813394</c:v>
                </c:pt>
                <c:pt idx="10">
                  <c:v>0.75928861748411114</c:v>
                </c:pt>
                <c:pt idx="11">
                  <c:v>0.7629996263713249</c:v>
                </c:pt>
                <c:pt idx="12">
                  <c:v>0.77440652646158203</c:v>
                </c:pt>
              </c:numCache>
            </c:numRef>
          </c:yVal>
          <c:smooth val="0"/>
          <c:extLst>
            <c:ext xmlns:c16="http://schemas.microsoft.com/office/drawing/2014/chart" uri="{C3380CC4-5D6E-409C-BE32-E72D297353CC}">
              <c16:uniqueId val="{000000AA-E0B7-4A3C-A0DC-02FB758556FB}"/>
            </c:ext>
          </c:extLst>
        </c:ser>
        <c:ser>
          <c:idx val="15"/>
          <c:order val="66"/>
          <c:tx>
            <c:strRef>
              <c:f>'SR CorSo - All Lines'!$D$17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E0B7-4A3C-A0DC-02FB758556FB}"/>
              </c:ext>
            </c:extLst>
          </c:dPt>
          <c:dPt>
            <c:idx val="11"/>
            <c:bubble3D val="0"/>
            <c:spPr>
              <a:ln w="25400">
                <a:solidFill>
                  <a:srgbClr val="DFDDED"/>
                </a:solidFill>
                <a:prstDash val="dash"/>
              </a:ln>
            </c:spPr>
            <c:extLst>
              <c:ext xmlns:c16="http://schemas.microsoft.com/office/drawing/2014/chart" uri="{C3380CC4-5D6E-409C-BE32-E72D297353CC}">
                <c16:uniqueId val="{000000AE-E0B7-4A3C-A0DC-02FB758556FB}"/>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7.1023669076543602E-2</c:v>
                </c:pt>
                <c:pt idx="1">
                  <c:v>0.31536648492915959</c:v>
                </c:pt>
                <c:pt idx="2">
                  <c:v>0.41359004703205682</c:v>
                </c:pt>
                <c:pt idx="3">
                  <c:v>0.4506872882677439</c:v>
                </c:pt>
                <c:pt idx="4">
                  <c:v>0.47798123709234386</c:v>
                </c:pt>
                <c:pt idx="5">
                  <c:v>0.50549221774924313</c:v>
                </c:pt>
                <c:pt idx="6">
                  <c:v>0.50898336509670949</c:v>
                </c:pt>
                <c:pt idx="7">
                  <c:v>0.51325007553618907</c:v>
                </c:pt>
                <c:pt idx="8">
                  <c:v>0.52585093988997522</c:v>
                </c:pt>
                <c:pt idx="9">
                  <c:v>0.52689686663123392</c:v>
                </c:pt>
                <c:pt idx="10">
                  <c:v>0.53627932637977438</c:v>
                </c:pt>
                <c:pt idx="11">
                  <c:v>0.55037030998621161</c:v>
                </c:pt>
              </c:numCache>
            </c:numRef>
          </c:yVal>
          <c:smooth val="0"/>
          <c:extLst>
            <c:ext xmlns:c16="http://schemas.microsoft.com/office/drawing/2014/chart" uri="{C3380CC4-5D6E-409C-BE32-E72D297353CC}">
              <c16:uniqueId val="{000000B0-E0B7-4A3C-A0DC-02FB758556FB}"/>
            </c:ext>
          </c:extLst>
        </c:ser>
        <c:ser>
          <c:idx val="16"/>
          <c:order val="67"/>
          <c:tx>
            <c:strRef>
              <c:f>'SR CorSo - All Lines'!$D$18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E0B7-4A3C-A0DC-02FB758556FB}"/>
              </c:ext>
            </c:extLst>
          </c:dPt>
          <c:dPt>
            <c:idx val="10"/>
            <c:bubble3D val="0"/>
            <c:spPr>
              <a:ln w="25400">
                <a:solidFill>
                  <a:srgbClr val="FD5F2B"/>
                </a:solidFill>
                <a:prstDash val="dash"/>
              </a:ln>
            </c:spPr>
            <c:extLst>
              <c:ext xmlns:c16="http://schemas.microsoft.com/office/drawing/2014/chart" uri="{C3380CC4-5D6E-409C-BE32-E72D297353CC}">
                <c16:uniqueId val="{000000B3-E0B7-4A3C-A0DC-02FB758556FB}"/>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7.3226689028406455E-2</c:v>
                </c:pt>
                <c:pt idx="1">
                  <c:v>0.40985364979153621</c:v>
                </c:pt>
                <c:pt idx="2">
                  <c:v>0.51209347186909648</c:v>
                </c:pt>
                <c:pt idx="3">
                  <c:v>0.54542311002938837</c:v>
                </c:pt>
                <c:pt idx="4">
                  <c:v>0.54554978833737222</c:v>
                </c:pt>
                <c:pt idx="5">
                  <c:v>0.58333783249802229</c:v>
                </c:pt>
                <c:pt idx="6">
                  <c:v>0.61403548985058565</c:v>
                </c:pt>
                <c:pt idx="7">
                  <c:v>0.61375490783319975</c:v>
                </c:pt>
                <c:pt idx="8">
                  <c:v>0.61548446147359614</c:v>
                </c:pt>
                <c:pt idx="9">
                  <c:v>0.61766265739403992</c:v>
                </c:pt>
                <c:pt idx="10">
                  <c:v>0.63570706892845597</c:v>
                </c:pt>
              </c:numCache>
            </c:numRef>
          </c:yVal>
          <c:smooth val="0"/>
          <c:extLst>
            <c:ext xmlns:c16="http://schemas.microsoft.com/office/drawing/2014/chart" uri="{C3380CC4-5D6E-409C-BE32-E72D297353CC}">
              <c16:uniqueId val="{000000B5-E0B7-4A3C-A0DC-02FB758556FB}"/>
            </c:ext>
          </c:extLst>
        </c:ser>
        <c:ser>
          <c:idx val="17"/>
          <c:order val="68"/>
          <c:tx>
            <c:strRef>
              <c:f>'SR CorSo - All Lines'!$D$19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E0B7-4A3C-A0DC-02FB758556FB}"/>
              </c:ext>
            </c:extLst>
          </c:dPt>
          <c:dPt>
            <c:idx val="9"/>
            <c:bubble3D val="0"/>
            <c:spPr>
              <a:ln w="25400">
                <a:solidFill>
                  <a:srgbClr val="A29FCC"/>
                </a:solidFill>
                <a:prstDash val="dash"/>
              </a:ln>
            </c:spPr>
            <c:extLst>
              <c:ext xmlns:c16="http://schemas.microsoft.com/office/drawing/2014/chart" uri="{C3380CC4-5D6E-409C-BE32-E72D297353CC}">
                <c16:uniqueId val="{000000B8-E0B7-4A3C-A0DC-02FB758556FB}"/>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7.8937730838089928E-2</c:v>
                </c:pt>
                <c:pt idx="1">
                  <c:v>0.33633175237589058</c:v>
                </c:pt>
                <c:pt idx="2">
                  <c:v>0.42004148735234459</c:v>
                </c:pt>
                <c:pt idx="3">
                  <c:v>0.49896819529079084</c:v>
                </c:pt>
                <c:pt idx="4">
                  <c:v>0.52634139730759955</c:v>
                </c:pt>
                <c:pt idx="5">
                  <c:v>0.54898476825129305</c:v>
                </c:pt>
                <c:pt idx="6">
                  <c:v>0.568927385791826</c:v>
                </c:pt>
                <c:pt idx="7">
                  <c:v>0.5825418075442087</c:v>
                </c:pt>
                <c:pt idx="8">
                  <c:v>0.58763180697822259</c:v>
                </c:pt>
                <c:pt idx="9">
                  <c:v>0.61269147477064068</c:v>
                </c:pt>
              </c:numCache>
            </c:numRef>
          </c:yVal>
          <c:smooth val="0"/>
          <c:extLst>
            <c:ext xmlns:c16="http://schemas.microsoft.com/office/drawing/2014/chart" uri="{C3380CC4-5D6E-409C-BE32-E72D297353CC}">
              <c16:uniqueId val="{000000BA-E0B7-4A3C-A0DC-02FB758556FB}"/>
            </c:ext>
          </c:extLst>
        </c:ser>
        <c:ser>
          <c:idx val="18"/>
          <c:order val="69"/>
          <c:tx>
            <c:strRef>
              <c:f>'SR CorSo - All Lines'!$D$20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E0B7-4A3C-A0DC-02FB758556FB}"/>
              </c:ext>
            </c:extLst>
          </c:dPt>
          <c:dPt>
            <c:idx val="8"/>
            <c:bubble3D val="0"/>
            <c:spPr>
              <a:ln w="25400">
                <a:solidFill>
                  <a:srgbClr val="E0E086"/>
                </a:solidFill>
                <a:prstDash val="dash"/>
              </a:ln>
            </c:spPr>
            <c:extLst>
              <c:ext xmlns:c16="http://schemas.microsoft.com/office/drawing/2014/chart" uri="{C3380CC4-5D6E-409C-BE32-E72D297353CC}">
                <c16:uniqueId val="{000000BE-E0B7-4A3C-A0DC-02FB758556FB}"/>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6.3054835038723514E-2</c:v>
                </c:pt>
                <c:pt idx="1">
                  <c:v>0.29975075337802393</c:v>
                </c:pt>
                <c:pt idx="2">
                  <c:v>0.42649062642328139</c:v>
                </c:pt>
                <c:pt idx="3">
                  <c:v>0.50266291906033389</c:v>
                </c:pt>
                <c:pt idx="4">
                  <c:v>0.54311132437899923</c:v>
                </c:pt>
                <c:pt idx="5">
                  <c:v>0.60553794935688121</c:v>
                </c:pt>
                <c:pt idx="6">
                  <c:v>0.63199541508376633</c:v>
                </c:pt>
                <c:pt idx="7">
                  <c:v>0.69155965432821898</c:v>
                </c:pt>
                <c:pt idx="8">
                  <c:v>0.72911801923771824</c:v>
                </c:pt>
              </c:numCache>
            </c:numRef>
          </c:yVal>
          <c:smooth val="0"/>
          <c:extLst>
            <c:ext xmlns:c16="http://schemas.microsoft.com/office/drawing/2014/chart" uri="{C3380CC4-5D6E-409C-BE32-E72D297353CC}">
              <c16:uniqueId val="{000000C0-E0B7-4A3C-A0DC-02FB758556FB}"/>
            </c:ext>
          </c:extLst>
        </c:ser>
        <c:ser>
          <c:idx val="19"/>
          <c:order val="70"/>
          <c:tx>
            <c:strRef>
              <c:f>'SR CorSo - All Lines'!$D$21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E0B7-4A3C-A0DC-02FB758556FB}"/>
              </c:ext>
            </c:extLst>
          </c:dPt>
          <c:dPt>
            <c:idx val="7"/>
            <c:bubble3D val="0"/>
            <c:spPr>
              <a:ln w="25400">
                <a:solidFill>
                  <a:srgbClr val="829A90"/>
                </a:solidFill>
                <a:prstDash val="dash"/>
              </a:ln>
            </c:spPr>
            <c:extLst>
              <c:ext xmlns:c16="http://schemas.microsoft.com/office/drawing/2014/chart" uri="{C3380CC4-5D6E-409C-BE32-E72D297353CC}">
                <c16:uniqueId val="{000000C3-E0B7-4A3C-A0DC-02FB758556FB}"/>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7.8576397007164678E-2</c:v>
                </c:pt>
                <c:pt idx="1">
                  <c:v>0.32669252336172622</c:v>
                </c:pt>
                <c:pt idx="2">
                  <c:v>0.4043638771407711</c:v>
                </c:pt>
                <c:pt idx="3">
                  <c:v>0.43901177804521607</c:v>
                </c:pt>
                <c:pt idx="4">
                  <c:v>0.4738262292280444</c:v>
                </c:pt>
                <c:pt idx="5">
                  <c:v>0.48621798807911132</c:v>
                </c:pt>
                <c:pt idx="6">
                  <c:v>0.50124642011772547</c:v>
                </c:pt>
                <c:pt idx="7">
                  <c:v>0.56020999463080723</c:v>
                </c:pt>
              </c:numCache>
            </c:numRef>
          </c:yVal>
          <c:smooth val="0"/>
          <c:extLst>
            <c:ext xmlns:c16="http://schemas.microsoft.com/office/drawing/2014/chart" uri="{C3380CC4-5D6E-409C-BE32-E72D297353CC}">
              <c16:uniqueId val="{000000C5-E0B7-4A3C-A0DC-02FB758556FB}"/>
            </c:ext>
          </c:extLst>
        </c:ser>
        <c:ser>
          <c:idx val="20"/>
          <c:order val="71"/>
          <c:tx>
            <c:strRef>
              <c:f>'SR CorSo - All Lines'!$D$22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E0B7-4A3C-A0DC-02FB758556FB}"/>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8.3242103364750825E-2</c:v>
                </c:pt>
                <c:pt idx="1">
                  <c:v>0.30666330646767515</c:v>
                </c:pt>
                <c:pt idx="2">
                  <c:v>0.38503356917942649</c:v>
                </c:pt>
                <c:pt idx="3">
                  <c:v>0.43768369889360359</c:v>
                </c:pt>
                <c:pt idx="4">
                  <c:v>0.48078698283006482</c:v>
                </c:pt>
                <c:pt idx="5">
                  <c:v>0.52091347588775205</c:v>
                </c:pt>
                <c:pt idx="6">
                  <c:v>0.60288713193936072</c:v>
                </c:pt>
              </c:numCache>
            </c:numRef>
          </c:yVal>
          <c:smooth val="0"/>
          <c:extLst>
            <c:ext xmlns:c16="http://schemas.microsoft.com/office/drawing/2014/chart" uri="{C3380CC4-5D6E-409C-BE32-E72D297353CC}">
              <c16:uniqueId val="{000000C8-E0B7-4A3C-A0DC-02FB758556FB}"/>
            </c:ext>
          </c:extLst>
        </c:ser>
        <c:ser>
          <c:idx val="0"/>
          <c:order val="72"/>
          <c:tx>
            <c:strRef>
              <c:f>'SR CorSo - All Lines'!$D$23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7.6025729709583517E-2</c:v>
                </c:pt>
                <c:pt idx="1">
                  <c:v>0.35244708623943255</c:v>
                </c:pt>
                <c:pt idx="2">
                  <c:v>0.50664600871267473</c:v>
                </c:pt>
                <c:pt idx="3">
                  <c:v>0.57827544250357943</c:v>
                </c:pt>
                <c:pt idx="4">
                  <c:v>0.69535550175159289</c:v>
                </c:pt>
                <c:pt idx="5">
                  <c:v>0.80939662102332599</c:v>
                </c:pt>
              </c:numCache>
            </c:numRef>
          </c:yVal>
          <c:smooth val="0"/>
          <c:extLst>
            <c:ext xmlns:c16="http://schemas.microsoft.com/office/drawing/2014/chart" uri="{C3380CC4-5D6E-409C-BE32-E72D297353CC}">
              <c16:uniqueId val="{000000CA-E0B7-4A3C-A0DC-02FB758556FB}"/>
            </c:ext>
          </c:extLst>
        </c:ser>
        <c:ser>
          <c:idx val="2"/>
          <c:order val="73"/>
          <c:tx>
            <c:strRef>
              <c:f>'SR CorSo - All Lines'!$D$24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7.8043277798148583E-2</c:v>
                </c:pt>
                <c:pt idx="1">
                  <c:v>0.37769402425603221</c:v>
                </c:pt>
                <c:pt idx="2">
                  <c:v>0.54145081543966955</c:v>
                </c:pt>
                <c:pt idx="3">
                  <c:v>0.67278712665652329</c:v>
                </c:pt>
                <c:pt idx="4">
                  <c:v>0.82179919898763587</c:v>
                </c:pt>
              </c:numCache>
            </c:numRef>
          </c:yVal>
          <c:smooth val="0"/>
          <c:extLst>
            <c:ext xmlns:c16="http://schemas.microsoft.com/office/drawing/2014/chart" uri="{C3380CC4-5D6E-409C-BE32-E72D297353CC}">
              <c16:uniqueId val="{000000CC-E0B7-4A3C-A0DC-02FB758556FB}"/>
            </c:ext>
          </c:extLst>
        </c:ser>
        <c:ser>
          <c:idx val="3"/>
          <c:order val="74"/>
          <c:tx>
            <c:strRef>
              <c:f>'SR CorSo - All Lines'!$D$25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0.1399161381401122</c:v>
                </c:pt>
                <c:pt idx="1">
                  <c:v>0.60824813432826108</c:v>
                </c:pt>
                <c:pt idx="2">
                  <c:v>0.89010146432208392</c:v>
                </c:pt>
                <c:pt idx="3">
                  <c:v>1.0749484915813352</c:v>
                </c:pt>
              </c:numCache>
            </c:numRef>
          </c:yVal>
          <c:smooth val="0"/>
          <c:extLst>
            <c:ext xmlns:c16="http://schemas.microsoft.com/office/drawing/2014/chart" uri="{C3380CC4-5D6E-409C-BE32-E72D297353CC}">
              <c16:uniqueId val="{000000CE-E0B7-4A3C-A0DC-02FB758556FB}"/>
            </c:ext>
          </c:extLst>
        </c:ser>
        <c:ser>
          <c:idx val="4"/>
          <c:order val="75"/>
          <c:tx>
            <c:strRef>
              <c:f>'SR CorSo - All Lines'!$D$26</c:f>
              <c:strCache>
                <c:ptCount val="1"/>
                <c:pt idx="0">
                  <c:v>2018</c:v>
                </c:pt>
              </c:strCache>
            </c:strRef>
          </c:tx>
          <c:dPt>
            <c:idx val="2"/>
            <c:bubble3D val="0"/>
            <c:spPr>
              <a:ln>
                <a:prstDash val="dash"/>
              </a:ln>
            </c:spPr>
            <c:extLst>
              <c:ext xmlns:c16="http://schemas.microsoft.com/office/drawing/2014/chart" uri="{C3380CC4-5D6E-409C-BE32-E72D297353CC}">
                <c16:uniqueId val="{000000D0-E0B7-4A3C-A0DC-02FB758556FB}"/>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E0B7-4A3C-A0DC-02FB75855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0.1521768495278398</c:v>
                </c:pt>
                <c:pt idx="1">
                  <c:v>0.51724158435526391</c:v>
                </c:pt>
                <c:pt idx="2">
                  <c:v>0.80777415590207535</c:v>
                </c:pt>
              </c:numCache>
            </c:numRef>
          </c:yVal>
          <c:smooth val="0"/>
          <c:extLst>
            <c:ext xmlns:c16="http://schemas.microsoft.com/office/drawing/2014/chart" uri="{C3380CC4-5D6E-409C-BE32-E72D297353CC}">
              <c16:uniqueId val="{000000D1-E0B7-4A3C-A0DC-02FB758556FB}"/>
            </c:ext>
          </c:extLst>
        </c:ser>
        <c:ser>
          <c:idx val="5"/>
          <c:order val="76"/>
          <c:tx>
            <c:strRef>
              <c:f>'SR CorSo - All Lines'!$D$27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E0B7-4A3C-A0DC-02FB758556FB}"/>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E0B7-4A3C-A0DC-02FB758556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0.26834968747123922</c:v>
                </c:pt>
                <c:pt idx="1">
                  <c:v>0.74018099338645726</c:v>
                </c:pt>
              </c:numCache>
            </c:numRef>
          </c:yVal>
          <c:smooth val="0"/>
          <c:extLst>
            <c:ext xmlns:c16="http://schemas.microsoft.com/office/drawing/2014/chart" uri="{C3380CC4-5D6E-409C-BE32-E72D297353CC}">
              <c16:uniqueId val="{000000D4-E0B7-4A3C-A0DC-02FB758556FB}"/>
            </c:ext>
          </c:extLst>
        </c:ser>
        <c:ser>
          <c:idx val="1"/>
          <c:order val="77"/>
          <c:tx>
            <c:strRef>
              <c:f>'SR CorSo - All Lines'!$AC$10</c:f>
              <c:strCache>
                <c:ptCount val="1"/>
                <c:pt idx="0">
                  <c:v>100% line</c:v>
                </c:pt>
              </c:strCache>
            </c:strRef>
          </c:tx>
          <c:marker>
            <c:symbol val="none"/>
          </c:marker>
          <c:xVal>
            <c:numRef>
              <c:f>'SR CorSo - All Lines'!$AD$9:$AP$9</c:f>
            </c:numRef>
          </c:xVal>
          <c:yVal>
            <c:numRef>
              <c:f>'SR CorSo - All Lines'!$AD$10:$AP$10</c:f>
            </c:numRef>
          </c:yVal>
          <c:smooth val="0"/>
          <c:extLst>
            <c:ext xmlns:c16="http://schemas.microsoft.com/office/drawing/2014/chart" uri="{C3380CC4-5D6E-409C-BE32-E72D297353CC}">
              <c16:uniqueId val="{000000D5-E0B7-4A3C-A0DC-02FB758556F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CorSo'!$H$50</c:f>
              <c:strCache>
                <c:ptCount val="1"/>
                <c:pt idx="0">
                  <c:v>Paid Losses</c:v>
                </c:pt>
              </c:strCache>
            </c:strRef>
          </c:tx>
          <c:spPr>
            <a:solidFill>
              <a:srgbClr val="C1BDDC"/>
            </a:solidFill>
            <a:ln w="3175">
              <a:solidFill>
                <a:srgbClr val="FFFFFF"/>
              </a:solidFill>
              <a:prstDash val="solid"/>
            </a:ln>
          </c:spPr>
          <c:invertIfNegative val="0"/>
          <c:cat>
            <c:numRef>
              <c:f>'Credit &amp; Surety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CorSo'!$H$51:$H$66</c:f>
              <c:numCache>
                <c:formatCode>0%</c:formatCode>
                <c:ptCount val="16"/>
                <c:pt idx="0">
                  <c:v>0.29377797146060308</c:v>
                </c:pt>
                <c:pt idx="1">
                  <c:v>0.15986528587683704</c:v>
                </c:pt>
                <c:pt idx="2">
                  <c:v>0.31604257095812832</c:v>
                </c:pt>
                <c:pt idx="3">
                  <c:v>0.38988983647207021</c:v>
                </c:pt>
                <c:pt idx="4">
                  <c:v>0.59211477993571748</c:v>
                </c:pt>
                <c:pt idx="5">
                  <c:v>0.28496551799554648</c:v>
                </c:pt>
                <c:pt idx="6">
                  <c:v>0.19811354639159143</c:v>
                </c:pt>
                <c:pt idx="7">
                  <c:v>0.29644442013250877</c:v>
                </c:pt>
                <c:pt idx="8">
                  <c:v>0.32321909510107782</c:v>
                </c:pt>
                <c:pt idx="9">
                  <c:v>0.26598058857156109</c:v>
                </c:pt>
                <c:pt idx="10">
                  <c:v>0.32117188147440673</c:v>
                </c:pt>
                <c:pt idx="11">
                  <c:v>0.42445084819935669</c:v>
                </c:pt>
                <c:pt idx="12">
                  <c:v>0.30202530273026224</c:v>
                </c:pt>
                <c:pt idx="13">
                  <c:v>0.32651966647666436</c:v>
                </c:pt>
                <c:pt idx="14">
                  <c:v>0.15678813925256305</c:v>
                </c:pt>
                <c:pt idx="15">
                  <c:v>3.7323239033490364E-2</c:v>
                </c:pt>
              </c:numCache>
            </c:numRef>
          </c:val>
          <c:extLst>
            <c:ext xmlns:c16="http://schemas.microsoft.com/office/drawing/2014/chart" uri="{C3380CC4-5D6E-409C-BE32-E72D297353CC}">
              <c16:uniqueId val="{00000000-459E-481E-9810-E8326C23AE66}"/>
            </c:ext>
          </c:extLst>
        </c:ser>
        <c:ser>
          <c:idx val="2"/>
          <c:order val="2"/>
          <c:tx>
            <c:strRef>
              <c:f>'Credit &amp; Surety CorSo'!$I$50</c:f>
              <c:strCache>
                <c:ptCount val="1"/>
                <c:pt idx="0">
                  <c:v>Case Reserves</c:v>
                </c:pt>
              </c:strCache>
            </c:strRef>
          </c:tx>
          <c:spPr>
            <a:solidFill>
              <a:srgbClr val="FCAF86"/>
            </a:solidFill>
            <a:ln w="12700">
              <a:solidFill>
                <a:srgbClr val="FFFFFF"/>
              </a:solidFill>
              <a:prstDash val="solid"/>
            </a:ln>
          </c:spPr>
          <c:invertIfNegative val="0"/>
          <c:cat>
            <c:numRef>
              <c:f>'Credit &amp; Surety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CorSo'!$I$51:$I$66</c:f>
              <c:numCache>
                <c:formatCode>0%</c:formatCode>
                <c:ptCount val="16"/>
                <c:pt idx="0">
                  <c:v>-1.7709976973258219E-3</c:v>
                </c:pt>
                <c:pt idx="1">
                  <c:v>-6.3115555953912814E-4</c:v>
                </c:pt>
                <c:pt idx="2">
                  <c:v>-2.5860480733985837E-3</c:v>
                </c:pt>
                <c:pt idx="3">
                  <c:v>9.426891908113444E-4</c:v>
                </c:pt>
                <c:pt idx="4">
                  <c:v>2.3542729054987094E-4</c:v>
                </c:pt>
                <c:pt idx="5">
                  <c:v>2.0359903433835157E-3</c:v>
                </c:pt>
                <c:pt idx="6">
                  <c:v>2.123327311633155E-3</c:v>
                </c:pt>
                <c:pt idx="7">
                  <c:v>-1.7936903482704283E-2</c:v>
                </c:pt>
                <c:pt idx="8">
                  <c:v>6.0628954304922759E-3</c:v>
                </c:pt>
                <c:pt idx="9">
                  <c:v>2.7765187854058432E-2</c:v>
                </c:pt>
                <c:pt idx="10">
                  <c:v>-1.281456547200396E-2</c:v>
                </c:pt>
                <c:pt idx="11">
                  <c:v>0.10754650150954177</c:v>
                </c:pt>
                <c:pt idx="12">
                  <c:v>0.16852435806344365</c:v>
                </c:pt>
                <c:pt idx="13">
                  <c:v>0.10819141779978483</c:v>
                </c:pt>
                <c:pt idx="14">
                  <c:v>9.6348687420615489E-2</c:v>
                </c:pt>
                <c:pt idx="15">
                  <c:v>0.42472062301845503</c:v>
                </c:pt>
              </c:numCache>
            </c:numRef>
          </c:val>
          <c:extLst>
            <c:ext xmlns:c16="http://schemas.microsoft.com/office/drawing/2014/chart" uri="{C3380CC4-5D6E-409C-BE32-E72D297353CC}">
              <c16:uniqueId val="{00000001-459E-481E-9810-E8326C23AE66}"/>
            </c:ext>
          </c:extLst>
        </c:ser>
        <c:ser>
          <c:idx val="3"/>
          <c:order val="3"/>
          <c:tx>
            <c:strRef>
              <c:f>'Credit &amp; Surety CorSo'!$J$50</c:f>
              <c:strCache>
                <c:ptCount val="1"/>
                <c:pt idx="0">
                  <c:v>IBNR</c:v>
                </c:pt>
              </c:strCache>
            </c:strRef>
          </c:tx>
          <c:spPr>
            <a:solidFill>
              <a:srgbClr val="A3D6D5"/>
            </a:solidFill>
            <a:ln w="12700">
              <a:solidFill>
                <a:srgbClr val="FFFFFF"/>
              </a:solidFill>
              <a:prstDash val="solid"/>
            </a:ln>
          </c:spPr>
          <c:invertIfNegative val="0"/>
          <c:cat>
            <c:numRef>
              <c:f>'Credit &amp; Surety CorSo'!$D$12:$D$28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CorSo'!$J$51:$J$66</c:f>
              <c:numCache>
                <c:formatCode>0%</c:formatCode>
                <c:ptCount val="16"/>
                <c:pt idx="0">
                  <c:v>1.8430413712126846E-3</c:v>
                </c:pt>
                <c:pt idx="1">
                  <c:v>2.2885922891397038E-3</c:v>
                </c:pt>
                <c:pt idx="2">
                  <c:v>3.7131797136117461E-3</c:v>
                </c:pt>
                <c:pt idx="3">
                  <c:v>3.2031242964900919E-3</c:v>
                </c:pt>
                <c:pt idx="4">
                  <c:v>3.0511138853239745E-3</c:v>
                </c:pt>
                <c:pt idx="5">
                  <c:v>6.5635534989176526E-3</c:v>
                </c:pt>
                <c:pt idx="6">
                  <c:v>4.413404643300152E-3</c:v>
                </c:pt>
                <c:pt idx="7">
                  <c:v>2.9930435808206458E-3</c:v>
                </c:pt>
                <c:pt idx="8">
                  <c:v>1.2932350452486601E-3</c:v>
                </c:pt>
                <c:pt idx="9">
                  <c:v>1.4332860066509916E-3</c:v>
                </c:pt>
                <c:pt idx="10">
                  <c:v>9.0791330102263264E-3</c:v>
                </c:pt>
                <c:pt idx="11">
                  <c:v>1.601038108684338E-2</c:v>
                </c:pt>
                <c:pt idx="12">
                  <c:v>3.6728420143037281E-2</c:v>
                </c:pt>
                <c:pt idx="13">
                  <c:v>8.2650417277588845E-2</c:v>
                </c:pt>
                <c:pt idx="14">
                  <c:v>0.17199361746353545</c:v>
                </c:pt>
                <c:pt idx="15">
                  <c:v>0.3231366343787721</c:v>
                </c:pt>
              </c:numCache>
            </c:numRef>
          </c:val>
          <c:extLst>
            <c:ext xmlns:c16="http://schemas.microsoft.com/office/drawing/2014/chart" uri="{C3380CC4-5D6E-409C-BE32-E72D297353CC}">
              <c16:uniqueId val="{00000002-459E-481E-9810-E8326C23AE66}"/>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CorSo'!$F$12:$F$27</c:f>
              <c:numCache>
                <c:formatCode>#,##0</c:formatCode>
                <c:ptCount val="16"/>
                <c:pt idx="0">
                  <c:v>115.91862389769697</c:v>
                </c:pt>
                <c:pt idx="1">
                  <c:v>123.66028902128488</c:v>
                </c:pt>
                <c:pt idx="2">
                  <c:v>109.74114345331358</c:v>
                </c:pt>
                <c:pt idx="3">
                  <c:v>134.73794272286241</c:v>
                </c:pt>
                <c:pt idx="4">
                  <c:v>163.3020661717006</c:v>
                </c:pt>
                <c:pt idx="5">
                  <c:v>111.0128856133899</c:v>
                </c:pt>
                <c:pt idx="6">
                  <c:v>150.27238990515377</c:v>
                </c:pt>
                <c:pt idx="7">
                  <c:v>201.22295034035787</c:v>
                </c:pt>
                <c:pt idx="8">
                  <c:v>203.76922118541125</c:v>
                </c:pt>
                <c:pt idx="9">
                  <c:v>261.4424796315198</c:v>
                </c:pt>
                <c:pt idx="10">
                  <c:v>299.82499136579457</c:v>
                </c:pt>
                <c:pt idx="11">
                  <c:v>297.6257989708771</c:v>
                </c:pt>
                <c:pt idx="12">
                  <c:v>282.44310535857841</c:v>
                </c:pt>
                <c:pt idx="13">
                  <c:v>283.47785179002426</c:v>
                </c:pt>
                <c:pt idx="14">
                  <c:v>275.32679178278039</c:v>
                </c:pt>
                <c:pt idx="15">
                  <c:v>137.0473491170001</c:v>
                </c:pt>
              </c:numCache>
            </c:numRef>
          </c:val>
          <c:smooth val="0"/>
          <c:extLst>
            <c:ext xmlns:c16="http://schemas.microsoft.com/office/drawing/2014/chart" uri="{C3380CC4-5D6E-409C-BE32-E72D297353CC}">
              <c16:uniqueId val="{00000003-459E-481E-9810-E8326C23AE66}"/>
            </c:ext>
          </c:extLst>
        </c:ser>
        <c:ser>
          <c:idx val="4"/>
          <c:order val="4"/>
          <c:tx>
            <c:strRef>
              <c:f>'Credit &amp; Surety CorSo'!$B$9</c:f>
              <c:strCache>
                <c:ptCount val="1"/>
                <c:pt idx="0">
                  <c:v>Written Premium</c:v>
                </c:pt>
              </c:strCache>
            </c:strRef>
          </c:tx>
          <c:marker>
            <c:symbol val="star"/>
            <c:size val="7"/>
            <c:spPr>
              <a:noFill/>
              <a:ln>
                <a:solidFill>
                  <a:srgbClr val="A29FCC"/>
                </a:solidFill>
                <a:prstDash val="solid"/>
              </a:ln>
            </c:spPr>
          </c:marker>
          <c:cat>
            <c:numRef>
              <c:f>'Credit &amp; Surety CorSo'!$D$12:$D$27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'Credit &amp; Surety CorSo'!$B$12:$B$27</c:f>
            </c:numRef>
          </c:val>
          <c:smooth val="0"/>
          <c:extLst>
            <c:ext xmlns:c16="http://schemas.microsoft.com/office/drawing/2014/chart" uri="{C3380CC4-5D6E-409C-BE32-E72D297353CC}">
              <c16:uniqueId val="{00000004-459E-481E-9810-E8326C23AE66}"/>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'Various other lines &amp; multilin'!$D$16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03-3A40-402D-9F51-AE537637E4E0}"/>
              </c:ext>
            </c:extLst>
          </c:dPt>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04-3A40-402D-9F51-AE537637E4E0}"/>
            </c:ext>
          </c:extLst>
        </c:ser>
        <c:ser>
          <c:idx val="40"/>
          <c:order val="1"/>
          <c:tx>
            <c:strRef>
              <c:f>'Various other lines &amp; multilin'!$D$17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08-3A40-402D-9F51-AE537637E4E0}"/>
              </c:ext>
            </c:extLst>
          </c:dPt>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09-3A40-402D-9F51-AE537637E4E0}"/>
            </c:ext>
          </c:extLst>
        </c:ser>
        <c:ser>
          <c:idx val="41"/>
          <c:order val="2"/>
          <c:tx>
            <c:strRef>
              <c:f>'Various other lines &amp; multilin'!$D$18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3A40-402D-9F51-AE537637E4E0}"/>
              </c:ext>
            </c:extLst>
          </c:dPt>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0C-3A40-402D-9F51-AE537637E4E0}"/>
            </c:ext>
          </c:extLst>
        </c:ser>
        <c:ser>
          <c:idx val="42"/>
          <c:order val="3"/>
          <c:tx>
            <c:strRef>
              <c:f>'Various other lines &amp; multilin'!$D$19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3A40-402D-9F51-AE537637E4E0}"/>
              </c:ext>
            </c:extLst>
          </c:dPt>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0F-3A40-402D-9F51-AE537637E4E0}"/>
            </c:ext>
          </c:extLst>
        </c:ser>
        <c:ser>
          <c:idx val="43"/>
          <c:order val="4"/>
          <c:tx>
            <c:strRef>
              <c:f>'Various other lines &amp; multilin'!$D$20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13-3A40-402D-9F51-AE537637E4E0}"/>
              </c:ext>
            </c:extLst>
          </c:dPt>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14-3A40-402D-9F51-AE537637E4E0}"/>
            </c:ext>
          </c:extLst>
        </c:ser>
        <c:ser>
          <c:idx val="44"/>
          <c:order val="5"/>
          <c:tx>
            <c:strRef>
              <c:f>'Various other lines &amp; multilin'!$D$21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3A40-402D-9F51-AE537637E4E0}"/>
              </c:ext>
            </c:extLst>
          </c:dPt>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17-3A40-402D-9F51-AE537637E4E0}"/>
            </c:ext>
          </c:extLst>
        </c:ser>
        <c:ser>
          <c:idx val="45"/>
          <c:order val="6"/>
          <c:tx>
            <c:strRef>
              <c:f>'Various other lines &amp; multilin'!$D$22</c:f>
              <c:strCache>
                <c:ptCount val="1"/>
                <c:pt idx="0">
                  <c:v>2014</c:v>
                </c:pt>
              </c:strCache>
            </c:strRef>
          </c:tx>
          <c:spPr>
            <a:ln w="25400">
              <a:solidFill>
                <a:srgbClr val="B3B300"/>
              </a:solidFill>
              <a:prstDash val="solid"/>
            </a:ln>
          </c:spPr>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18-3A40-402D-9F51-AE537637E4E0}"/>
            </c:ext>
          </c:extLst>
        </c:ser>
        <c:ser>
          <c:idx val="46"/>
          <c:order val="7"/>
          <c:tx>
            <c:strRef>
              <c:f>'Various other lines &amp; multilin'!$D$23</c:f>
              <c:strCache>
                <c:ptCount val="1"/>
                <c:pt idx="0">
                  <c:v>2015</c:v>
                </c:pt>
              </c:strCache>
            </c:strRef>
          </c:tx>
          <c:spPr>
            <a:ln w="25400">
              <a:solidFill>
                <a:srgbClr val="627C71"/>
              </a:solidFill>
              <a:prstDash val="solid"/>
            </a:ln>
          </c:spPr>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19-3A40-402D-9F51-AE537637E4E0}"/>
            </c:ext>
          </c:extLst>
        </c:ser>
        <c:ser>
          <c:idx val="47"/>
          <c:order val="8"/>
          <c:tx>
            <c:strRef>
              <c:f>'Various other lines &amp; multilin'!$D$24</c:f>
              <c:strCache>
                <c:ptCount val="1"/>
                <c:pt idx="0">
                  <c:v>2016</c:v>
                </c:pt>
              </c:strCache>
            </c:strRef>
          </c:tx>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1A-3A40-402D-9F51-AE537637E4E0}"/>
            </c:ext>
          </c:extLst>
        </c:ser>
        <c:ser>
          <c:idx val="48"/>
          <c:order val="9"/>
          <c:tx>
            <c:strRef>
              <c:f>'Various other lines &amp; multilin'!$D$25</c:f>
              <c:strCache>
                <c:ptCount val="1"/>
                <c:pt idx="0">
                  <c:v>2017</c:v>
                </c:pt>
              </c:strCache>
            </c:strRef>
          </c:tx>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1B-3A40-402D-9F51-AE537637E4E0}"/>
            </c:ext>
          </c:extLst>
        </c:ser>
        <c:ser>
          <c:idx val="49"/>
          <c:order val="10"/>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1D-3A40-402D-9F51-AE537637E4E0}"/>
              </c:ext>
            </c:extLst>
          </c:dPt>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1E-3A40-402D-9F51-AE537637E4E0}"/>
            </c:ext>
          </c:extLst>
        </c:ser>
        <c:ser>
          <c:idx val="50"/>
          <c:order val="11"/>
          <c:tx>
            <c:strRef>
              <c:f>'Various other lines &amp; multilin'!$D$27</c:f>
              <c:strCache>
                <c:ptCount val="1"/>
                <c:pt idx="0">
                  <c:v>2019</c:v>
                </c:pt>
              </c:strCache>
            </c:strRef>
          </c:tx>
          <c:spPr>
            <a:ln>
              <a:prstDash val="dash"/>
            </a:ln>
          </c:spPr>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1F-3A40-402D-9F51-AE537637E4E0}"/>
            </c:ext>
          </c:extLst>
        </c:ser>
        <c:ser>
          <c:idx val="51"/>
          <c:order val="12"/>
          <c:tx>
            <c:strRef>
              <c:f>'Various other lines &amp; multilin'!$AC$10</c:f>
              <c:strCache>
                <c:ptCount val="1"/>
                <c:pt idx="0">
                  <c:v>100% line</c:v>
                </c:pt>
              </c:strCache>
            </c:strRef>
          </c:tx>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20-3A40-402D-9F51-AE537637E4E0}"/>
            </c:ext>
          </c:extLst>
        </c:ser>
        <c:ser>
          <c:idx val="52"/>
          <c:order val="13"/>
          <c:tx>
            <c:strRef>
              <c:f>'Various other lines &amp; multilin'!$D$16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24-3A40-402D-9F51-AE537637E4E0}"/>
              </c:ext>
            </c:extLst>
          </c:dPt>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25-3A40-402D-9F51-AE537637E4E0}"/>
            </c:ext>
          </c:extLst>
        </c:ser>
        <c:ser>
          <c:idx val="53"/>
          <c:order val="14"/>
          <c:tx>
            <c:strRef>
              <c:f>'Various other lines &amp; multilin'!$D$17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29-3A40-402D-9F51-AE537637E4E0}"/>
              </c:ext>
            </c:extLst>
          </c:dPt>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2A-3A40-402D-9F51-AE537637E4E0}"/>
            </c:ext>
          </c:extLst>
        </c:ser>
        <c:ser>
          <c:idx val="54"/>
          <c:order val="15"/>
          <c:tx>
            <c:strRef>
              <c:f>'Various other lines &amp; multilin'!$D$18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3A40-402D-9F51-AE537637E4E0}"/>
              </c:ext>
            </c:extLst>
          </c:dPt>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2D-3A40-402D-9F51-AE537637E4E0}"/>
            </c:ext>
          </c:extLst>
        </c:ser>
        <c:ser>
          <c:idx val="55"/>
          <c:order val="16"/>
          <c:tx>
            <c:strRef>
              <c:f>'Various other lines &amp; multilin'!$D$19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3A40-402D-9F51-AE537637E4E0}"/>
              </c:ext>
            </c:extLst>
          </c:dPt>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30-3A40-402D-9F51-AE537637E4E0}"/>
            </c:ext>
          </c:extLst>
        </c:ser>
        <c:ser>
          <c:idx val="56"/>
          <c:order val="17"/>
          <c:tx>
            <c:strRef>
              <c:f>'Various other lines &amp; multilin'!$D$20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34-3A40-402D-9F51-AE537637E4E0}"/>
              </c:ext>
            </c:extLst>
          </c:dPt>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35-3A40-402D-9F51-AE537637E4E0}"/>
            </c:ext>
          </c:extLst>
        </c:ser>
        <c:ser>
          <c:idx val="57"/>
          <c:order val="18"/>
          <c:tx>
            <c:strRef>
              <c:f>'Various other lines &amp; multilin'!$D$21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3A40-402D-9F51-AE537637E4E0}"/>
              </c:ext>
            </c:extLst>
          </c:dPt>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38-3A40-402D-9F51-AE537637E4E0}"/>
            </c:ext>
          </c:extLst>
        </c:ser>
        <c:ser>
          <c:idx val="58"/>
          <c:order val="19"/>
          <c:tx>
            <c:strRef>
              <c:f>'Various other lines &amp; multilin'!$D$22</c:f>
              <c:strCache>
                <c:ptCount val="1"/>
                <c:pt idx="0">
                  <c:v>2014</c:v>
                </c:pt>
              </c:strCache>
            </c:strRef>
          </c:tx>
          <c:spPr>
            <a:ln w="25400">
              <a:solidFill>
                <a:srgbClr val="B3B300"/>
              </a:solidFill>
              <a:prstDash val="solid"/>
            </a:ln>
          </c:spPr>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39-3A40-402D-9F51-AE537637E4E0}"/>
            </c:ext>
          </c:extLst>
        </c:ser>
        <c:ser>
          <c:idx val="59"/>
          <c:order val="20"/>
          <c:tx>
            <c:strRef>
              <c:f>'Various other lines &amp; multilin'!$D$23</c:f>
              <c:strCache>
                <c:ptCount val="1"/>
                <c:pt idx="0">
                  <c:v>2015</c:v>
                </c:pt>
              </c:strCache>
            </c:strRef>
          </c:tx>
          <c:spPr>
            <a:ln w="25400">
              <a:solidFill>
                <a:srgbClr val="627C71"/>
              </a:solidFill>
              <a:prstDash val="solid"/>
            </a:ln>
          </c:spPr>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3A-3A40-402D-9F51-AE537637E4E0}"/>
            </c:ext>
          </c:extLst>
        </c:ser>
        <c:ser>
          <c:idx val="60"/>
          <c:order val="21"/>
          <c:tx>
            <c:strRef>
              <c:f>'Various other lines &amp; multilin'!$D$24</c:f>
              <c:strCache>
                <c:ptCount val="1"/>
                <c:pt idx="0">
                  <c:v>2016</c:v>
                </c:pt>
              </c:strCache>
            </c:strRef>
          </c:tx>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3B-3A40-402D-9F51-AE537637E4E0}"/>
            </c:ext>
          </c:extLst>
        </c:ser>
        <c:ser>
          <c:idx val="61"/>
          <c:order val="22"/>
          <c:tx>
            <c:strRef>
              <c:f>'Various other lines &amp; multilin'!$D$25</c:f>
              <c:strCache>
                <c:ptCount val="1"/>
                <c:pt idx="0">
                  <c:v>2017</c:v>
                </c:pt>
              </c:strCache>
            </c:strRef>
          </c:tx>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3C-3A40-402D-9F51-AE537637E4E0}"/>
            </c:ext>
          </c:extLst>
        </c:ser>
        <c:ser>
          <c:idx val="62"/>
          <c:order val="23"/>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3E-3A40-402D-9F51-AE537637E4E0}"/>
              </c:ext>
            </c:extLst>
          </c:dPt>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3F-3A40-402D-9F51-AE537637E4E0}"/>
            </c:ext>
          </c:extLst>
        </c:ser>
        <c:ser>
          <c:idx val="63"/>
          <c:order val="24"/>
          <c:tx>
            <c:strRef>
              <c:f>'Various other lines &amp; multilin'!$D$27</c:f>
              <c:strCache>
                <c:ptCount val="1"/>
                <c:pt idx="0">
                  <c:v>2019</c:v>
                </c:pt>
              </c:strCache>
            </c:strRef>
          </c:tx>
          <c:spPr>
            <a:ln>
              <a:prstDash val="dash"/>
            </a:ln>
          </c:spPr>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40-3A40-402D-9F51-AE537637E4E0}"/>
            </c:ext>
          </c:extLst>
        </c:ser>
        <c:ser>
          <c:idx val="64"/>
          <c:order val="25"/>
          <c:tx>
            <c:strRef>
              <c:f>'Various other lines &amp; multilin'!$AC$10</c:f>
              <c:strCache>
                <c:ptCount val="1"/>
                <c:pt idx="0">
                  <c:v>100% line</c:v>
                </c:pt>
              </c:strCache>
            </c:strRef>
          </c:tx>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41-3A40-402D-9F51-AE537637E4E0}"/>
            </c:ext>
          </c:extLst>
        </c:ser>
        <c:ser>
          <c:idx val="65"/>
          <c:order val="26"/>
          <c:tx>
            <c:strRef>
              <c:f>'Various other lines &amp; multilin'!$D$16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45-3A40-402D-9F51-AE537637E4E0}"/>
              </c:ext>
            </c:extLst>
          </c:dPt>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46-3A40-402D-9F51-AE537637E4E0}"/>
            </c:ext>
          </c:extLst>
        </c:ser>
        <c:ser>
          <c:idx val="66"/>
          <c:order val="27"/>
          <c:tx>
            <c:strRef>
              <c:f>'Various other lines &amp; multilin'!$D$17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4A-3A40-402D-9F51-AE537637E4E0}"/>
              </c:ext>
            </c:extLst>
          </c:dPt>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4B-3A40-402D-9F51-AE537637E4E0}"/>
            </c:ext>
          </c:extLst>
        </c:ser>
        <c:ser>
          <c:idx val="67"/>
          <c:order val="28"/>
          <c:tx>
            <c:strRef>
              <c:f>'Various other lines &amp; multilin'!$D$18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3A40-402D-9F51-AE537637E4E0}"/>
              </c:ext>
            </c:extLst>
          </c:dPt>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4E-3A40-402D-9F51-AE537637E4E0}"/>
            </c:ext>
          </c:extLst>
        </c:ser>
        <c:ser>
          <c:idx val="68"/>
          <c:order val="29"/>
          <c:tx>
            <c:strRef>
              <c:f>'Various other lines &amp; multilin'!$D$19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3A40-402D-9F51-AE537637E4E0}"/>
              </c:ext>
            </c:extLst>
          </c:dPt>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51-3A40-402D-9F51-AE537637E4E0}"/>
            </c:ext>
          </c:extLst>
        </c:ser>
        <c:ser>
          <c:idx val="69"/>
          <c:order val="30"/>
          <c:tx>
            <c:strRef>
              <c:f>'Various other lines &amp; multilin'!$D$20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55-3A40-402D-9F51-AE537637E4E0}"/>
              </c:ext>
            </c:extLst>
          </c:dPt>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56-3A40-402D-9F51-AE537637E4E0}"/>
            </c:ext>
          </c:extLst>
        </c:ser>
        <c:ser>
          <c:idx val="70"/>
          <c:order val="31"/>
          <c:tx>
            <c:strRef>
              <c:f>'Various other lines &amp; multilin'!$D$21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3A40-402D-9F51-AE537637E4E0}"/>
              </c:ext>
            </c:extLst>
          </c:dPt>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59-3A40-402D-9F51-AE537637E4E0}"/>
            </c:ext>
          </c:extLst>
        </c:ser>
        <c:ser>
          <c:idx val="71"/>
          <c:order val="32"/>
          <c:tx>
            <c:strRef>
              <c:f>'Various other lines &amp; multilin'!$D$22</c:f>
              <c:strCache>
                <c:ptCount val="1"/>
                <c:pt idx="0">
                  <c:v>2014</c:v>
                </c:pt>
              </c:strCache>
            </c:strRef>
          </c:tx>
          <c:spPr>
            <a:ln w="25400">
              <a:solidFill>
                <a:srgbClr val="B3B300"/>
              </a:solidFill>
              <a:prstDash val="solid"/>
            </a:ln>
          </c:spPr>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5A-3A40-402D-9F51-AE537637E4E0}"/>
            </c:ext>
          </c:extLst>
        </c:ser>
        <c:ser>
          <c:idx val="72"/>
          <c:order val="33"/>
          <c:tx>
            <c:strRef>
              <c:f>'Various other lines &amp; multilin'!$D$23</c:f>
              <c:strCache>
                <c:ptCount val="1"/>
                <c:pt idx="0">
                  <c:v>2015</c:v>
                </c:pt>
              </c:strCache>
            </c:strRef>
          </c:tx>
          <c:spPr>
            <a:ln w="25400">
              <a:solidFill>
                <a:srgbClr val="627C71"/>
              </a:solidFill>
              <a:prstDash val="solid"/>
            </a:ln>
          </c:spPr>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5B-3A40-402D-9F51-AE537637E4E0}"/>
            </c:ext>
          </c:extLst>
        </c:ser>
        <c:ser>
          <c:idx val="73"/>
          <c:order val="34"/>
          <c:tx>
            <c:strRef>
              <c:f>'Various other lines &amp; multilin'!$D$24</c:f>
              <c:strCache>
                <c:ptCount val="1"/>
                <c:pt idx="0">
                  <c:v>2016</c:v>
                </c:pt>
              </c:strCache>
            </c:strRef>
          </c:tx>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5C-3A40-402D-9F51-AE537637E4E0}"/>
            </c:ext>
          </c:extLst>
        </c:ser>
        <c:ser>
          <c:idx val="74"/>
          <c:order val="35"/>
          <c:tx>
            <c:strRef>
              <c:f>'Various other lines &amp; multilin'!$D$25</c:f>
              <c:strCache>
                <c:ptCount val="1"/>
                <c:pt idx="0">
                  <c:v>2017</c:v>
                </c:pt>
              </c:strCache>
            </c:strRef>
          </c:tx>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5D-3A40-402D-9F51-AE537637E4E0}"/>
            </c:ext>
          </c:extLst>
        </c:ser>
        <c:ser>
          <c:idx val="75"/>
          <c:order val="36"/>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5F-3A40-402D-9F51-AE537637E4E0}"/>
              </c:ext>
            </c:extLst>
          </c:dPt>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60-3A40-402D-9F51-AE537637E4E0}"/>
            </c:ext>
          </c:extLst>
        </c:ser>
        <c:ser>
          <c:idx val="76"/>
          <c:order val="37"/>
          <c:tx>
            <c:strRef>
              <c:f>'Various other lines &amp; multilin'!$D$27</c:f>
              <c:strCache>
                <c:ptCount val="1"/>
                <c:pt idx="0">
                  <c:v>2019</c:v>
                </c:pt>
              </c:strCache>
            </c:strRef>
          </c:tx>
          <c:spPr>
            <a:ln>
              <a:prstDash val="dash"/>
            </a:ln>
          </c:spPr>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61-3A40-402D-9F51-AE537637E4E0}"/>
            </c:ext>
          </c:extLst>
        </c:ser>
        <c:ser>
          <c:idx val="77"/>
          <c:order val="38"/>
          <c:tx>
            <c:strRef>
              <c:f>'Various other lines &amp; multilin'!$AC$10</c:f>
              <c:strCache>
                <c:ptCount val="1"/>
                <c:pt idx="0">
                  <c:v>100% line</c:v>
                </c:pt>
              </c:strCache>
            </c:strRef>
          </c:tx>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62-3A40-402D-9F51-AE537637E4E0}"/>
            </c:ext>
          </c:extLst>
        </c:ser>
        <c:ser>
          <c:idx val="6"/>
          <c:order val="39"/>
          <c:tx>
            <c:strRef>
              <c:f>'Various other lines &amp; multilin'!$D$16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66-3A40-402D-9F51-AE537637E4E0}"/>
              </c:ext>
            </c:extLst>
          </c:dPt>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67-3A40-402D-9F51-AE537637E4E0}"/>
            </c:ext>
          </c:extLst>
        </c:ser>
        <c:ser>
          <c:idx val="7"/>
          <c:order val="40"/>
          <c:tx>
            <c:strRef>
              <c:f>'Various other lines &amp; multilin'!$D$17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6B-3A40-402D-9F51-AE537637E4E0}"/>
              </c:ext>
            </c:extLst>
          </c:dPt>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6C-3A40-402D-9F51-AE537637E4E0}"/>
            </c:ext>
          </c:extLst>
        </c:ser>
        <c:ser>
          <c:idx val="8"/>
          <c:order val="41"/>
          <c:tx>
            <c:strRef>
              <c:f>'Various other lines &amp; multilin'!$D$18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3A40-402D-9F51-AE537637E4E0}"/>
              </c:ext>
            </c:extLst>
          </c:dPt>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6F-3A40-402D-9F51-AE537637E4E0}"/>
            </c:ext>
          </c:extLst>
        </c:ser>
        <c:ser>
          <c:idx val="9"/>
          <c:order val="42"/>
          <c:tx>
            <c:strRef>
              <c:f>'Various other lines &amp; multilin'!$D$19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3A40-402D-9F51-AE537637E4E0}"/>
              </c:ext>
            </c:extLst>
          </c:dPt>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72-3A40-402D-9F51-AE537637E4E0}"/>
            </c:ext>
          </c:extLst>
        </c:ser>
        <c:ser>
          <c:idx val="10"/>
          <c:order val="43"/>
          <c:tx>
            <c:strRef>
              <c:f>'Various other lines &amp; multilin'!$D$20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76-3A40-402D-9F51-AE537637E4E0}"/>
              </c:ext>
            </c:extLst>
          </c:dPt>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77-3A40-402D-9F51-AE537637E4E0}"/>
            </c:ext>
          </c:extLst>
        </c:ser>
        <c:ser>
          <c:idx val="11"/>
          <c:order val="44"/>
          <c:tx>
            <c:strRef>
              <c:f>'Various other lines &amp; multilin'!$D$21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3A40-402D-9F51-AE537637E4E0}"/>
              </c:ext>
            </c:extLst>
          </c:dPt>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7A-3A40-402D-9F51-AE537637E4E0}"/>
            </c:ext>
          </c:extLst>
        </c:ser>
        <c:ser>
          <c:idx val="12"/>
          <c:order val="45"/>
          <c:tx>
            <c:strRef>
              <c:f>'Various other lines &amp; multilin'!$D$22</c:f>
              <c:strCache>
                <c:ptCount val="1"/>
                <c:pt idx="0">
                  <c:v>2014</c:v>
                </c:pt>
              </c:strCache>
            </c:strRef>
          </c:tx>
          <c:spPr>
            <a:ln w="25400">
              <a:solidFill>
                <a:srgbClr val="B3B300"/>
              </a:solidFill>
              <a:prstDash val="solid"/>
            </a:ln>
          </c:spPr>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7B-3A40-402D-9F51-AE537637E4E0}"/>
            </c:ext>
          </c:extLst>
        </c:ser>
        <c:ser>
          <c:idx val="13"/>
          <c:order val="46"/>
          <c:tx>
            <c:strRef>
              <c:f>'Various other lines &amp; multilin'!$D$23</c:f>
              <c:strCache>
                <c:ptCount val="1"/>
                <c:pt idx="0">
                  <c:v>2015</c:v>
                </c:pt>
              </c:strCache>
            </c:strRef>
          </c:tx>
          <c:spPr>
            <a:ln w="25400">
              <a:solidFill>
                <a:srgbClr val="627C71"/>
              </a:solidFill>
              <a:prstDash val="solid"/>
            </a:ln>
          </c:spPr>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7C-3A40-402D-9F51-AE537637E4E0}"/>
            </c:ext>
          </c:extLst>
        </c:ser>
        <c:ser>
          <c:idx val="21"/>
          <c:order val="47"/>
          <c:tx>
            <c:strRef>
              <c:f>'Various other lines &amp; multilin'!$D$24</c:f>
              <c:strCache>
                <c:ptCount val="1"/>
                <c:pt idx="0">
                  <c:v>2016</c:v>
                </c:pt>
              </c:strCache>
            </c:strRef>
          </c:tx>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7D-3A40-402D-9F51-AE537637E4E0}"/>
            </c:ext>
          </c:extLst>
        </c:ser>
        <c:ser>
          <c:idx val="22"/>
          <c:order val="48"/>
          <c:tx>
            <c:strRef>
              <c:f>'Various other lines &amp; multilin'!$D$25</c:f>
              <c:strCache>
                <c:ptCount val="1"/>
                <c:pt idx="0">
                  <c:v>2017</c:v>
                </c:pt>
              </c:strCache>
            </c:strRef>
          </c:tx>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7E-3A40-402D-9F51-AE537637E4E0}"/>
            </c:ext>
          </c:extLst>
        </c:ser>
        <c:ser>
          <c:idx val="23"/>
          <c:order val="49"/>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80-3A40-402D-9F51-AE537637E4E0}"/>
              </c:ext>
            </c:extLst>
          </c:dPt>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81-3A40-402D-9F51-AE537637E4E0}"/>
            </c:ext>
          </c:extLst>
        </c:ser>
        <c:ser>
          <c:idx val="24"/>
          <c:order val="50"/>
          <c:tx>
            <c:strRef>
              <c:f>'Various other lines &amp; multilin'!$D$27</c:f>
              <c:strCache>
                <c:ptCount val="1"/>
                <c:pt idx="0">
                  <c:v>2019</c:v>
                </c:pt>
              </c:strCache>
            </c:strRef>
          </c:tx>
          <c:spPr>
            <a:ln>
              <a:prstDash val="dash"/>
            </a:ln>
          </c:spPr>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82-3A40-402D-9F51-AE537637E4E0}"/>
            </c:ext>
          </c:extLst>
        </c:ser>
        <c:ser>
          <c:idx val="25"/>
          <c:order val="51"/>
          <c:tx>
            <c:strRef>
              <c:f>'Various other lines &amp; multilin'!$AC$10</c:f>
              <c:strCache>
                <c:ptCount val="1"/>
                <c:pt idx="0">
                  <c:v>100% line</c:v>
                </c:pt>
              </c:strCache>
            </c:strRef>
          </c:tx>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83-3A40-402D-9F51-AE537637E4E0}"/>
            </c:ext>
          </c:extLst>
        </c:ser>
        <c:ser>
          <c:idx val="26"/>
          <c:order val="52"/>
          <c:tx>
            <c:strRef>
              <c:f>'Various other lines &amp; multilin'!$D$16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87-3A40-402D-9F51-AE537637E4E0}"/>
              </c:ext>
            </c:extLst>
          </c:dPt>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88-3A40-402D-9F51-AE537637E4E0}"/>
            </c:ext>
          </c:extLst>
        </c:ser>
        <c:ser>
          <c:idx val="27"/>
          <c:order val="53"/>
          <c:tx>
            <c:strRef>
              <c:f>'Various other lines &amp; multilin'!$D$17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8C-3A40-402D-9F51-AE537637E4E0}"/>
              </c:ext>
            </c:extLst>
          </c:dPt>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8D-3A40-402D-9F51-AE537637E4E0}"/>
            </c:ext>
          </c:extLst>
        </c:ser>
        <c:ser>
          <c:idx val="28"/>
          <c:order val="54"/>
          <c:tx>
            <c:strRef>
              <c:f>'Various other lines &amp; multilin'!$D$18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3A40-402D-9F51-AE537637E4E0}"/>
              </c:ext>
            </c:extLst>
          </c:dPt>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90-3A40-402D-9F51-AE537637E4E0}"/>
            </c:ext>
          </c:extLst>
        </c:ser>
        <c:ser>
          <c:idx val="29"/>
          <c:order val="55"/>
          <c:tx>
            <c:strRef>
              <c:f>'Various other lines &amp; multilin'!$D$19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3A40-402D-9F51-AE537637E4E0}"/>
              </c:ext>
            </c:extLst>
          </c:dPt>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93-3A40-402D-9F51-AE537637E4E0}"/>
            </c:ext>
          </c:extLst>
        </c:ser>
        <c:ser>
          <c:idx val="30"/>
          <c:order val="56"/>
          <c:tx>
            <c:strRef>
              <c:f>'Various other lines &amp; multilin'!$D$20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97-3A40-402D-9F51-AE537637E4E0}"/>
              </c:ext>
            </c:extLst>
          </c:dPt>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98-3A40-402D-9F51-AE537637E4E0}"/>
            </c:ext>
          </c:extLst>
        </c:ser>
        <c:ser>
          <c:idx val="31"/>
          <c:order val="57"/>
          <c:tx>
            <c:strRef>
              <c:f>'Various other lines &amp; multilin'!$D$21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3A40-402D-9F51-AE537637E4E0}"/>
              </c:ext>
            </c:extLst>
          </c:dPt>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9B-3A40-402D-9F51-AE537637E4E0}"/>
            </c:ext>
          </c:extLst>
        </c:ser>
        <c:ser>
          <c:idx val="32"/>
          <c:order val="58"/>
          <c:tx>
            <c:strRef>
              <c:f>'Various other lines &amp; multilin'!$D$22</c:f>
              <c:strCache>
                <c:ptCount val="1"/>
                <c:pt idx="0">
                  <c:v>2014</c:v>
                </c:pt>
              </c:strCache>
            </c:strRef>
          </c:tx>
          <c:spPr>
            <a:ln w="25400">
              <a:solidFill>
                <a:srgbClr val="B3B300"/>
              </a:solidFill>
              <a:prstDash val="solid"/>
            </a:ln>
          </c:spPr>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9C-3A40-402D-9F51-AE537637E4E0}"/>
            </c:ext>
          </c:extLst>
        </c:ser>
        <c:ser>
          <c:idx val="33"/>
          <c:order val="59"/>
          <c:tx>
            <c:strRef>
              <c:f>'Various other lines &amp; multilin'!$D$23</c:f>
              <c:strCache>
                <c:ptCount val="1"/>
                <c:pt idx="0">
                  <c:v>2015</c:v>
                </c:pt>
              </c:strCache>
            </c:strRef>
          </c:tx>
          <c:spPr>
            <a:ln w="25400">
              <a:solidFill>
                <a:srgbClr val="627C71"/>
              </a:solidFill>
              <a:prstDash val="solid"/>
            </a:ln>
          </c:spPr>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9D-3A40-402D-9F51-AE537637E4E0}"/>
            </c:ext>
          </c:extLst>
        </c:ser>
        <c:ser>
          <c:idx val="34"/>
          <c:order val="60"/>
          <c:tx>
            <c:strRef>
              <c:f>'Various other lines &amp; multilin'!$D$24</c:f>
              <c:strCache>
                <c:ptCount val="1"/>
                <c:pt idx="0">
                  <c:v>2016</c:v>
                </c:pt>
              </c:strCache>
            </c:strRef>
          </c:tx>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9E-3A40-402D-9F51-AE537637E4E0}"/>
            </c:ext>
          </c:extLst>
        </c:ser>
        <c:ser>
          <c:idx val="35"/>
          <c:order val="61"/>
          <c:tx>
            <c:strRef>
              <c:f>'Various other lines &amp; multilin'!$D$25</c:f>
              <c:strCache>
                <c:ptCount val="1"/>
                <c:pt idx="0">
                  <c:v>2017</c:v>
                </c:pt>
              </c:strCache>
            </c:strRef>
          </c:tx>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9F-3A40-402D-9F51-AE537637E4E0}"/>
            </c:ext>
          </c:extLst>
        </c:ser>
        <c:ser>
          <c:idx val="36"/>
          <c:order val="62"/>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A1-3A40-402D-9F51-AE537637E4E0}"/>
              </c:ext>
            </c:extLst>
          </c:dPt>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A2-3A40-402D-9F51-AE537637E4E0}"/>
            </c:ext>
          </c:extLst>
        </c:ser>
        <c:ser>
          <c:idx val="37"/>
          <c:order val="63"/>
          <c:tx>
            <c:strRef>
              <c:f>'Various other lines &amp; multilin'!$D$27</c:f>
              <c:strCache>
                <c:ptCount val="1"/>
                <c:pt idx="0">
                  <c:v>2019</c:v>
                </c:pt>
              </c:strCache>
            </c:strRef>
          </c:tx>
          <c:spPr>
            <a:ln>
              <a:prstDash val="dash"/>
            </a:ln>
          </c:spPr>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A3-3A40-402D-9F51-AE537637E4E0}"/>
            </c:ext>
          </c:extLst>
        </c:ser>
        <c:ser>
          <c:idx val="38"/>
          <c:order val="64"/>
          <c:tx>
            <c:strRef>
              <c:f>'Various other lines &amp; multilin'!$AC$10</c:f>
              <c:strCache>
                <c:ptCount val="1"/>
                <c:pt idx="0">
                  <c:v>100% line</c:v>
                </c:pt>
              </c:strCache>
            </c:strRef>
          </c:tx>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A4-3A40-402D-9F51-AE537637E4E0}"/>
            </c:ext>
          </c:extLst>
        </c:ser>
        <c:ser>
          <c:idx val="14"/>
          <c:order val="65"/>
          <c:tx>
            <c:strRef>
              <c:f>'Various other lines &amp; multilin'!$D$16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3A40-402D-9F51-AE537637E4E0}"/>
              </c:ext>
            </c:extLst>
          </c:dPt>
          <c:dPt>
            <c:idx val="12"/>
            <c:bubble3D val="0"/>
            <c:spPr>
              <a:ln w="25400">
                <a:solidFill>
                  <a:srgbClr val="DFF1F0"/>
                </a:solidFill>
                <a:prstDash val="dash"/>
              </a:ln>
            </c:spPr>
            <c:extLst>
              <c:ext xmlns:c16="http://schemas.microsoft.com/office/drawing/2014/chart" uri="{C3380CC4-5D6E-409C-BE32-E72D297353CC}">
                <c16:uniqueId val="{000000A8-3A40-402D-9F51-AE537637E4E0}"/>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multilin'!$H$11:$S$11,'Various other lines &amp; multilin'!$S$11)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 &amp; multilin'!$H$16:$S$16,'Various other lines &amp; multilin'!$F$55)</c:f>
              <c:numCache>
                <c:formatCode>0%</c:formatCode>
                <c:ptCount val="13"/>
                <c:pt idx="0">
                  <c:v>2.0752979615824008E-2</c:v>
                </c:pt>
                <c:pt idx="1">
                  <c:v>0.19607661531132961</c:v>
                </c:pt>
                <c:pt idx="2">
                  <c:v>0.24633506593932258</c:v>
                </c:pt>
                <c:pt idx="3">
                  <c:v>0.24732860256160547</c:v>
                </c:pt>
                <c:pt idx="4">
                  <c:v>0.20786404667886493</c:v>
                </c:pt>
                <c:pt idx="5">
                  <c:v>0.20837798236296973</c:v>
                </c:pt>
                <c:pt idx="6">
                  <c:v>0.20889281908503748</c:v>
                </c:pt>
                <c:pt idx="7">
                  <c:v>0.21459936382088193</c:v>
                </c:pt>
                <c:pt idx="8">
                  <c:v>0.22492723914904889</c:v>
                </c:pt>
                <c:pt idx="9">
                  <c:v>0.2264547499133033</c:v>
                </c:pt>
                <c:pt idx="10">
                  <c:v>0.21460820737974476</c:v>
                </c:pt>
                <c:pt idx="11">
                  <c:v>0.2100326846572427</c:v>
                </c:pt>
                <c:pt idx="12">
                  <c:v>0.21014295261384519</c:v>
                </c:pt>
              </c:numCache>
            </c:numRef>
          </c:yVal>
          <c:smooth val="0"/>
          <c:extLst>
            <c:ext xmlns:c16="http://schemas.microsoft.com/office/drawing/2014/chart" uri="{C3380CC4-5D6E-409C-BE32-E72D297353CC}">
              <c16:uniqueId val="{000000AA-3A40-402D-9F51-AE537637E4E0}"/>
            </c:ext>
          </c:extLst>
        </c:ser>
        <c:ser>
          <c:idx val="15"/>
          <c:order val="66"/>
          <c:tx>
            <c:strRef>
              <c:f>'Various other lines &amp; multilin'!$D$17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3A40-402D-9F51-AE537637E4E0}"/>
              </c:ext>
            </c:extLst>
          </c:dPt>
          <c:dPt>
            <c:idx val="11"/>
            <c:bubble3D val="0"/>
            <c:spPr>
              <a:ln w="25400">
                <a:solidFill>
                  <a:srgbClr val="DFDDED"/>
                </a:solidFill>
                <a:prstDash val="dash"/>
              </a:ln>
            </c:spPr>
            <c:extLst>
              <c:ext xmlns:c16="http://schemas.microsoft.com/office/drawing/2014/chart" uri="{C3380CC4-5D6E-409C-BE32-E72D297353CC}">
                <c16:uniqueId val="{000000AE-3A40-402D-9F51-AE537637E4E0}"/>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multilin'!$H$11:$R$11,'Various other lines &amp; multilin'!$R$11)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 &amp; multilin'!$H$17:$R$17,'Various other lines &amp; multilin'!$F$56)</c:f>
              <c:numCache>
                <c:formatCode>0%</c:formatCode>
                <c:ptCount val="12"/>
                <c:pt idx="0">
                  <c:v>3.5288755769524054E-2</c:v>
                </c:pt>
                <c:pt idx="1">
                  <c:v>9.23904333372699E-2</c:v>
                </c:pt>
                <c:pt idx="2">
                  <c:v>0.14310083593445219</c:v>
                </c:pt>
                <c:pt idx="3">
                  <c:v>0.14084862323196454</c:v>
                </c:pt>
                <c:pt idx="4">
                  <c:v>0.17650759308464462</c:v>
                </c:pt>
                <c:pt idx="5">
                  <c:v>0.21171927741852237</c:v>
                </c:pt>
                <c:pt idx="6">
                  <c:v>0.21351819214493048</c:v>
                </c:pt>
                <c:pt idx="7">
                  <c:v>0.21456693070836291</c:v>
                </c:pt>
                <c:pt idx="8">
                  <c:v>0.21361096376139668</c:v>
                </c:pt>
                <c:pt idx="9">
                  <c:v>0.21386130182226581</c:v>
                </c:pt>
                <c:pt idx="10">
                  <c:v>0.20922141824005183</c:v>
                </c:pt>
                <c:pt idx="11">
                  <c:v>0.20946947178786321</c:v>
                </c:pt>
              </c:numCache>
            </c:numRef>
          </c:yVal>
          <c:smooth val="0"/>
          <c:extLst>
            <c:ext xmlns:c16="http://schemas.microsoft.com/office/drawing/2014/chart" uri="{C3380CC4-5D6E-409C-BE32-E72D297353CC}">
              <c16:uniqueId val="{000000B0-3A40-402D-9F51-AE537637E4E0}"/>
            </c:ext>
          </c:extLst>
        </c:ser>
        <c:ser>
          <c:idx val="16"/>
          <c:order val="67"/>
          <c:tx>
            <c:strRef>
              <c:f>'Various other lines &amp; multilin'!$D$18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3A40-402D-9F51-AE537637E4E0}"/>
              </c:ext>
            </c:extLst>
          </c:dPt>
          <c:dPt>
            <c:idx val="10"/>
            <c:bubble3D val="0"/>
            <c:spPr>
              <a:ln w="25400">
                <a:solidFill>
                  <a:srgbClr val="FD5F2B"/>
                </a:solidFill>
                <a:prstDash val="dash"/>
              </a:ln>
            </c:spPr>
            <c:extLst>
              <c:ext xmlns:c16="http://schemas.microsoft.com/office/drawing/2014/chart" uri="{C3380CC4-5D6E-409C-BE32-E72D297353CC}">
                <c16:uniqueId val="{000000B3-3A40-402D-9F51-AE537637E4E0}"/>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multilin'!$H$11:$Q$11,'Various other lines &amp; multilin'!$Q$11)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 &amp; multilin'!$H$18:$Q$18,'Various other lines &amp; multilin'!$F$57)</c:f>
              <c:numCache>
                <c:formatCode>0%</c:formatCode>
                <c:ptCount val="11"/>
                <c:pt idx="0">
                  <c:v>0.12558515832455414</c:v>
                </c:pt>
                <c:pt idx="1">
                  <c:v>0.36341201039796267</c:v>
                </c:pt>
                <c:pt idx="2">
                  <c:v>0.49908165629260648</c:v>
                </c:pt>
                <c:pt idx="3">
                  <c:v>0.50808723105551412</c:v>
                </c:pt>
                <c:pt idx="4">
                  <c:v>0.51597678890345533</c:v>
                </c:pt>
                <c:pt idx="5">
                  <c:v>0.52546496932412123</c:v>
                </c:pt>
                <c:pt idx="6">
                  <c:v>0.52946275547742927</c:v>
                </c:pt>
                <c:pt idx="7">
                  <c:v>0.53455412661158597</c:v>
                </c:pt>
                <c:pt idx="8">
                  <c:v>0.53940814064165488</c:v>
                </c:pt>
                <c:pt idx="9">
                  <c:v>0.53683563646204902</c:v>
                </c:pt>
                <c:pt idx="10">
                  <c:v>0.53667993136804704</c:v>
                </c:pt>
              </c:numCache>
            </c:numRef>
          </c:yVal>
          <c:smooth val="0"/>
          <c:extLst>
            <c:ext xmlns:c16="http://schemas.microsoft.com/office/drawing/2014/chart" uri="{C3380CC4-5D6E-409C-BE32-E72D297353CC}">
              <c16:uniqueId val="{000000B5-3A40-402D-9F51-AE537637E4E0}"/>
            </c:ext>
          </c:extLst>
        </c:ser>
        <c:ser>
          <c:idx val="17"/>
          <c:order val="68"/>
          <c:tx>
            <c:strRef>
              <c:f>'Various other lines &amp; multilin'!$D$19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3A40-402D-9F51-AE537637E4E0}"/>
              </c:ext>
            </c:extLst>
          </c:dPt>
          <c:dPt>
            <c:idx val="9"/>
            <c:bubble3D val="0"/>
            <c:spPr>
              <a:ln w="25400">
                <a:solidFill>
                  <a:srgbClr val="A29FCC"/>
                </a:solidFill>
                <a:prstDash val="dash"/>
              </a:ln>
            </c:spPr>
            <c:extLst>
              <c:ext xmlns:c16="http://schemas.microsoft.com/office/drawing/2014/chart" uri="{C3380CC4-5D6E-409C-BE32-E72D297353CC}">
                <c16:uniqueId val="{000000B8-3A40-402D-9F51-AE537637E4E0}"/>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multilin'!$H$11:$P$11,'Various other lines &amp; multilin'!$P$11)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 &amp; multilin'!$H$19:$P$19,'Various other lines &amp; multilin'!$F$58)</c:f>
              <c:numCache>
                <c:formatCode>0%</c:formatCode>
                <c:ptCount val="10"/>
                <c:pt idx="0">
                  <c:v>2.2670430927109041E-2</c:v>
                </c:pt>
                <c:pt idx="1">
                  <c:v>0.40066687909090742</c:v>
                </c:pt>
                <c:pt idx="2">
                  <c:v>0.45064080868242873</c:v>
                </c:pt>
                <c:pt idx="3">
                  <c:v>0.51370524891348635</c:v>
                </c:pt>
                <c:pt idx="4">
                  <c:v>0.52080186570043241</c:v>
                </c:pt>
                <c:pt idx="5">
                  <c:v>0.55378624940207111</c:v>
                </c:pt>
                <c:pt idx="6">
                  <c:v>0.55834962834551494</c:v>
                </c:pt>
                <c:pt idx="7">
                  <c:v>0.56597207134935468</c:v>
                </c:pt>
                <c:pt idx="8">
                  <c:v>0.56370918011211513</c:v>
                </c:pt>
                <c:pt idx="9">
                  <c:v>0.56406007735964148</c:v>
                </c:pt>
              </c:numCache>
            </c:numRef>
          </c:yVal>
          <c:smooth val="0"/>
          <c:extLst>
            <c:ext xmlns:c16="http://schemas.microsoft.com/office/drawing/2014/chart" uri="{C3380CC4-5D6E-409C-BE32-E72D297353CC}">
              <c16:uniqueId val="{000000BA-3A40-402D-9F51-AE537637E4E0}"/>
            </c:ext>
          </c:extLst>
        </c:ser>
        <c:ser>
          <c:idx val="18"/>
          <c:order val="69"/>
          <c:tx>
            <c:strRef>
              <c:f>'Various other lines &amp; multilin'!$D$20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3A40-402D-9F51-AE537637E4E0}"/>
              </c:ext>
            </c:extLst>
          </c:dPt>
          <c:dPt>
            <c:idx val="8"/>
            <c:bubble3D val="0"/>
            <c:spPr>
              <a:ln w="25400">
                <a:solidFill>
                  <a:srgbClr val="E0E086"/>
                </a:solidFill>
                <a:prstDash val="dash"/>
              </a:ln>
            </c:spPr>
            <c:extLst>
              <c:ext xmlns:c16="http://schemas.microsoft.com/office/drawing/2014/chart" uri="{C3380CC4-5D6E-409C-BE32-E72D297353CC}">
                <c16:uniqueId val="{000000BE-3A40-402D-9F51-AE537637E4E0}"/>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multilin'!$H$11:$O$11,'Various other lines &amp; multilin'!$O$11)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 &amp; multilin'!$H$20:$O$20,'Various other lines &amp; multilin'!$F$59)</c:f>
              <c:numCache>
                <c:formatCode>0%</c:formatCode>
                <c:ptCount val="9"/>
                <c:pt idx="0">
                  <c:v>1.9617114526140542E-4</c:v>
                </c:pt>
                <c:pt idx="1">
                  <c:v>9.0322101440225566E-3</c:v>
                </c:pt>
                <c:pt idx="2">
                  <c:v>9.1727249156253587E-3</c:v>
                </c:pt>
                <c:pt idx="3">
                  <c:v>8.7959581895533327E-3</c:v>
                </c:pt>
                <c:pt idx="4">
                  <c:v>8.8706992389610117E-3</c:v>
                </c:pt>
                <c:pt idx="5">
                  <c:v>9.0058120524850391E-3</c:v>
                </c:pt>
                <c:pt idx="6">
                  <c:v>8.6210109790291947E-3</c:v>
                </c:pt>
                <c:pt idx="7">
                  <c:v>8.4975574327400185E-3</c:v>
                </c:pt>
                <c:pt idx="8">
                  <c:v>1.3595023000826092E-2</c:v>
                </c:pt>
              </c:numCache>
            </c:numRef>
          </c:yVal>
          <c:smooth val="0"/>
          <c:extLst>
            <c:ext xmlns:c16="http://schemas.microsoft.com/office/drawing/2014/chart" uri="{C3380CC4-5D6E-409C-BE32-E72D297353CC}">
              <c16:uniqueId val="{000000C0-3A40-402D-9F51-AE537637E4E0}"/>
            </c:ext>
          </c:extLst>
        </c:ser>
        <c:ser>
          <c:idx val="19"/>
          <c:order val="70"/>
          <c:tx>
            <c:strRef>
              <c:f>'Various other lines &amp; multilin'!$D$21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3A40-402D-9F51-AE537637E4E0}"/>
              </c:ext>
            </c:extLst>
          </c:dPt>
          <c:dPt>
            <c:idx val="7"/>
            <c:bubble3D val="0"/>
            <c:spPr>
              <a:ln w="25400">
                <a:solidFill>
                  <a:srgbClr val="829A90"/>
                </a:solidFill>
                <a:prstDash val="dash"/>
              </a:ln>
            </c:spPr>
            <c:extLst>
              <c:ext xmlns:c16="http://schemas.microsoft.com/office/drawing/2014/chart" uri="{C3380CC4-5D6E-409C-BE32-E72D297353CC}">
                <c16:uniqueId val="{000000C3-3A40-402D-9F51-AE537637E4E0}"/>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multilin'!$H$11:$N$11,'Various other lines &amp; multilin'!$N$11)</c:f>
              <c:numCache>
                <c:formatCode>0</c:formatCode>
                <c:ptCount val="8"/>
                <c:pt idx="0">
                  <c:v>12</c:v>
                </c:pt>
                <c:pt idx="1">
                  <c:v>24</c:v>
                </c:pt>
                <c:pt idx="2">
                  <c:v>36</c:v>
                </c:pt>
                <c:pt idx="3">
                  <c:v>48</c:v>
                </c:pt>
                <c:pt idx="4">
                  <c:v>60</c:v>
                </c:pt>
                <c:pt idx="5">
                  <c:v>72</c:v>
                </c:pt>
                <c:pt idx="6">
                  <c:v>84</c:v>
                </c:pt>
                <c:pt idx="7">
                  <c:v>84</c:v>
                </c:pt>
              </c:numCache>
            </c:numRef>
          </c:xVal>
          <c:yVal>
            <c:numRef>
              <c:f>('Various other lines &amp; multilin'!$H$21:$N$21,'Various other lines &amp; multilin'!$F$60)</c:f>
              <c:numCache>
                <c:formatCode>0%</c:formatCode>
                <c:ptCount val="8"/>
                <c:pt idx="0">
                  <c:v>9.081711129095343E-3</c:v>
                </c:pt>
                <c:pt idx="1">
                  <c:v>1.7078834697765475E-2</c:v>
                </c:pt>
                <c:pt idx="2">
                  <c:v>2.8639596599795276E-2</c:v>
                </c:pt>
                <c:pt idx="3">
                  <c:v>1.9030616181287006E-2</c:v>
                </c:pt>
                <c:pt idx="4">
                  <c:v>1.9060264783073096E-2</c:v>
                </c:pt>
                <c:pt idx="5">
                  <c:v>1.7534535183194262E-2</c:v>
                </c:pt>
                <c:pt idx="6">
                  <c:v>1.7347048543603361E-2</c:v>
                </c:pt>
                <c:pt idx="7">
                  <c:v>2.5823781928431207E-2</c:v>
                </c:pt>
              </c:numCache>
            </c:numRef>
          </c:yVal>
          <c:smooth val="0"/>
          <c:extLst>
            <c:ext xmlns:c16="http://schemas.microsoft.com/office/drawing/2014/chart" uri="{C3380CC4-5D6E-409C-BE32-E72D297353CC}">
              <c16:uniqueId val="{000000C5-3A40-402D-9F51-AE537637E4E0}"/>
            </c:ext>
          </c:extLst>
        </c:ser>
        <c:ser>
          <c:idx val="20"/>
          <c:order val="71"/>
          <c:tx>
            <c:strRef>
              <c:f>'Various other lines &amp; multilin'!$D$22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3A40-402D-9F51-AE537637E4E0}"/>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multilin'!$H$11:$M$11,'Various other lines &amp; multilin'!$M$11)</c:f>
              <c:numCache>
                <c:formatCode>0</c:formatCode>
                <c:ptCount val="7"/>
                <c:pt idx="0">
                  <c:v>12</c:v>
                </c:pt>
                <c:pt idx="1">
                  <c:v>24</c:v>
                </c:pt>
                <c:pt idx="2">
                  <c:v>36</c:v>
                </c:pt>
                <c:pt idx="3">
                  <c:v>48</c:v>
                </c:pt>
                <c:pt idx="4">
                  <c:v>60</c:v>
                </c:pt>
                <c:pt idx="5">
                  <c:v>72</c:v>
                </c:pt>
                <c:pt idx="6">
                  <c:v>72</c:v>
                </c:pt>
              </c:numCache>
            </c:numRef>
          </c:xVal>
          <c:yVal>
            <c:numRef>
              <c:f>('Various other lines &amp; multilin'!$H$22:$M$22,'Various other lines &amp; multilin'!$F$61)</c:f>
              <c:numCache>
                <c:formatCode>0%</c:formatCode>
                <c:ptCount val="7"/>
                <c:pt idx="0">
                  <c:v>3.777371208206038E-2</c:v>
                </c:pt>
                <c:pt idx="1">
                  <c:v>6.4004471183900499E-2</c:v>
                </c:pt>
                <c:pt idx="2">
                  <c:v>7.2066720104508958E-2</c:v>
                </c:pt>
                <c:pt idx="3">
                  <c:v>6.3483240248492528E-2</c:v>
                </c:pt>
                <c:pt idx="4">
                  <c:v>9.5855678965713786E-2</c:v>
                </c:pt>
                <c:pt idx="5">
                  <c:v>9.5604191576693948E-2</c:v>
                </c:pt>
                <c:pt idx="6">
                  <c:v>0.11600857570147696</c:v>
                </c:pt>
              </c:numCache>
            </c:numRef>
          </c:yVal>
          <c:smooth val="0"/>
          <c:extLst>
            <c:ext xmlns:c16="http://schemas.microsoft.com/office/drawing/2014/chart" uri="{C3380CC4-5D6E-409C-BE32-E72D297353CC}">
              <c16:uniqueId val="{000000C8-3A40-402D-9F51-AE537637E4E0}"/>
            </c:ext>
          </c:extLst>
        </c:ser>
        <c:ser>
          <c:idx val="0"/>
          <c:order val="72"/>
          <c:tx>
            <c:strRef>
              <c:f>'Various other lines &amp; multilin'!$D$23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multilin'!$H$11:$L$11,'Various other lines &amp; multilin'!$L$11)</c:f>
              <c:numCache>
                <c:formatCode>0</c:formatCode>
                <c:ptCount val="6"/>
                <c:pt idx="0">
                  <c:v>12</c:v>
                </c:pt>
                <c:pt idx="1">
                  <c:v>24</c:v>
                </c:pt>
                <c:pt idx="2">
                  <c:v>36</c:v>
                </c:pt>
                <c:pt idx="3">
                  <c:v>48</c:v>
                </c:pt>
                <c:pt idx="4">
                  <c:v>60</c:v>
                </c:pt>
                <c:pt idx="5">
                  <c:v>60</c:v>
                </c:pt>
              </c:numCache>
            </c:numRef>
          </c:xVal>
          <c:yVal>
            <c:numRef>
              <c:f>('Various other lines &amp; multilin'!$H$23:$L$23,'Various other lines &amp; multilin'!$F$62)</c:f>
              <c:numCache>
                <c:formatCode>0%</c:formatCode>
                <c:ptCount val="6"/>
                <c:pt idx="0">
                  <c:v>4.4478644471623817E-5</c:v>
                </c:pt>
                <c:pt idx="1">
                  <c:v>0.18813467110117735</c:v>
                </c:pt>
                <c:pt idx="2">
                  <c:v>0.20013726525208073</c:v>
                </c:pt>
                <c:pt idx="3">
                  <c:v>0.17856618244904907</c:v>
                </c:pt>
                <c:pt idx="4">
                  <c:v>0.17578993215099059</c:v>
                </c:pt>
                <c:pt idx="5">
                  <c:v>0.18803480964698688</c:v>
                </c:pt>
              </c:numCache>
            </c:numRef>
          </c:yVal>
          <c:smooth val="0"/>
          <c:extLst>
            <c:ext xmlns:c16="http://schemas.microsoft.com/office/drawing/2014/chart" uri="{C3380CC4-5D6E-409C-BE32-E72D297353CC}">
              <c16:uniqueId val="{000000CA-3A40-402D-9F51-AE537637E4E0}"/>
            </c:ext>
          </c:extLst>
        </c:ser>
        <c:ser>
          <c:idx val="2"/>
          <c:order val="73"/>
          <c:tx>
            <c:strRef>
              <c:f>'Various other lines &amp; multilin'!$D$24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multilin'!$H$11:$K$11,'Various other lines &amp; multilin'!$K$11)</c:f>
              <c:numCache>
                <c:formatCode>0</c:formatCode>
                <c:ptCount val="5"/>
                <c:pt idx="0">
                  <c:v>12</c:v>
                </c:pt>
                <c:pt idx="1">
                  <c:v>24</c:v>
                </c:pt>
                <c:pt idx="2">
                  <c:v>36</c:v>
                </c:pt>
                <c:pt idx="3">
                  <c:v>48</c:v>
                </c:pt>
                <c:pt idx="4">
                  <c:v>48</c:v>
                </c:pt>
              </c:numCache>
            </c:numRef>
          </c:xVal>
          <c:yVal>
            <c:numRef>
              <c:f>('Various other lines &amp; multilin'!$H$24:$K$24,'Various other lines &amp; multilin'!$F$63)</c:f>
              <c:numCache>
                <c:formatCode>0%</c:formatCode>
                <c:ptCount val="5"/>
                <c:pt idx="0">
                  <c:v>2.6313836617194532E-2</c:v>
                </c:pt>
                <c:pt idx="1">
                  <c:v>0.26028311461631659</c:v>
                </c:pt>
                <c:pt idx="2">
                  <c:v>0.36447998750997079</c:v>
                </c:pt>
                <c:pt idx="3">
                  <c:v>0.32693767142142677</c:v>
                </c:pt>
                <c:pt idx="4">
                  <c:v>0.37058726777058787</c:v>
                </c:pt>
              </c:numCache>
            </c:numRef>
          </c:yVal>
          <c:smooth val="0"/>
          <c:extLst>
            <c:ext xmlns:c16="http://schemas.microsoft.com/office/drawing/2014/chart" uri="{C3380CC4-5D6E-409C-BE32-E72D297353CC}">
              <c16:uniqueId val="{000000CC-3A40-402D-9F51-AE537637E4E0}"/>
            </c:ext>
          </c:extLst>
        </c:ser>
        <c:ser>
          <c:idx val="3"/>
          <c:order val="74"/>
          <c:tx>
            <c:strRef>
              <c:f>'Various other lines &amp; multilin'!$D$25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 &amp; multilin'!$H$11:$J$11,'Various other lines &amp; multilin'!$J$11)</c:f>
              <c:numCache>
                <c:formatCode>0</c:formatCode>
                <c:ptCount val="4"/>
                <c:pt idx="0">
                  <c:v>12</c:v>
                </c:pt>
                <c:pt idx="1">
                  <c:v>24</c:v>
                </c:pt>
                <c:pt idx="2">
                  <c:v>36</c:v>
                </c:pt>
                <c:pt idx="3">
                  <c:v>36</c:v>
                </c:pt>
              </c:numCache>
            </c:numRef>
          </c:xVal>
          <c:yVal>
            <c:numRef>
              <c:f>('Various other lines &amp; multilin'!$H$25:$J$25,'Various other lines &amp; multilin'!$F$64)</c:f>
              <c:numCache>
                <c:formatCode>0%</c:formatCode>
                <c:ptCount val="4"/>
                <c:pt idx="0">
                  <c:v>2.056230595023854E-2</c:v>
                </c:pt>
                <c:pt idx="1">
                  <c:v>5.0818411408206698E-2</c:v>
                </c:pt>
                <c:pt idx="2">
                  <c:v>6.8207268884834485E-2</c:v>
                </c:pt>
                <c:pt idx="3">
                  <c:v>0.13099172961170033</c:v>
                </c:pt>
              </c:numCache>
            </c:numRef>
          </c:yVal>
          <c:smooth val="0"/>
          <c:extLst>
            <c:ext xmlns:c16="http://schemas.microsoft.com/office/drawing/2014/chart" uri="{C3380CC4-5D6E-409C-BE32-E72D297353CC}">
              <c16:uniqueId val="{000000CE-3A40-402D-9F51-AE537637E4E0}"/>
            </c:ext>
          </c:extLst>
        </c:ser>
        <c:ser>
          <c:idx val="4"/>
          <c:order val="75"/>
          <c:tx>
            <c:strRef>
              <c:f>'Various other lines &amp; multilin'!$D$26</c:f>
              <c:strCache>
                <c:ptCount val="1"/>
                <c:pt idx="0">
                  <c:v>2018</c:v>
                </c:pt>
              </c:strCache>
            </c:strRef>
          </c:tx>
          <c:dPt>
            <c:idx val="2"/>
            <c:bubble3D val="0"/>
            <c:spPr>
              <a:ln>
                <a:prstDash val="dash"/>
              </a:ln>
            </c:spPr>
            <c:extLst>
              <c:ext xmlns:c16="http://schemas.microsoft.com/office/drawing/2014/chart" uri="{C3380CC4-5D6E-409C-BE32-E72D297353CC}">
                <c16:uniqueId val="{000000D0-3A40-402D-9F51-AE537637E4E0}"/>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3A40-402D-9F51-AE537637E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('Various other lines &amp; multilin'!$H$11:$I$11,'Various other lines &amp; multilin'!$I$11)</c:f>
              <c:numCache>
                <c:formatCode>0</c:formatCode>
                <c:ptCount val="3"/>
                <c:pt idx="0">
                  <c:v>12</c:v>
                </c:pt>
                <c:pt idx="1">
                  <c:v>24</c:v>
                </c:pt>
                <c:pt idx="2">
                  <c:v>24</c:v>
                </c:pt>
              </c:numCache>
            </c:numRef>
          </c:xVal>
          <c:yVal>
            <c:numRef>
              <c:f>('Various other lines &amp; multilin'!$H$26:$I$26,'Various other lines &amp; multilin'!$F$65)</c:f>
              <c:numCache>
                <c:formatCode>0%</c:formatCode>
                <c:ptCount val="3"/>
                <c:pt idx="0">
                  <c:v>1.2270403520391644E-2</c:v>
                </c:pt>
                <c:pt idx="1">
                  <c:v>0.11281736611648639</c:v>
                </c:pt>
                <c:pt idx="2">
                  <c:v>0.83664182860972491</c:v>
                </c:pt>
              </c:numCache>
            </c:numRef>
          </c:yVal>
          <c:smooth val="0"/>
          <c:extLst>
            <c:ext xmlns:c16="http://schemas.microsoft.com/office/drawing/2014/chart" uri="{C3380CC4-5D6E-409C-BE32-E72D297353CC}">
              <c16:uniqueId val="{000000D1-3A40-402D-9F51-AE537637E4E0}"/>
            </c:ext>
          </c:extLst>
        </c:ser>
        <c:ser>
          <c:idx val="5"/>
          <c:order val="76"/>
          <c:tx>
            <c:strRef>
              <c:f>'Various other lines &amp; multilin'!$D$27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3A40-402D-9F51-AE537637E4E0}"/>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3A40-402D-9F51-AE537637E4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('Various other lines &amp; multilin'!$H$11,'Various other lines &amp; multilin'!$H$11)</c:f>
              <c:numCache>
                <c:formatCode>0</c:formatCode>
                <c:ptCount val="2"/>
                <c:pt idx="0">
                  <c:v>12</c:v>
                </c:pt>
                <c:pt idx="1">
                  <c:v>12</c:v>
                </c:pt>
              </c:numCache>
            </c:numRef>
          </c:xVal>
          <c:yVal>
            <c:numRef>
              <c:f>('Various other lines &amp; multilin'!$H$27,'Various other lines &amp; multilin'!$F$66)</c:f>
              <c:numCache>
                <c:formatCode>0%</c:formatCode>
                <c:ptCount val="2"/>
                <c:pt idx="0">
                  <c:v>0.14254148768646893</c:v>
                </c:pt>
                <c:pt idx="1">
                  <c:v>0.79913838858444686</c:v>
                </c:pt>
              </c:numCache>
            </c:numRef>
          </c:yVal>
          <c:smooth val="0"/>
          <c:extLst>
            <c:ext xmlns:c16="http://schemas.microsoft.com/office/drawing/2014/chart" uri="{C3380CC4-5D6E-409C-BE32-E72D297353CC}">
              <c16:uniqueId val="{000000D4-3A40-402D-9F51-AE537637E4E0}"/>
            </c:ext>
          </c:extLst>
        </c:ser>
        <c:ser>
          <c:idx val="1"/>
          <c:order val="77"/>
          <c:tx>
            <c:strRef>
              <c:f>'Various other lines &amp; multilin'!$AC$10</c:f>
              <c:strCache>
                <c:ptCount val="1"/>
                <c:pt idx="0">
                  <c:v>100% line</c:v>
                </c:pt>
              </c:strCache>
            </c:strRef>
          </c:tx>
          <c:marker>
            <c:symbol val="none"/>
          </c:marker>
          <c:xVal>
            <c:numRef>
              <c:f>'Various other lines &amp; multilin'!$AD$9:$AP$9</c:f>
            </c:numRef>
          </c:xVal>
          <c:yVal>
            <c:numRef>
              <c:f>'Various other lines &amp; multilin'!$AD$10:$AP$10</c:f>
            </c:numRef>
          </c:yVal>
          <c:smooth val="0"/>
          <c:extLst>
            <c:ext xmlns:c16="http://schemas.microsoft.com/office/drawing/2014/chart" uri="{C3380CC4-5D6E-409C-BE32-E72D297353CC}">
              <c16:uniqueId val="{000000D5-3A40-402D-9F51-AE537637E4E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1000000000000001"/>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'Various other lines &amp; multilin'!$H$50</c:f>
              <c:strCache>
                <c:ptCount val="1"/>
                <c:pt idx="0">
                  <c:v>Paid Losses</c:v>
                </c:pt>
              </c:strCache>
            </c:strRef>
          </c:tx>
          <c:spPr>
            <a:solidFill>
              <a:srgbClr val="C1BDDC"/>
            </a:solidFill>
            <a:ln w="3175">
              <a:solidFill>
                <a:srgbClr val="FFFFFF"/>
              </a:solidFill>
              <a:prstDash val="solid"/>
            </a:ln>
          </c:spPr>
          <c:invertIfNegative val="0"/>
          <c:cat>
            <c:numRef>
              <c:f>'Various other lines &amp; multilin'!$D$12:$D$28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'Various other lines &amp; multilin'!$H$51:$H$66</c:f>
              <c:numCache>
                <c:formatCode>0%</c:formatCode>
                <c:ptCount val="16"/>
                <c:pt idx="0">
                  <c:v>9.6510415706615352E-2</c:v>
                </c:pt>
                <c:pt idx="1">
                  <c:v>0.64060665328073241</c:v>
                </c:pt>
                <c:pt idx="2">
                  <c:v>0.5647206593961791</c:v>
                </c:pt>
                <c:pt idx="3">
                  <c:v>7.6753687092605008E-2</c:v>
                </c:pt>
                <c:pt idx="4">
                  <c:v>0.20483330620574394</c:v>
                </c:pt>
                <c:pt idx="5">
                  <c:v>0.20894901537677199</c:v>
                </c:pt>
                <c:pt idx="6">
                  <c:v>0.50932674460987359</c:v>
                </c:pt>
                <c:pt idx="7">
                  <c:v>0.44226174508810101</c:v>
                </c:pt>
                <c:pt idx="8">
                  <c:v>5.4422402816443139E-3</c:v>
                </c:pt>
                <c:pt idx="9">
                  <c:v>1.2652022481503759E-2</c:v>
                </c:pt>
                <c:pt idx="10">
                  <c:v>5.7436103330186117E-2</c:v>
                </c:pt>
                <c:pt idx="11">
                  <c:v>0.16778018071647188</c:v>
                </c:pt>
                <c:pt idx="12">
                  <c:v>0.20544128321809768</c:v>
                </c:pt>
                <c:pt idx="13">
                  <c:v>5.9453085650354613E-2</c:v>
                </c:pt>
                <c:pt idx="14">
                  <c:v>4.3372318434085157E-2</c:v>
                </c:pt>
                <c:pt idx="15">
                  <c:v>1.2387266599491261E-2</c:v>
                </c:pt>
              </c:numCache>
            </c:numRef>
          </c:val>
          <c:extLst>
            <c:ext xmlns:c16="http://schemas.microsoft.com/office/drawing/2014/chart" uri="{C3380CC4-5D6E-409C-BE32-E72D297353CC}">
              <c16:uniqueId val="{00000000-18F0-4BE4-AD35-1090FD38EFB9}"/>
            </c:ext>
          </c:extLst>
        </c:ser>
        <c:ser>
          <c:idx val="2"/>
          <c:order val="2"/>
          <c:tx>
            <c:strRef>
              <c:f>'Various other lines &amp; multilin'!$I$50</c:f>
              <c:strCache>
                <c:ptCount val="1"/>
                <c:pt idx="0">
                  <c:v>Case Reserves</c:v>
                </c:pt>
              </c:strCache>
            </c:strRef>
          </c:tx>
          <c:spPr>
            <a:solidFill>
              <a:srgbClr val="FCAF86"/>
            </a:solidFill>
            <a:ln w="12700">
              <a:solidFill>
                <a:srgbClr val="FFFFFF"/>
              </a:solidFill>
              <a:prstDash val="solid"/>
            </a:ln>
          </c:spPr>
          <c:invertIfNegative val="0"/>
          <c:cat>
            <c:numRef>
              <c:f>'Various other lines &amp; multilin'!$D$12:$D$28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'Various other lines &amp; multilin'!$I$51:$I$66</c:f>
              <c:numCache>
                <c:formatCode>0%</c:formatCode>
                <c:ptCount val="16"/>
                <c:pt idx="0">
                  <c:v>1.707247191643794E-3</c:v>
                </c:pt>
                <c:pt idx="1">
                  <c:v>3.1123031768965482E-4</c:v>
                </c:pt>
                <c:pt idx="2">
                  <c:v>1.2293144577031488E-3</c:v>
                </c:pt>
                <c:pt idx="3">
                  <c:v>9.5200598437793975E-4</c:v>
                </c:pt>
                <c:pt idx="4">
                  <c:v>5.199378451498783E-3</c:v>
                </c:pt>
                <c:pt idx="5">
                  <c:v>2.7240286327982581E-4</c:v>
                </c:pt>
                <c:pt idx="6">
                  <c:v>2.7508891852175411E-2</c:v>
                </c:pt>
                <c:pt idx="7">
                  <c:v>0.12144743502401394</c:v>
                </c:pt>
                <c:pt idx="8">
                  <c:v>3.0553171510957051E-3</c:v>
                </c:pt>
                <c:pt idx="9">
                  <c:v>4.6950260620996012E-3</c:v>
                </c:pt>
                <c:pt idx="10">
                  <c:v>3.8168088246507838E-2</c:v>
                </c:pt>
                <c:pt idx="11">
                  <c:v>8.0097514345186891E-3</c:v>
                </c:pt>
                <c:pt idx="12">
                  <c:v>0.12149638820332904</c:v>
                </c:pt>
                <c:pt idx="13">
                  <c:v>8.7541832344798821E-3</c:v>
                </c:pt>
                <c:pt idx="14">
                  <c:v>6.9445047682401256E-2</c:v>
                </c:pt>
                <c:pt idx="15">
                  <c:v>0.13015422108697769</c:v>
                </c:pt>
              </c:numCache>
            </c:numRef>
          </c:val>
          <c:extLst>
            <c:ext xmlns:c16="http://schemas.microsoft.com/office/drawing/2014/chart" uri="{C3380CC4-5D6E-409C-BE32-E72D297353CC}">
              <c16:uniqueId val="{00000001-18F0-4BE4-AD35-1090FD38EFB9}"/>
            </c:ext>
          </c:extLst>
        </c:ser>
        <c:ser>
          <c:idx val="3"/>
          <c:order val="3"/>
          <c:tx>
            <c:strRef>
              <c:f>'Various other lines &amp; multilin'!$J$50</c:f>
              <c:strCache>
                <c:ptCount val="1"/>
                <c:pt idx="0">
                  <c:v>IBNR</c:v>
                </c:pt>
              </c:strCache>
            </c:strRef>
          </c:tx>
          <c:spPr>
            <a:solidFill>
              <a:srgbClr val="A3D6D5"/>
            </a:solidFill>
            <a:ln w="12700">
              <a:solidFill>
                <a:srgbClr val="FFFFFF"/>
              </a:solidFill>
              <a:prstDash val="solid"/>
            </a:ln>
          </c:spPr>
          <c:invertIfNegative val="0"/>
          <c:cat>
            <c:numRef>
              <c:f>'Various other lines &amp; multilin'!$D$12:$D$28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'Various other lines &amp; multilin'!$J$51:$J$66</c:f>
              <c:numCache>
                <c:formatCode>0%</c:formatCode>
                <c:ptCount val="16"/>
                <c:pt idx="0">
                  <c:v>8.1375707041937777E-6</c:v>
                </c:pt>
                <c:pt idx="1">
                  <c:v>-1.0522936786396999E-8</c:v>
                </c:pt>
                <c:pt idx="2">
                  <c:v>7.0063604569081975E-7</c:v>
                </c:pt>
                <c:pt idx="3">
                  <c:v>6.2883049208584624E-6</c:v>
                </c:pt>
                <c:pt idx="4">
                  <c:v>1.1026795660245658E-4</c:v>
                </c:pt>
                <c:pt idx="5">
                  <c:v>2.4805354781141578E-4</c:v>
                </c:pt>
                <c:pt idx="6">
                  <c:v>-1.5570509400199883E-4</c:v>
                </c:pt>
                <c:pt idx="7">
                  <c:v>3.5089724752642863E-4</c:v>
                </c:pt>
                <c:pt idx="8">
                  <c:v>5.0974655680860728E-3</c:v>
                </c:pt>
                <c:pt idx="9">
                  <c:v>8.4767333848278486E-3</c:v>
                </c:pt>
                <c:pt idx="10">
                  <c:v>2.0404384124783022E-2</c:v>
                </c:pt>
                <c:pt idx="11">
                  <c:v>1.2244877495996306E-2</c:v>
                </c:pt>
                <c:pt idx="12">
                  <c:v>4.3649596349161164E-2</c:v>
                </c:pt>
                <c:pt idx="13">
                  <c:v>6.2784460726865832E-2</c:v>
                </c:pt>
                <c:pt idx="14">
                  <c:v>0.72382446249323851</c:v>
                </c:pt>
                <c:pt idx="15">
                  <c:v>0.65659690089797784</c:v>
                </c:pt>
              </c:numCache>
            </c:numRef>
          </c:val>
          <c:extLst>
            <c:ext xmlns:c16="http://schemas.microsoft.com/office/drawing/2014/chart" uri="{C3380CC4-5D6E-409C-BE32-E72D297353CC}">
              <c16:uniqueId val="{00000002-18F0-4BE4-AD35-1090FD38EFB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'Various other lines &amp; multilin'!$D$12:$D$27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'Various other lines &amp; multilin'!$F$12:$F$27</c:f>
              <c:numCache>
                <c:formatCode>#,##0</c:formatCode>
                <c:ptCount val="16"/>
                <c:pt idx="0">
                  <c:v>46.003832652012704</c:v>
                </c:pt>
                <c:pt idx="1">
                  <c:v>132.82237928125869</c:v>
                </c:pt>
                <c:pt idx="2">
                  <c:v>231.6827797568871</c:v>
                </c:pt>
                <c:pt idx="3">
                  <c:v>145.1234931997578</c:v>
                </c:pt>
                <c:pt idx="4">
                  <c:v>37.313699735412818</c:v>
                </c:pt>
                <c:pt idx="5">
                  <c:v>45.957467514357575</c:v>
                </c:pt>
                <c:pt idx="6">
                  <c:v>113.90011309714836</c:v>
                </c:pt>
                <c:pt idx="7">
                  <c:v>131.56999412981003</c:v>
                </c:pt>
                <c:pt idx="8">
                  <c:v>63.719870643275705</c:v>
                </c:pt>
                <c:pt idx="9">
                  <c:v>45.590702615669294</c:v>
                </c:pt>
                <c:pt idx="10">
                  <c:v>46.064786966658346</c:v>
                </c:pt>
                <c:pt idx="11">
                  <c:v>35.145607933202598</c:v>
                </c:pt>
                <c:pt idx="12">
                  <c:v>54.966390155925744</c:v>
                </c:pt>
                <c:pt idx="13">
                  <c:v>37.758352680818518</c:v>
                </c:pt>
                <c:pt idx="14">
                  <c:v>83.070861386591616</c:v>
                </c:pt>
                <c:pt idx="15">
                  <c:v>90.266134261284236</c:v>
                </c:pt>
              </c:numCache>
            </c:numRef>
          </c:val>
          <c:smooth val="0"/>
          <c:extLst>
            <c:ext xmlns:c16="http://schemas.microsoft.com/office/drawing/2014/chart" uri="{C3380CC4-5D6E-409C-BE32-E72D297353CC}">
              <c16:uniqueId val="{00000003-18F0-4BE4-AD35-1090FD38EFB9}"/>
            </c:ext>
          </c:extLst>
        </c:ser>
        <c:ser>
          <c:idx val="4"/>
          <c:order val="4"/>
          <c:tx>
            <c:strRef>
              <c:f>'Various other lines &amp; multilin'!$B$9</c:f>
              <c:strCache>
                <c:ptCount val="1"/>
                <c:pt idx="0">
                  <c:v>Written Premium</c:v>
                </c:pt>
              </c:strCache>
            </c:strRef>
          </c:tx>
          <c:marker>
            <c:symbol val="star"/>
            <c:size val="7"/>
            <c:spPr>
              <a:noFill/>
              <a:ln>
                <a:solidFill>
                  <a:srgbClr val="A29FCC"/>
                </a:solidFill>
                <a:prstDash val="solid"/>
              </a:ln>
            </c:spPr>
          </c:marker>
          <c:cat>
            <c:numRef>
              <c:f>'Various other lines &amp; multilin'!$D$12:$D$27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'Various other lines &amp; multilin'!$B$12:$B$27</c:f>
            </c:numRef>
          </c:val>
          <c:smooth val="0"/>
          <c:extLst>
            <c:ext xmlns:c16="http://schemas.microsoft.com/office/drawing/2014/chart" uri="{C3380CC4-5D6E-409C-BE32-E72D297353CC}">
              <c16:uniqueId val="{00000004-18F0-4BE4-AD35-1090FD38EFB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CorSo - All Lines'!$H$50</c:f>
              <c:strCache>
                <c:ptCount val="1"/>
                <c:pt idx="0">
                  <c:v>Paid Losses</c:v>
                </c:pt>
              </c:strCache>
            </c:strRef>
          </c:tx>
          <c:spPr>
            <a:solidFill>
              <a:srgbClr val="C1BDDC"/>
            </a:solidFill>
            <a:ln w="3175">
              <a:solidFill>
                <a:srgbClr val="FFFFFF"/>
              </a:solidFill>
              <a:prstDash val="solid"/>
            </a:ln>
          </c:spPr>
          <c:invertIfNegative val="0"/>
          <c:cat>
            <c:numRef>
              <c:f>'SR CorSo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CorSo - All Lines'!$H$51:$H$66</c:f>
              <c:numCache>
                <c:formatCode>0%</c:formatCode>
                <c:ptCount val="16"/>
                <c:pt idx="0">
                  <c:v>0.66747588782817868</c:v>
                </c:pt>
                <c:pt idx="1">
                  <c:v>0.78476304871496616</c:v>
                </c:pt>
                <c:pt idx="2">
                  <c:v>0.46709689599104537</c:v>
                </c:pt>
                <c:pt idx="3">
                  <c:v>0.66041310938068376</c:v>
                </c:pt>
                <c:pt idx="4">
                  <c:v>0.74664576486686773</c:v>
                </c:pt>
                <c:pt idx="5">
                  <c:v>0.50000042272928713</c:v>
                </c:pt>
                <c:pt idx="6">
                  <c:v>0.61104449254799753</c:v>
                </c:pt>
                <c:pt idx="7">
                  <c:v>0.57529751483062019</c:v>
                </c:pt>
                <c:pt idx="8">
                  <c:v>0.59390811828914536</c:v>
                </c:pt>
                <c:pt idx="9">
                  <c:v>0.47574518074793071</c:v>
                </c:pt>
                <c:pt idx="10">
                  <c:v>0.4735206419757344</c:v>
                </c:pt>
                <c:pt idx="11">
                  <c:v>0.53461074854473722</c:v>
                </c:pt>
                <c:pt idx="12">
                  <c:v>0.50861595852158115</c:v>
                </c:pt>
                <c:pt idx="13">
                  <c:v>0.59811189451704094</c:v>
                </c:pt>
                <c:pt idx="14">
                  <c:v>0.31588598192240386</c:v>
                </c:pt>
                <c:pt idx="15">
                  <c:v>8.5063599650412047E-2</c:v>
                </c:pt>
              </c:numCache>
            </c:numRef>
          </c:val>
          <c:extLst>
            <c:ext xmlns:c16="http://schemas.microsoft.com/office/drawing/2014/chart" uri="{C3380CC4-5D6E-409C-BE32-E72D297353CC}">
              <c16:uniqueId val="{00000000-EAE8-4138-A80D-9F3E3973EC35}"/>
            </c:ext>
          </c:extLst>
        </c:ser>
        <c:ser>
          <c:idx val="2"/>
          <c:order val="2"/>
          <c:tx>
            <c:strRef>
              <c:f>'SR CorSo - All Lines'!$I$50</c:f>
              <c:strCache>
                <c:ptCount val="1"/>
                <c:pt idx="0">
                  <c:v>Case Reserves</c:v>
                </c:pt>
              </c:strCache>
            </c:strRef>
          </c:tx>
          <c:spPr>
            <a:solidFill>
              <a:srgbClr val="FCAF86"/>
            </a:solidFill>
            <a:ln w="12700">
              <a:solidFill>
                <a:srgbClr val="FFFFFF"/>
              </a:solidFill>
              <a:prstDash val="solid"/>
            </a:ln>
          </c:spPr>
          <c:invertIfNegative val="0"/>
          <c:cat>
            <c:numRef>
              <c:f>'SR CorSo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CorSo - All Lines'!$I$51:$I$66</c:f>
              <c:numCache>
                <c:formatCode>0%</c:formatCode>
                <c:ptCount val="16"/>
                <c:pt idx="0">
                  <c:v>1.3413206401644956E-2</c:v>
                </c:pt>
                <c:pt idx="1">
                  <c:v>9.5365928502039159E-3</c:v>
                </c:pt>
                <c:pt idx="2">
                  <c:v>1.60865155939173E-2</c:v>
                </c:pt>
                <c:pt idx="3">
                  <c:v>3.7164378467143593E-2</c:v>
                </c:pt>
                <c:pt idx="4">
                  <c:v>1.635386150445594E-2</c:v>
                </c:pt>
                <c:pt idx="5">
                  <c:v>3.6278903650487214E-2</c:v>
                </c:pt>
                <c:pt idx="6">
                  <c:v>6.618164846042161E-3</c:v>
                </c:pt>
                <c:pt idx="7">
                  <c:v>1.2334292147602404E-2</c:v>
                </c:pt>
                <c:pt idx="8">
                  <c:v>9.765153603907363E-2</c:v>
                </c:pt>
                <c:pt idx="9">
                  <c:v>2.5501239369795314E-2</c:v>
                </c:pt>
                <c:pt idx="10">
                  <c:v>4.7392833912018088E-2</c:v>
                </c:pt>
                <c:pt idx="11">
                  <c:v>0.16074475320685563</c:v>
                </c:pt>
                <c:pt idx="12">
                  <c:v>0.16417116813494212</c:v>
                </c:pt>
                <c:pt idx="13">
                  <c:v>0.29198956980504326</c:v>
                </c:pt>
                <c:pt idx="14">
                  <c:v>0.20135560243286041</c:v>
                </c:pt>
                <c:pt idx="15">
                  <c:v>0.18328608782082714</c:v>
                </c:pt>
              </c:numCache>
            </c:numRef>
          </c:val>
          <c:extLst>
            <c:ext xmlns:c16="http://schemas.microsoft.com/office/drawing/2014/chart" uri="{C3380CC4-5D6E-409C-BE32-E72D297353CC}">
              <c16:uniqueId val="{00000001-EAE8-4138-A80D-9F3E3973EC35}"/>
            </c:ext>
          </c:extLst>
        </c:ser>
        <c:ser>
          <c:idx val="3"/>
          <c:order val="3"/>
          <c:tx>
            <c:strRef>
              <c:f>'SR CorSo - All Lines'!$J$50</c:f>
              <c:strCache>
                <c:ptCount val="1"/>
                <c:pt idx="0">
                  <c:v>IBNR</c:v>
                </c:pt>
              </c:strCache>
            </c:strRef>
          </c:tx>
          <c:spPr>
            <a:solidFill>
              <a:srgbClr val="A3D6D5"/>
            </a:solidFill>
            <a:ln w="12700">
              <a:solidFill>
                <a:srgbClr val="FFFFFF"/>
              </a:solidFill>
              <a:prstDash val="solid"/>
            </a:ln>
          </c:spPr>
          <c:invertIfNegative val="0"/>
          <c:cat>
            <c:numRef>
              <c:f>'SR CorSo - All Lines'!$D$12:$D$28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CorSo - All Lines'!$J$51:$J$66</c:f>
              <c:numCache>
                <c:formatCode>0%</c:formatCode>
                <c:ptCount val="16"/>
                <c:pt idx="0">
                  <c:v>1.4732095224001618E-2</c:v>
                </c:pt>
                <c:pt idx="1">
                  <c:v>1.4210612935015913E-2</c:v>
                </c:pt>
                <c:pt idx="2">
                  <c:v>8.9069202693519024E-3</c:v>
                </c:pt>
                <c:pt idx="3">
                  <c:v>9.1279540029958247E-3</c:v>
                </c:pt>
                <c:pt idx="4">
                  <c:v>1.1406900090258453E-2</c:v>
                </c:pt>
                <c:pt idx="5">
                  <c:v>1.4090983606437251E-2</c:v>
                </c:pt>
                <c:pt idx="6">
                  <c:v>1.804441153441631E-2</c:v>
                </c:pt>
                <c:pt idx="7">
                  <c:v>2.5059667792418069E-2</c:v>
                </c:pt>
                <c:pt idx="8">
                  <c:v>3.7558364909499251E-2</c:v>
                </c:pt>
                <c:pt idx="9">
                  <c:v>5.8963574513081263E-2</c:v>
                </c:pt>
                <c:pt idx="10">
                  <c:v>8.1973656051608265E-2</c:v>
                </c:pt>
                <c:pt idx="11">
                  <c:v>0.11404111927173322</c:v>
                </c:pt>
                <c:pt idx="12">
                  <c:v>0.14901207233111277</c:v>
                </c:pt>
                <c:pt idx="13">
                  <c:v>0.18484702725925084</c:v>
                </c:pt>
                <c:pt idx="14">
                  <c:v>0.29053257154681106</c:v>
                </c:pt>
                <c:pt idx="15">
                  <c:v>0.47183130591521816</c:v>
                </c:pt>
              </c:numCache>
            </c:numRef>
          </c:val>
          <c:extLst>
            <c:ext xmlns:c16="http://schemas.microsoft.com/office/drawing/2014/chart" uri="{C3380CC4-5D6E-409C-BE32-E72D297353CC}">
              <c16:uniqueId val="{00000002-EAE8-4138-A80D-9F3E3973EC3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CorSo - All Lines'!$D$12:$D$27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CorSo - All Lines'!$F$12:$F$27</c:f>
              <c:numCache>
                <c:formatCode>#,##0</c:formatCode>
                <c:ptCount val="16"/>
                <c:pt idx="0">
                  <c:v>3447.234879530085</c:v>
                </c:pt>
                <c:pt idx="1">
                  <c:v>2897.5297139314007</c:v>
                </c:pt>
                <c:pt idx="2">
                  <c:v>2778.4197276918239</c:v>
                </c:pt>
                <c:pt idx="3">
                  <c:v>2249.1608903745423</c:v>
                </c:pt>
                <c:pt idx="4">
                  <c:v>1881.6120452200462</c:v>
                </c:pt>
                <c:pt idx="5">
                  <c:v>1662.5960193036337</c:v>
                </c:pt>
                <c:pt idx="6">
                  <c:v>1688.5548826116408</c:v>
                </c:pt>
                <c:pt idx="7">
                  <c:v>1853.5383211742746</c:v>
                </c:pt>
                <c:pt idx="8">
                  <c:v>2300.5246176160113</c:v>
                </c:pt>
                <c:pt idx="9">
                  <c:v>2669.3877977727161</c:v>
                </c:pt>
                <c:pt idx="10">
                  <c:v>2940.5403399885572</c:v>
                </c:pt>
                <c:pt idx="11">
                  <c:v>2962.923644467628</c:v>
                </c:pt>
                <c:pt idx="12">
                  <c:v>3284.7796641310665</c:v>
                </c:pt>
                <c:pt idx="13">
                  <c:v>3345.8197957515067</c:v>
                </c:pt>
                <c:pt idx="14">
                  <c:v>3564.4179696521119</c:v>
                </c:pt>
                <c:pt idx="15">
                  <c:v>2089.6284259419881</c:v>
                </c:pt>
              </c:numCache>
            </c:numRef>
          </c:val>
          <c:smooth val="0"/>
          <c:extLst>
            <c:ext xmlns:c16="http://schemas.microsoft.com/office/drawing/2014/chart" uri="{C3380CC4-5D6E-409C-BE32-E72D297353CC}">
              <c16:uniqueId val="{00000003-EAE8-4138-A80D-9F3E3973EC35}"/>
            </c:ext>
          </c:extLst>
        </c:ser>
        <c:ser>
          <c:idx val="4"/>
          <c:order val="4"/>
          <c:tx>
            <c:strRef>
              <c:f>'SR CorSo - All Lines'!$B$9</c:f>
              <c:strCache>
                <c:ptCount val="1"/>
                <c:pt idx="0">
                  <c:v>Written Premium</c:v>
                </c:pt>
              </c:strCache>
            </c:strRef>
          </c:tx>
          <c:marker>
            <c:symbol val="star"/>
            <c:size val="7"/>
            <c:spPr>
              <a:noFill/>
              <a:ln>
                <a:solidFill>
                  <a:srgbClr val="A29FCC"/>
                </a:solidFill>
                <a:prstDash val="solid"/>
              </a:ln>
            </c:spPr>
          </c:marker>
          <c:cat>
            <c:numRef>
              <c:f>'SR CorSo - All Lines'!$D$12:$D$27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'SR CorSo - All Lines'!$B$12:$B$27</c:f>
            </c:numRef>
          </c:val>
          <c:smooth val="0"/>
          <c:extLst>
            <c:ext xmlns:c16="http://schemas.microsoft.com/office/drawing/2014/chart" uri="{C3380CC4-5D6E-409C-BE32-E72D297353CC}">
              <c16:uniqueId val="{00000004-EAE8-4138-A80D-9F3E3973EC3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03-10D1-4661-AB9A-68A5DAD3BF04}"/>
              </c:ext>
            </c:extLst>
          </c:dPt>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04-10D1-4661-AB9A-68A5DAD3BF04}"/>
            </c:ext>
          </c:extLst>
        </c:ser>
        <c:ser>
          <c:idx val="40"/>
          <c:order val="1"/>
          <c:tx>
            <c:strRef>
              <c:f>Property!$D$17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08-10D1-4661-AB9A-68A5DAD3BF04}"/>
              </c:ext>
            </c:extLst>
          </c:dPt>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09-10D1-4661-AB9A-68A5DAD3BF04}"/>
            </c:ext>
          </c:extLst>
        </c:ser>
        <c:ser>
          <c:idx val="41"/>
          <c:order val="2"/>
          <c:tx>
            <c:strRef>
              <c:f>Property!$D$18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10D1-4661-AB9A-68A5DAD3BF04}"/>
              </c:ext>
            </c:extLst>
          </c:dPt>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0C-10D1-4661-AB9A-68A5DAD3BF04}"/>
            </c:ext>
          </c:extLst>
        </c:ser>
        <c:ser>
          <c:idx val="42"/>
          <c:order val="3"/>
          <c:tx>
            <c:strRef>
              <c:f>Property!$D$19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10D1-4661-AB9A-68A5DAD3BF04}"/>
              </c:ext>
            </c:extLst>
          </c:dPt>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0F-10D1-4661-AB9A-68A5DAD3BF04}"/>
            </c:ext>
          </c:extLst>
        </c:ser>
        <c:ser>
          <c:idx val="43"/>
          <c:order val="4"/>
          <c:tx>
            <c:strRef>
              <c:f>Property!$D$20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13-10D1-4661-AB9A-68A5DAD3BF04}"/>
              </c:ext>
            </c:extLst>
          </c:dPt>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14-10D1-4661-AB9A-68A5DAD3BF04}"/>
            </c:ext>
          </c:extLst>
        </c:ser>
        <c:ser>
          <c:idx val="44"/>
          <c:order val="5"/>
          <c:tx>
            <c:strRef>
              <c:f>Property!$D$21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10D1-4661-AB9A-68A5DAD3BF04}"/>
              </c:ext>
            </c:extLst>
          </c:dPt>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17-10D1-4661-AB9A-68A5DAD3BF04}"/>
            </c:ext>
          </c:extLst>
        </c:ser>
        <c:ser>
          <c:idx val="45"/>
          <c:order val="6"/>
          <c:tx>
            <c:strRef>
              <c:f>Property!$D$22</c:f>
              <c:strCache>
                <c:ptCount val="1"/>
                <c:pt idx="0">
                  <c:v>2014</c:v>
                </c:pt>
              </c:strCache>
            </c:strRef>
          </c:tx>
          <c:spPr>
            <a:ln w="25400">
              <a:solidFill>
                <a:srgbClr val="B3B300"/>
              </a:solidFill>
              <a:prstDash val="solid"/>
            </a:ln>
          </c:spPr>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18-10D1-4661-AB9A-68A5DAD3BF04}"/>
            </c:ext>
          </c:extLst>
        </c:ser>
        <c:ser>
          <c:idx val="46"/>
          <c:order val="7"/>
          <c:tx>
            <c:strRef>
              <c:f>Property!$D$23</c:f>
              <c:strCache>
                <c:ptCount val="1"/>
                <c:pt idx="0">
                  <c:v>2015</c:v>
                </c:pt>
              </c:strCache>
            </c:strRef>
          </c:tx>
          <c:spPr>
            <a:ln w="25400">
              <a:solidFill>
                <a:srgbClr val="627C71"/>
              </a:solidFill>
              <a:prstDash val="solid"/>
            </a:ln>
          </c:spPr>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19-10D1-4661-AB9A-68A5DAD3BF04}"/>
            </c:ext>
          </c:extLst>
        </c:ser>
        <c:ser>
          <c:idx val="47"/>
          <c:order val="8"/>
          <c:tx>
            <c:strRef>
              <c:f>Property!$D$24</c:f>
              <c:strCache>
                <c:ptCount val="1"/>
                <c:pt idx="0">
                  <c:v>2016</c:v>
                </c:pt>
              </c:strCache>
            </c:strRef>
          </c:tx>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1A-10D1-4661-AB9A-68A5DAD3BF04}"/>
            </c:ext>
          </c:extLst>
        </c:ser>
        <c:ser>
          <c:idx val="48"/>
          <c:order val="9"/>
          <c:tx>
            <c:strRef>
              <c:f>Property!$D$25</c:f>
              <c:strCache>
                <c:ptCount val="1"/>
                <c:pt idx="0">
                  <c:v>2017</c:v>
                </c:pt>
              </c:strCache>
            </c:strRef>
          </c:tx>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1B-10D1-4661-AB9A-68A5DAD3BF04}"/>
            </c:ext>
          </c:extLst>
        </c:ser>
        <c:ser>
          <c:idx val="49"/>
          <c:order val="10"/>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1D-10D1-4661-AB9A-68A5DAD3BF04}"/>
              </c:ext>
            </c:extLst>
          </c:dPt>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1E-10D1-4661-AB9A-68A5DAD3BF04}"/>
            </c:ext>
          </c:extLst>
        </c:ser>
        <c:ser>
          <c:idx val="50"/>
          <c:order val="11"/>
          <c:tx>
            <c:strRef>
              <c:f>Property!$D$27</c:f>
              <c:strCache>
                <c:ptCount val="1"/>
                <c:pt idx="0">
                  <c:v>2019</c:v>
                </c:pt>
              </c:strCache>
            </c:strRef>
          </c:tx>
          <c:spPr>
            <a:ln>
              <a:prstDash val="dash"/>
            </a:ln>
          </c:spPr>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1F-10D1-4661-AB9A-68A5DAD3BF04}"/>
            </c:ext>
          </c:extLst>
        </c:ser>
        <c:ser>
          <c:idx val="51"/>
          <c:order val="12"/>
          <c:tx>
            <c:strRef>
              <c:f>Property!$AC$10</c:f>
              <c:strCache>
                <c:ptCount val="1"/>
                <c:pt idx="0">
                  <c:v>100% line</c:v>
                </c:pt>
              </c:strCache>
            </c:strRef>
          </c:tx>
          <c:xVal>
            <c:numRef>
              <c:f>Property!$AD$9:$AP$9</c:f>
            </c:numRef>
          </c:xVal>
          <c:yVal>
            <c:numRef>
              <c:f>Property!$AD$10:$AP$10</c:f>
            </c:numRef>
          </c:yVal>
          <c:smooth val="0"/>
          <c:extLst>
            <c:ext xmlns:c16="http://schemas.microsoft.com/office/drawing/2014/chart" uri="{C3380CC4-5D6E-409C-BE32-E72D297353CC}">
              <c16:uniqueId val="{00000020-10D1-4661-AB9A-68A5DAD3BF04}"/>
            </c:ext>
          </c:extLst>
        </c:ser>
        <c:ser>
          <c:idx val="52"/>
          <c:order val="13"/>
          <c:tx>
            <c:strRef>
              <c:f>Property!$D$16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24-10D1-4661-AB9A-68A5DAD3BF04}"/>
              </c:ext>
            </c:extLst>
          </c:dPt>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25-10D1-4661-AB9A-68A5DAD3BF04}"/>
            </c:ext>
          </c:extLst>
        </c:ser>
        <c:ser>
          <c:idx val="53"/>
          <c:order val="14"/>
          <c:tx>
            <c:strRef>
              <c:f>Property!$D$17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29-10D1-4661-AB9A-68A5DAD3BF04}"/>
              </c:ext>
            </c:extLst>
          </c:dPt>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2A-10D1-4661-AB9A-68A5DAD3BF04}"/>
            </c:ext>
          </c:extLst>
        </c:ser>
        <c:ser>
          <c:idx val="54"/>
          <c:order val="15"/>
          <c:tx>
            <c:strRef>
              <c:f>Property!$D$18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10D1-4661-AB9A-68A5DAD3BF04}"/>
              </c:ext>
            </c:extLst>
          </c:dPt>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2D-10D1-4661-AB9A-68A5DAD3BF04}"/>
            </c:ext>
          </c:extLst>
        </c:ser>
        <c:ser>
          <c:idx val="55"/>
          <c:order val="16"/>
          <c:tx>
            <c:strRef>
              <c:f>Property!$D$19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10D1-4661-AB9A-68A5DAD3BF04}"/>
              </c:ext>
            </c:extLst>
          </c:dPt>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30-10D1-4661-AB9A-68A5DAD3BF04}"/>
            </c:ext>
          </c:extLst>
        </c:ser>
        <c:ser>
          <c:idx val="56"/>
          <c:order val="17"/>
          <c:tx>
            <c:strRef>
              <c:f>Property!$D$20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34-10D1-4661-AB9A-68A5DAD3BF04}"/>
              </c:ext>
            </c:extLst>
          </c:dPt>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35-10D1-4661-AB9A-68A5DAD3BF04}"/>
            </c:ext>
          </c:extLst>
        </c:ser>
        <c:ser>
          <c:idx val="57"/>
          <c:order val="18"/>
          <c:tx>
            <c:strRef>
              <c:f>Property!$D$21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10D1-4661-AB9A-68A5DAD3BF04}"/>
              </c:ext>
            </c:extLst>
          </c:dPt>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38-10D1-4661-AB9A-68A5DAD3BF04}"/>
            </c:ext>
          </c:extLst>
        </c:ser>
        <c:ser>
          <c:idx val="58"/>
          <c:order val="19"/>
          <c:tx>
            <c:strRef>
              <c:f>Property!$D$22</c:f>
              <c:strCache>
                <c:ptCount val="1"/>
                <c:pt idx="0">
                  <c:v>2014</c:v>
                </c:pt>
              </c:strCache>
            </c:strRef>
          </c:tx>
          <c:spPr>
            <a:ln w="25400">
              <a:solidFill>
                <a:srgbClr val="B3B300"/>
              </a:solidFill>
              <a:prstDash val="solid"/>
            </a:ln>
          </c:spPr>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39-10D1-4661-AB9A-68A5DAD3BF04}"/>
            </c:ext>
          </c:extLst>
        </c:ser>
        <c:ser>
          <c:idx val="59"/>
          <c:order val="20"/>
          <c:tx>
            <c:strRef>
              <c:f>Property!$D$23</c:f>
              <c:strCache>
                <c:ptCount val="1"/>
                <c:pt idx="0">
                  <c:v>2015</c:v>
                </c:pt>
              </c:strCache>
            </c:strRef>
          </c:tx>
          <c:spPr>
            <a:ln w="25400">
              <a:solidFill>
                <a:srgbClr val="627C71"/>
              </a:solidFill>
              <a:prstDash val="solid"/>
            </a:ln>
          </c:spPr>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3A-10D1-4661-AB9A-68A5DAD3BF04}"/>
            </c:ext>
          </c:extLst>
        </c:ser>
        <c:ser>
          <c:idx val="60"/>
          <c:order val="21"/>
          <c:tx>
            <c:strRef>
              <c:f>Property!$D$24</c:f>
              <c:strCache>
                <c:ptCount val="1"/>
                <c:pt idx="0">
                  <c:v>2016</c:v>
                </c:pt>
              </c:strCache>
            </c:strRef>
          </c:tx>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3B-10D1-4661-AB9A-68A5DAD3BF04}"/>
            </c:ext>
          </c:extLst>
        </c:ser>
        <c:ser>
          <c:idx val="61"/>
          <c:order val="22"/>
          <c:tx>
            <c:strRef>
              <c:f>Property!$D$25</c:f>
              <c:strCache>
                <c:ptCount val="1"/>
                <c:pt idx="0">
                  <c:v>2017</c:v>
                </c:pt>
              </c:strCache>
            </c:strRef>
          </c:tx>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3C-10D1-4661-AB9A-68A5DAD3BF04}"/>
            </c:ext>
          </c:extLst>
        </c:ser>
        <c:ser>
          <c:idx val="62"/>
          <c:order val="23"/>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3E-10D1-4661-AB9A-68A5DAD3BF04}"/>
              </c:ext>
            </c:extLst>
          </c:dPt>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3F-10D1-4661-AB9A-68A5DAD3BF04}"/>
            </c:ext>
          </c:extLst>
        </c:ser>
        <c:ser>
          <c:idx val="63"/>
          <c:order val="24"/>
          <c:tx>
            <c:strRef>
              <c:f>Property!$D$27</c:f>
              <c:strCache>
                <c:ptCount val="1"/>
                <c:pt idx="0">
                  <c:v>2019</c:v>
                </c:pt>
              </c:strCache>
            </c:strRef>
          </c:tx>
          <c:spPr>
            <a:ln>
              <a:prstDash val="dash"/>
            </a:ln>
          </c:spPr>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40-10D1-4661-AB9A-68A5DAD3BF04}"/>
            </c:ext>
          </c:extLst>
        </c:ser>
        <c:ser>
          <c:idx val="64"/>
          <c:order val="25"/>
          <c:tx>
            <c:strRef>
              <c:f>Property!$AC$10</c:f>
              <c:strCache>
                <c:ptCount val="1"/>
                <c:pt idx="0">
                  <c:v>100% line</c:v>
                </c:pt>
              </c:strCache>
            </c:strRef>
          </c:tx>
          <c:xVal>
            <c:numRef>
              <c:f>Property!$AD$9:$AP$9</c:f>
            </c:numRef>
          </c:xVal>
          <c:yVal>
            <c:numRef>
              <c:f>Property!$AD$10:$AP$10</c:f>
            </c:numRef>
          </c:yVal>
          <c:smooth val="0"/>
          <c:extLst>
            <c:ext xmlns:c16="http://schemas.microsoft.com/office/drawing/2014/chart" uri="{C3380CC4-5D6E-409C-BE32-E72D297353CC}">
              <c16:uniqueId val="{00000041-10D1-4661-AB9A-68A5DAD3BF04}"/>
            </c:ext>
          </c:extLst>
        </c:ser>
        <c:ser>
          <c:idx val="65"/>
          <c:order val="26"/>
          <c:tx>
            <c:strRef>
              <c:f>Property!$D$16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45-10D1-4661-AB9A-68A5DAD3BF04}"/>
              </c:ext>
            </c:extLst>
          </c:dPt>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46-10D1-4661-AB9A-68A5DAD3BF04}"/>
            </c:ext>
          </c:extLst>
        </c:ser>
        <c:ser>
          <c:idx val="66"/>
          <c:order val="27"/>
          <c:tx>
            <c:strRef>
              <c:f>Property!$D$17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4A-10D1-4661-AB9A-68A5DAD3BF04}"/>
              </c:ext>
            </c:extLst>
          </c:dPt>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4B-10D1-4661-AB9A-68A5DAD3BF04}"/>
            </c:ext>
          </c:extLst>
        </c:ser>
        <c:ser>
          <c:idx val="67"/>
          <c:order val="28"/>
          <c:tx>
            <c:strRef>
              <c:f>Property!$D$18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10D1-4661-AB9A-68A5DAD3BF04}"/>
              </c:ext>
            </c:extLst>
          </c:dPt>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4E-10D1-4661-AB9A-68A5DAD3BF04}"/>
            </c:ext>
          </c:extLst>
        </c:ser>
        <c:ser>
          <c:idx val="68"/>
          <c:order val="29"/>
          <c:tx>
            <c:strRef>
              <c:f>Property!$D$19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10D1-4661-AB9A-68A5DAD3BF04}"/>
              </c:ext>
            </c:extLst>
          </c:dPt>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51-10D1-4661-AB9A-68A5DAD3BF04}"/>
            </c:ext>
          </c:extLst>
        </c:ser>
        <c:ser>
          <c:idx val="69"/>
          <c:order val="30"/>
          <c:tx>
            <c:strRef>
              <c:f>Property!$D$20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55-10D1-4661-AB9A-68A5DAD3BF04}"/>
              </c:ext>
            </c:extLst>
          </c:dPt>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56-10D1-4661-AB9A-68A5DAD3BF04}"/>
            </c:ext>
          </c:extLst>
        </c:ser>
        <c:ser>
          <c:idx val="70"/>
          <c:order val="31"/>
          <c:tx>
            <c:strRef>
              <c:f>Property!$D$21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10D1-4661-AB9A-68A5DAD3BF04}"/>
              </c:ext>
            </c:extLst>
          </c:dPt>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59-10D1-4661-AB9A-68A5DAD3BF04}"/>
            </c:ext>
          </c:extLst>
        </c:ser>
        <c:ser>
          <c:idx val="71"/>
          <c:order val="32"/>
          <c:tx>
            <c:strRef>
              <c:f>Property!$D$22</c:f>
              <c:strCache>
                <c:ptCount val="1"/>
                <c:pt idx="0">
                  <c:v>2014</c:v>
                </c:pt>
              </c:strCache>
            </c:strRef>
          </c:tx>
          <c:spPr>
            <a:ln w="25400">
              <a:solidFill>
                <a:srgbClr val="B3B300"/>
              </a:solidFill>
              <a:prstDash val="solid"/>
            </a:ln>
          </c:spPr>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5A-10D1-4661-AB9A-68A5DAD3BF04}"/>
            </c:ext>
          </c:extLst>
        </c:ser>
        <c:ser>
          <c:idx val="72"/>
          <c:order val="33"/>
          <c:tx>
            <c:strRef>
              <c:f>Property!$D$23</c:f>
              <c:strCache>
                <c:ptCount val="1"/>
                <c:pt idx="0">
                  <c:v>2015</c:v>
                </c:pt>
              </c:strCache>
            </c:strRef>
          </c:tx>
          <c:spPr>
            <a:ln w="25400">
              <a:solidFill>
                <a:srgbClr val="627C71"/>
              </a:solidFill>
              <a:prstDash val="solid"/>
            </a:ln>
          </c:spPr>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5B-10D1-4661-AB9A-68A5DAD3BF04}"/>
            </c:ext>
          </c:extLst>
        </c:ser>
        <c:ser>
          <c:idx val="73"/>
          <c:order val="34"/>
          <c:tx>
            <c:strRef>
              <c:f>Property!$D$24</c:f>
              <c:strCache>
                <c:ptCount val="1"/>
                <c:pt idx="0">
                  <c:v>2016</c:v>
                </c:pt>
              </c:strCache>
            </c:strRef>
          </c:tx>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5C-10D1-4661-AB9A-68A5DAD3BF04}"/>
            </c:ext>
          </c:extLst>
        </c:ser>
        <c:ser>
          <c:idx val="74"/>
          <c:order val="35"/>
          <c:tx>
            <c:strRef>
              <c:f>Property!$D$25</c:f>
              <c:strCache>
                <c:ptCount val="1"/>
                <c:pt idx="0">
                  <c:v>2017</c:v>
                </c:pt>
              </c:strCache>
            </c:strRef>
          </c:tx>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5D-10D1-4661-AB9A-68A5DAD3BF04}"/>
            </c:ext>
          </c:extLst>
        </c:ser>
        <c:ser>
          <c:idx val="75"/>
          <c:order val="36"/>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5F-10D1-4661-AB9A-68A5DAD3BF04}"/>
              </c:ext>
            </c:extLst>
          </c:dPt>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60-10D1-4661-AB9A-68A5DAD3BF04}"/>
            </c:ext>
          </c:extLst>
        </c:ser>
        <c:ser>
          <c:idx val="76"/>
          <c:order val="37"/>
          <c:tx>
            <c:strRef>
              <c:f>Property!$D$27</c:f>
              <c:strCache>
                <c:ptCount val="1"/>
                <c:pt idx="0">
                  <c:v>2019</c:v>
                </c:pt>
              </c:strCache>
            </c:strRef>
          </c:tx>
          <c:spPr>
            <a:ln>
              <a:prstDash val="dash"/>
            </a:ln>
          </c:spPr>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61-10D1-4661-AB9A-68A5DAD3BF04}"/>
            </c:ext>
          </c:extLst>
        </c:ser>
        <c:ser>
          <c:idx val="77"/>
          <c:order val="38"/>
          <c:tx>
            <c:strRef>
              <c:f>Property!$AC$10</c:f>
              <c:strCache>
                <c:ptCount val="1"/>
                <c:pt idx="0">
                  <c:v>100% line</c:v>
                </c:pt>
              </c:strCache>
            </c:strRef>
          </c:tx>
          <c:xVal>
            <c:numRef>
              <c:f>Property!$AD$9:$AP$9</c:f>
            </c:numRef>
          </c:xVal>
          <c:yVal>
            <c:numRef>
              <c:f>Property!$AD$10:$AP$10</c:f>
            </c:numRef>
          </c:yVal>
          <c:smooth val="0"/>
          <c:extLst>
            <c:ext xmlns:c16="http://schemas.microsoft.com/office/drawing/2014/chart" uri="{C3380CC4-5D6E-409C-BE32-E72D297353CC}">
              <c16:uniqueId val="{00000062-10D1-4661-AB9A-68A5DAD3BF04}"/>
            </c:ext>
          </c:extLst>
        </c:ser>
        <c:ser>
          <c:idx val="6"/>
          <c:order val="39"/>
          <c:tx>
            <c:strRef>
              <c:f>Property!$D$16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66-10D1-4661-AB9A-68A5DAD3BF04}"/>
              </c:ext>
            </c:extLst>
          </c:dPt>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67-10D1-4661-AB9A-68A5DAD3BF04}"/>
            </c:ext>
          </c:extLst>
        </c:ser>
        <c:ser>
          <c:idx val="7"/>
          <c:order val="40"/>
          <c:tx>
            <c:strRef>
              <c:f>Property!$D$17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6B-10D1-4661-AB9A-68A5DAD3BF04}"/>
              </c:ext>
            </c:extLst>
          </c:dPt>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6C-10D1-4661-AB9A-68A5DAD3BF04}"/>
            </c:ext>
          </c:extLst>
        </c:ser>
        <c:ser>
          <c:idx val="8"/>
          <c:order val="41"/>
          <c:tx>
            <c:strRef>
              <c:f>Property!$D$18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10D1-4661-AB9A-68A5DAD3BF04}"/>
              </c:ext>
            </c:extLst>
          </c:dPt>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6F-10D1-4661-AB9A-68A5DAD3BF04}"/>
            </c:ext>
          </c:extLst>
        </c:ser>
        <c:ser>
          <c:idx val="9"/>
          <c:order val="42"/>
          <c:tx>
            <c:strRef>
              <c:f>Property!$D$19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10D1-4661-AB9A-68A5DAD3BF04}"/>
              </c:ext>
            </c:extLst>
          </c:dPt>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72-10D1-4661-AB9A-68A5DAD3BF04}"/>
            </c:ext>
          </c:extLst>
        </c:ser>
        <c:ser>
          <c:idx val="10"/>
          <c:order val="43"/>
          <c:tx>
            <c:strRef>
              <c:f>Property!$D$20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76-10D1-4661-AB9A-68A5DAD3BF04}"/>
              </c:ext>
            </c:extLst>
          </c:dPt>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77-10D1-4661-AB9A-68A5DAD3BF04}"/>
            </c:ext>
          </c:extLst>
        </c:ser>
        <c:ser>
          <c:idx val="11"/>
          <c:order val="44"/>
          <c:tx>
            <c:strRef>
              <c:f>Property!$D$21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10D1-4661-AB9A-68A5DAD3BF04}"/>
              </c:ext>
            </c:extLst>
          </c:dPt>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7A-10D1-4661-AB9A-68A5DAD3BF04}"/>
            </c:ext>
          </c:extLst>
        </c:ser>
        <c:ser>
          <c:idx val="12"/>
          <c:order val="45"/>
          <c:tx>
            <c:strRef>
              <c:f>Property!$D$22</c:f>
              <c:strCache>
                <c:ptCount val="1"/>
                <c:pt idx="0">
                  <c:v>2014</c:v>
                </c:pt>
              </c:strCache>
            </c:strRef>
          </c:tx>
          <c:spPr>
            <a:ln w="25400">
              <a:solidFill>
                <a:srgbClr val="B3B300"/>
              </a:solidFill>
              <a:prstDash val="solid"/>
            </a:ln>
          </c:spPr>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7B-10D1-4661-AB9A-68A5DAD3BF04}"/>
            </c:ext>
          </c:extLst>
        </c:ser>
        <c:ser>
          <c:idx val="13"/>
          <c:order val="46"/>
          <c:tx>
            <c:strRef>
              <c:f>Property!$D$23</c:f>
              <c:strCache>
                <c:ptCount val="1"/>
                <c:pt idx="0">
                  <c:v>2015</c:v>
                </c:pt>
              </c:strCache>
            </c:strRef>
          </c:tx>
          <c:spPr>
            <a:ln w="25400">
              <a:solidFill>
                <a:srgbClr val="627C71"/>
              </a:solidFill>
              <a:prstDash val="solid"/>
            </a:ln>
          </c:spPr>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7C-10D1-4661-AB9A-68A5DAD3BF04}"/>
            </c:ext>
          </c:extLst>
        </c:ser>
        <c:ser>
          <c:idx val="21"/>
          <c:order val="47"/>
          <c:tx>
            <c:strRef>
              <c:f>Property!$D$24</c:f>
              <c:strCache>
                <c:ptCount val="1"/>
                <c:pt idx="0">
                  <c:v>2016</c:v>
                </c:pt>
              </c:strCache>
            </c:strRef>
          </c:tx>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7D-10D1-4661-AB9A-68A5DAD3BF04}"/>
            </c:ext>
          </c:extLst>
        </c:ser>
        <c:ser>
          <c:idx val="22"/>
          <c:order val="48"/>
          <c:tx>
            <c:strRef>
              <c:f>Property!$D$25</c:f>
              <c:strCache>
                <c:ptCount val="1"/>
                <c:pt idx="0">
                  <c:v>2017</c:v>
                </c:pt>
              </c:strCache>
            </c:strRef>
          </c:tx>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7E-10D1-4661-AB9A-68A5DAD3BF04}"/>
            </c:ext>
          </c:extLst>
        </c:ser>
        <c:ser>
          <c:idx val="23"/>
          <c:order val="49"/>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80-10D1-4661-AB9A-68A5DAD3BF04}"/>
              </c:ext>
            </c:extLst>
          </c:dPt>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81-10D1-4661-AB9A-68A5DAD3BF04}"/>
            </c:ext>
          </c:extLst>
        </c:ser>
        <c:ser>
          <c:idx val="24"/>
          <c:order val="50"/>
          <c:tx>
            <c:strRef>
              <c:f>Property!$D$27</c:f>
              <c:strCache>
                <c:ptCount val="1"/>
                <c:pt idx="0">
                  <c:v>2019</c:v>
                </c:pt>
              </c:strCache>
            </c:strRef>
          </c:tx>
          <c:spPr>
            <a:ln>
              <a:prstDash val="dash"/>
            </a:ln>
          </c:spPr>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82-10D1-4661-AB9A-68A5DAD3BF04}"/>
            </c:ext>
          </c:extLst>
        </c:ser>
        <c:ser>
          <c:idx val="25"/>
          <c:order val="51"/>
          <c:tx>
            <c:strRef>
              <c:f>Property!$AC$10</c:f>
              <c:strCache>
                <c:ptCount val="1"/>
                <c:pt idx="0">
                  <c:v>100% line</c:v>
                </c:pt>
              </c:strCache>
            </c:strRef>
          </c:tx>
          <c:xVal>
            <c:numRef>
              <c:f>Property!$AD$9:$AP$9</c:f>
            </c:numRef>
          </c:xVal>
          <c:yVal>
            <c:numRef>
              <c:f>Property!$AD$10:$AP$10</c:f>
            </c:numRef>
          </c:yVal>
          <c:smooth val="0"/>
          <c:extLst>
            <c:ext xmlns:c16="http://schemas.microsoft.com/office/drawing/2014/chart" uri="{C3380CC4-5D6E-409C-BE32-E72D297353CC}">
              <c16:uniqueId val="{00000083-10D1-4661-AB9A-68A5DAD3BF04}"/>
            </c:ext>
          </c:extLst>
        </c:ser>
        <c:ser>
          <c:idx val="26"/>
          <c:order val="52"/>
          <c:tx>
            <c:strRef>
              <c:f>Property!$D$16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87-10D1-4661-AB9A-68A5DAD3BF04}"/>
              </c:ext>
            </c:extLst>
          </c:dPt>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88-10D1-4661-AB9A-68A5DAD3BF04}"/>
            </c:ext>
          </c:extLst>
        </c:ser>
        <c:ser>
          <c:idx val="27"/>
          <c:order val="53"/>
          <c:tx>
            <c:strRef>
              <c:f>Property!$D$17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8C-10D1-4661-AB9A-68A5DAD3BF04}"/>
              </c:ext>
            </c:extLst>
          </c:dPt>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8D-10D1-4661-AB9A-68A5DAD3BF04}"/>
            </c:ext>
          </c:extLst>
        </c:ser>
        <c:ser>
          <c:idx val="28"/>
          <c:order val="54"/>
          <c:tx>
            <c:strRef>
              <c:f>Property!$D$18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10D1-4661-AB9A-68A5DAD3BF04}"/>
              </c:ext>
            </c:extLst>
          </c:dPt>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90-10D1-4661-AB9A-68A5DAD3BF04}"/>
            </c:ext>
          </c:extLst>
        </c:ser>
        <c:ser>
          <c:idx val="29"/>
          <c:order val="55"/>
          <c:tx>
            <c:strRef>
              <c:f>Property!$D$19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10D1-4661-AB9A-68A5DAD3BF04}"/>
              </c:ext>
            </c:extLst>
          </c:dPt>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93-10D1-4661-AB9A-68A5DAD3BF04}"/>
            </c:ext>
          </c:extLst>
        </c:ser>
        <c:ser>
          <c:idx val="30"/>
          <c:order val="56"/>
          <c:tx>
            <c:strRef>
              <c:f>Property!$D$20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97-10D1-4661-AB9A-68A5DAD3BF04}"/>
              </c:ext>
            </c:extLst>
          </c:dPt>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98-10D1-4661-AB9A-68A5DAD3BF04}"/>
            </c:ext>
          </c:extLst>
        </c:ser>
        <c:ser>
          <c:idx val="31"/>
          <c:order val="57"/>
          <c:tx>
            <c:strRef>
              <c:f>Property!$D$21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10D1-4661-AB9A-68A5DAD3BF04}"/>
              </c:ext>
            </c:extLst>
          </c:dPt>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9B-10D1-4661-AB9A-68A5DAD3BF04}"/>
            </c:ext>
          </c:extLst>
        </c:ser>
        <c:ser>
          <c:idx val="32"/>
          <c:order val="58"/>
          <c:tx>
            <c:strRef>
              <c:f>Property!$D$22</c:f>
              <c:strCache>
                <c:ptCount val="1"/>
                <c:pt idx="0">
                  <c:v>2014</c:v>
                </c:pt>
              </c:strCache>
            </c:strRef>
          </c:tx>
          <c:spPr>
            <a:ln w="25400">
              <a:solidFill>
                <a:srgbClr val="B3B300"/>
              </a:solidFill>
              <a:prstDash val="solid"/>
            </a:ln>
          </c:spPr>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9C-10D1-4661-AB9A-68A5DAD3BF04}"/>
            </c:ext>
          </c:extLst>
        </c:ser>
        <c:ser>
          <c:idx val="33"/>
          <c:order val="59"/>
          <c:tx>
            <c:strRef>
              <c:f>Property!$D$23</c:f>
              <c:strCache>
                <c:ptCount val="1"/>
                <c:pt idx="0">
                  <c:v>2015</c:v>
                </c:pt>
              </c:strCache>
            </c:strRef>
          </c:tx>
          <c:spPr>
            <a:ln w="25400">
              <a:solidFill>
                <a:srgbClr val="627C71"/>
              </a:solidFill>
              <a:prstDash val="solid"/>
            </a:ln>
          </c:spPr>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9D-10D1-4661-AB9A-68A5DAD3BF04}"/>
            </c:ext>
          </c:extLst>
        </c:ser>
        <c:ser>
          <c:idx val="34"/>
          <c:order val="60"/>
          <c:tx>
            <c:strRef>
              <c:f>Property!$D$24</c:f>
              <c:strCache>
                <c:ptCount val="1"/>
                <c:pt idx="0">
                  <c:v>2016</c:v>
                </c:pt>
              </c:strCache>
            </c:strRef>
          </c:tx>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9E-10D1-4661-AB9A-68A5DAD3BF04}"/>
            </c:ext>
          </c:extLst>
        </c:ser>
        <c:ser>
          <c:idx val="35"/>
          <c:order val="61"/>
          <c:tx>
            <c:strRef>
              <c:f>Property!$D$25</c:f>
              <c:strCache>
                <c:ptCount val="1"/>
                <c:pt idx="0">
                  <c:v>2017</c:v>
                </c:pt>
              </c:strCache>
            </c:strRef>
          </c:tx>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9F-10D1-4661-AB9A-68A5DAD3BF04}"/>
            </c:ext>
          </c:extLst>
        </c:ser>
        <c:ser>
          <c:idx val="36"/>
          <c:order val="62"/>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A1-10D1-4661-AB9A-68A5DAD3BF04}"/>
              </c:ext>
            </c:extLst>
          </c:dPt>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A2-10D1-4661-AB9A-68A5DAD3BF04}"/>
            </c:ext>
          </c:extLst>
        </c:ser>
        <c:ser>
          <c:idx val="37"/>
          <c:order val="63"/>
          <c:tx>
            <c:strRef>
              <c:f>Property!$D$27</c:f>
              <c:strCache>
                <c:ptCount val="1"/>
                <c:pt idx="0">
                  <c:v>2019</c:v>
                </c:pt>
              </c:strCache>
            </c:strRef>
          </c:tx>
          <c:spPr>
            <a:ln>
              <a:prstDash val="dash"/>
            </a:ln>
          </c:spPr>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A3-10D1-4661-AB9A-68A5DAD3BF04}"/>
            </c:ext>
          </c:extLst>
        </c:ser>
        <c:ser>
          <c:idx val="38"/>
          <c:order val="64"/>
          <c:tx>
            <c:strRef>
              <c:f>Property!$AC$10</c:f>
              <c:strCache>
                <c:ptCount val="1"/>
                <c:pt idx="0">
                  <c:v>100% line</c:v>
                </c:pt>
              </c:strCache>
            </c:strRef>
          </c:tx>
          <c:xVal>
            <c:numRef>
              <c:f>Property!$AD$9:$AP$9</c:f>
            </c:numRef>
          </c:xVal>
          <c:yVal>
            <c:numRef>
              <c:f>Property!$AD$10:$AP$10</c:f>
            </c:numRef>
          </c:yVal>
          <c:smooth val="0"/>
          <c:extLst>
            <c:ext xmlns:c16="http://schemas.microsoft.com/office/drawing/2014/chart" uri="{C3380CC4-5D6E-409C-BE32-E72D297353CC}">
              <c16:uniqueId val="{000000A4-10D1-4661-AB9A-68A5DAD3BF04}"/>
            </c:ext>
          </c:extLst>
        </c:ser>
        <c:ser>
          <c:idx val="14"/>
          <c:order val="65"/>
          <c:tx>
            <c:strRef>
              <c:f>Property!$D$16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10D1-4661-AB9A-68A5DAD3BF04}"/>
              </c:ext>
            </c:extLst>
          </c:dPt>
          <c:dPt>
            <c:idx val="12"/>
            <c:bubble3D val="0"/>
            <c:spPr>
              <a:ln w="25400">
                <a:solidFill>
                  <a:srgbClr val="DFF1F0"/>
                </a:solidFill>
                <a:prstDash val="dash"/>
              </a:ln>
            </c:spPr>
            <c:extLst>
              <c:ext xmlns:c16="http://schemas.microsoft.com/office/drawing/2014/chart" uri="{C3380CC4-5D6E-409C-BE32-E72D297353CC}">
                <c16:uniqueId val="{000000A8-10D1-4661-AB9A-68A5DAD3BF04}"/>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0.20871199239431054</c:v>
                </c:pt>
                <c:pt idx="1">
                  <c:v>0.49488308928841629</c:v>
                </c:pt>
                <c:pt idx="2">
                  <c:v>0.5342016204961868</c:v>
                </c:pt>
                <c:pt idx="3">
                  <c:v>0.53506050283496442</c:v>
                </c:pt>
                <c:pt idx="4">
                  <c:v>0.53272792183183748</c:v>
                </c:pt>
                <c:pt idx="5">
                  <c:v>0.53035663674870648</c:v>
                </c:pt>
                <c:pt idx="6">
                  <c:v>0.53150595130155243</c:v>
                </c:pt>
                <c:pt idx="7">
                  <c:v>0.53249302195546344</c:v>
                </c:pt>
                <c:pt idx="8">
                  <c:v>0.53291078446329809</c:v>
                </c:pt>
                <c:pt idx="9">
                  <c:v>0.52738953541027089</c:v>
                </c:pt>
                <c:pt idx="10">
                  <c:v>0.52674261121503263</c:v>
                </c:pt>
                <c:pt idx="11">
                  <c:v>0.52406285418405862</c:v>
                </c:pt>
                <c:pt idx="12">
                  <c:v>0.52426629374743883</c:v>
                </c:pt>
              </c:numCache>
            </c:numRef>
          </c:yVal>
          <c:smooth val="0"/>
          <c:extLst>
            <c:ext xmlns:c16="http://schemas.microsoft.com/office/drawing/2014/chart" uri="{C3380CC4-5D6E-409C-BE32-E72D297353CC}">
              <c16:uniqueId val="{000000AA-10D1-4661-AB9A-68A5DAD3BF04}"/>
            </c:ext>
          </c:extLst>
        </c:ser>
        <c:ser>
          <c:idx val="15"/>
          <c:order val="66"/>
          <c:tx>
            <c:strRef>
              <c:f>Property!$D$17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10D1-4661-AB9A-68A5DAD3BF04}"/>
              </c:ext>
            </c:extLst>
          </c:dPt>
          <c:dPt>
            <c:idx val="11"/>
            <c:bubble3D val="0"/>
            <c:spPr>
              <a:ln w="25400">
                <a:solidFill>
                  <a:srgbClr val="DFDDED"/>
                </a:solidFill>
                <a:prstDash val="dash"/>
              </a:ln>
            </c:spPr>
            <c:extLst>
              <c:ext xmlns:c16="http://schemas.microsoft.com/office/drawing/2014/chart" uri="{C3380CC4-5D6E-409C-BE32-E72D297353CC}">
                <c16:uniqueId val="{000000AE-10D1-4661-AB9A-68A5DAD3BF04}"/>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0.22068673180518825</c:v>
                </c:pt>
                <c:pt idx="1">
                  <c:v>0.59461270108678155</c:v>
                </c:pt>
                <c:pt idx="2">
                  <c:v>0.62681247997569645</c:v>
                </c:pt>
                <c:pt idx="3">
                  <c:v>0.62129798156730487</c:v>
                </c:pt>
                <c:pt idx="4">
                  <c:v>0.62588668588273277</c:v>
                </c:pt>
                <c:pt idx="5">
                  <c:v>0.62786322781947779</c:v>
                </c:pt>
                <c:pt idx="6">
                  <c:v>0.62790378812728465</c:v>
                </c:pt>
                <c:pt idx="7">
                  <c:v>0.62959727799590537</c:v>
                </c:pt>
                <c:pt idx="8">
                  <c:v>0.62631321967106379</c:v>
                </c:pt>
                <c:pt idx="9">
                  <c:v>0.62531422171484963</c:v>
                </c:pt>
                <c:pt idx="10">
                  <c:v>0.62582692028736042</c:v>
                </c:pt>
                <c:pt idx="11">
                  <c:v>0.62654228635246711</c:v>
                </c:pt>
              </c:numCache>
            </c:numRef>
          </c:yVal>
          <c:smooth val="0"/>
          <c:extLst>
            <c:ext xmlns:c16="http://schemas.microsoft.com/office/drawing/2014/chart" uri="{C3380CC4-5D6E-409C-BE32-E72D297353CC}">
              <c16:uniqueId val="{000000B0-10D1-4661-AB9A-68A5DAD3BF04}"/>
            </c:ext>
          </c:extLst>
        </c:ser>
        <c:ser>
          <c:idx val="16"/>
          <c:order val="67"/>
          <c:tx>
            <c:strRef>
              <c:f>Property!$D$18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10D1-4661-AB9A-68A5DAD3BF04}"/>
              </c:ext>
            </c:extLst>
          </c:dPt>
          <c:dPt>
            <c:idx val="10"/>
            <c:bubble3D val="0"/>
            <c:spPr>
              <a:ln w="25400">
                <a:solidFill>
                  <a:srgbClr val="FD5F2B"/>
                </a:solidFill>
                <a:prstDash val="dash"/>
              </a:ln>
            </c:spPr>
            <c:extLst>
              <c:ext xmlns:c16="http://schemas.microsoft.com/office/drawing/2014/chart" uri="{C3380CC4-5D6E-409C-BE32-E72D297353CC}">
                <c16:uniqueId val="{000000B3-10D1-4661-AB9A-68A5DAD3BF04}"/>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0.18394952556097766</c:v>
                </c:pt>
                <c:pt idx="1">
                  <c:v>0.72780671446876155</c:v>
                </c:pt>
                <c:pt idx="2">
                  <c:v>0.85623961335845467</c:v>
                </c:pt>
                <c:pt idx="3">
                  <c:v>0.85975404567919056</c:v>
                </c:pt>
                <c:pt idx="4">
                  <c:v>0.90009817119785474</c:v>
                </c:pt>
                <c:pt idx="5">
                  <c:v>0.92153532861801668</c:v>
                </c:pt>
                <c:pt idx="6">
                  <c:v>0.93678009068848034</c:v>
                </c:pt>
                <c:pt idx="7">
                  <c:v>0.94224180262017421</c:v>
                </c:pt>
                <c:pt idx="8">
                  <c:v>0.94382981613551675</c:v>
                </c:pt>
                <c:pt idx="9">
                  <c:v>0.94577341152896877</c:v>
                </c:pt>
                <c:pt idx="10">
                  <c:v>0.94911649324878955</c:v>
                </c:pt>
              </c:numCache>
            </c:numRef>
          </c:yVal>
          <c:smooth val="0"/>
          <c:extLst>
            <c:ext xmlns:c16="http://schemas.microsoft.com/office/drawing/2014/chart" uri="{C3380CC4-5D6E-409C-BE32-E72D297353CC}">
              <c16:uniqueId val="{000000B5-10D1-4661-AB9A-68A5DAD3BF04}"/>
            </c:ext>
          </c:extLst>
        </c:ser>
        <c:ser>
          <c:idx val="17"/>
          <c:order val="68"/>
          <c:tx>
            <c:strRef>
              <c:f>Property!$D$19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10D1-4661-AB9A-68A5DAD3BF04}"/>
              </c:ext>
            </c:extLst>
          </c:dPt>
          <c:dPt>
            <c:idx val="9"/>
            <c:bubble3D val="0"/>
            <c:spPr>
              <a:ln w="25400">
                <a:solidFill>
                  <a:srgbClr val="A29FCC"/>
                </a:solidFill>
                <a:prstDash val="dash"/>
              </a:ln>
            </c:spPr>
            <c:extLst>
              <c:ext xmlns:c16="http://schemas.microsoft.com/office/drawing/2014/chart" uri="{C3380CC4-5D6E-409C-BE32-E72D297353CC}">
                <c16:uniqueId val="{000000B8-10D1-4661-AB9A-68A5DAD3BF04}"/>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0.27850843027194772</c:v>
                </c:pt>
                <c:pt idx="1">
                  <c:v>0.60693107426570936</c:v>
                </c:pt>
                <c:pt idx="2">
                  <c:v>0.66418239277963187</c:v>
                </c:pt>
                <c:pt idx="3">
                  <c:v>0.67930222356639425</c:v>
                </c:pt>
                <c:pt idx="4">
                  <c:v>0.70296867661882034</c:v>
                </c:pt>
                <c:pt idx="5">
                  <c:v>0.70296813166902672</c:v>
                </c:pt>
                <c:pt idx="6">
                  <c:v>0.70387564503753375</c:v>
                </c:pt>
                <c:pt idx="7">
                  <c:v>0.70520199733826261</c:v>
                </c:pt>
                <c:pt idx="8">
                  <c:v>0.70874474768595508</c:v>
                </c:pt>
                <c:pt idx="9">
                  <c:v>0.71392891495223554</c:v>
                </c:pt>
              </c:numCache>
            </c:numRef>
          </c:yVal>
          <c:smooth val="0"/>
          <c:extLst>
            <c:ext xmlns:c16="http://schemas.microsoft.com/office/drawing/2014/chart" uri="{C3380CC4-5D6E-409C-BE32-E72D297353CC}">
              <c16:uniqueId val="{000000BA-10D1-4661-AB9A-68A5DAD3BF04}"/>
            </c:ext>
          </c:extLst>
        </c:ser>
        <c:ser>
          <c:idx val="18"/>
          <c:order val="69"/>
          <c:tx>
            <c:strRef>
              <c:f>Property!$D$20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10D1-4661-AB9A-68A5DAD3BF04}"/>
              </c:ext>
            </c:extLst>
          </c:dPt>
          <c:dPt>
            <c:idx val="8"/>
            <c:bubble3D val="0"/>
            <c:spPr>
              <a:ln w="25400">
                <a:solidFill>
                  <a:srgbClr val="E0E086"/>
                </a:solidFill>
                <a:prstDash val="dash"/>
              </a:ln>
            </c:spPr>
            <c:extLst>
              <c:ext xmlns:c16="http://schemas.microsoft.com/office/drawing/2014/chart" uri="{C3380CC4-5D6E-409C-BE32-E72D297353CC}">
                <c16:uniqueId val="{000000BE-10D1-4661-AB9A-68A5DAD3BF04}"/>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0.14367587084813296</c:v>
                </c:pt>
                <c:pt idx="1">
                  <c:v>0.46287690045942709</c:v>
                </c:pt>
                <c:pt idx="2">
                  <c:v>0.52708259045703831</c:v>
                </c:pt>
                <c:pt idx="3">
                  <c:v>0.53463908438415031</c:v>
                </c:pt>
                <c:pt idx="4">
                  <c:v>0.53483074141103815</c:v>
                </c:pt>
                <c:pt idx="5">
                  <c:v>0.53764154146568321</c:v>
                </c:pt>
                <c:pt idx="6">
                  <c:v>0.53567494564222951</c:v>
                </c:pt>
                <c:pt idx="7">
                  <c:v>0.54135553556505989</c:v>
                </c:pt>
                <c:pt idx="8">
                  <c:v>0.54331407377096486</c:v>
                </c:pt>
              </c:numCache>
            </c:numRef>
          </c:yVal>
          <c:smooth val="0"/>
          <c:extLst>
            <c:ext xmlns:c16="http://schemas.microsoft.com/office/drawing/2014/chart" uri="{C3380CC4-5D6E-409C-BE32-E72D297353CC}">
              <c16:uniqueId val="{000000C0-10D1-4661-AB9A-68A5DAD3BF04}"/>
            </c:ext>
          </c:extLst>
        </c:ser>
        <c:ser>
          <c:idx val="19"/>
          <c:order val="70"/>
          <c:tx>
            <c:strRef>
              <c:f>Property!$D$21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10D1-4661-AB9A-68A5DAD3BF04}"/>
              </c:ext>
            </c:extLst>
          </c:dPt>
          <c:dPt>
            <c:idx val="7"/>
            <c:bubble3D val="0"/>
            <c:spPr>
              <a:ln w="25400">
                <a:solidFill>
                  <a:srgbClr val="829A90"/>
                </a:solidFill>
                <a:prstDash val="dash"/>
              </a:ln>
            </c:spPr>
            <c:extLst>
              <c:ext xmlns:c16="http://schemas.microsoft.com/office/drawing/2014/chart" uri="{C3380CC4-5D6E-409C-BE32-E72D297353CC}">
                <c16:uniqueId val="{000000C3-10D1-4661-AB9A-68A5DAD3BF04}"/>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0.15492112999180152</c:v>
                </c:pt>
                <c:pt idx="1">
                  <c:v>0.45174036063958728</c:v>
                </c:pt>
                <c:pt idx="2">
                  <c:v>0.49563856990923244</c:v>
                </c:pt>
                <c:pt idx="3">
                  <c:v>0.49919776444265823</c:v>
                </c:pt>
                <c:pt idx="4">
                  <c:v>0.49622208422418113</c:v>
                </c:pt>
                <c:pt idx="5">
                  <c:v>0.49483450403815771</c:v>
                </c:pt>
                <c:pt idx="6">
                  <c:v>0.49603208127936765</c:v>
                </c:pt>
                <c:pt idx="7">
                  <c:v>0.49720457509795579</c:v>
                </c:pt>
              </c:numCache>
            </c:numRef>
          </c:yVal>
          <c:smooth val="0"/>
          <c:extLst>
            <c:ext xmlns:c16="http://schemas.microsoft.com/office/drawing/2014/chart" uri="{C3380CC4-5D6E-409C-BE32-E72D297353CC}">
              <c16:uniqueId val="{000000C5-10D1-4661-AB9A-68A5DAD3BF04}"/>
            </c:ext>
          </c:extLst>
        </c:ser>
        <c:ser>
          <c:idx val="20"/>
          <c:order val="71"/>
          <c:tx>
            <c:strRef>
              <c:f>Property!$D$22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10D1-4661-AB9A-68A5DAD3BF04}"/>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0.11764949460521663</c:v>
                </c:pt>
                <c:pt idx="1">
                  <c:v>0.39639683761380257</c:v>
                </c:pt>
                <c:pt idx="2">
                  <c:v>0.4487194858647765</c:v>
                </c:pt>
                <c:pt idx="3">
                  <c:v>0.451194859538324</c:v>
                </c:pt>
                <c:pt idx="4">
                  <c:v>0.45201601895047472</c:v>
                </c:pt>
                <c:pt idx="5">
                  <c:v>0.45042389305792768</c:v>
                </c:pt>
                <c:pt idx="6">
                  <c:v>0.45251757894846861</c:v>
                </c:pt>
              </c:numCache>
            </c:numRef>
          </c:yVal>
          <c:smooth val="0"/>
          <c:extLst>
            <c:ext xmlns:c16="http://schemas.microsoft.com/office/drawing/2014/chart" uri="{C3380CC4-5D6E-409C-BE32-E72D297353CC}">
              <c16:uniqueId val="{000000C8-10D1-4661-AB9A-68A5DAD3BF04}"/>
            </c:ext>
          </c:extLst>
        </c:ser>
        <c:ser>
          <c:idx val="0"/>
          <c:order val="72"/>
          <c:tx>
            <c:strRef>
              <c:f>Property!$D$23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0.10750390792541298</c:v>
                </c:pt>
                <c:pt idx="1">
                  <c:v>0.40852874345272233</c:v>
                </c:pt>
                <c:pt idx="2">
                  <c:v>0.51554115670937639</c:v>
                </c:pt>
                <c:pt idx="3">
                  <c:v>0.52839368348013116</c:v>
                </c:pt>
                <c:pt idx="4">
                  <c:v>0.54634459835987381</c:v>
                </c:pt>
                <c:pt idx="5">
                  <c:v>0.55879778929894386</c:v>
                </c:pt>
              </c:numCache>
            </c:numRef>
          </c:yVal>
          <c:smooth val="0"/>
          <c:extLst>
            <c:ext xmlns:c16="http://schemas.microsoft.com/office/drawing/2014/chart" uri="{C3380CC4-5D6E-409C-BE32-E72D297353CC}">
              <c16:uniqueId val="{000000CA-10D1-4661-AB9A-68A5DAD3BF04}"/>
            </c:ext>
          </c:extLst>
        </c:ser>
        <c:ser>
          <c:idx val="2"/>
          <c:order val="73"/>
          <c:tx>
            <c:strRef>
              <c:f>Property!$D$24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0.16076441162765351</c:v>
                </c:pt>
                <c:pt idx="1">
                  <c:v>0.54349319659281137</c:v>
                </c:pt>
                <c:pt idx="2">
                  <c:v>0.65685366728482675</c:v>
                </c:pt>
                <c:pt idx="3">
                  <c:v>0.6795546701171522</c:v>
                </c:pt>
                <c:pt idx="4">
                  <c:v>0.6928454485611899</c:v>
                </c:pt>
              </c:numCache>
            </c:numRef>
          </c:yVal>
          <c:smooth val="0"/>
          <c:extLst>
            <c:ext xmlns:c16="http://schemas.microsoft.com/office/drawing/2014/chart" uri="{C3380CC4-5D6E-409C-BE32-E72D297353CC}">
              <c16:uniqueId val="{000000CC-10D1-4661-AB9A-68A5DAD3BF04}"/>
            </c:ext>
          </c:extLst>
        </c:ser>
        <c:ser>
          <c:idx val="3"/>
          <c:order val="74"/>
          <c:tx>
            <c:strRef>
              <c:f>Property!$D$25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0.32652115305121626</c:v>
                </c:pt>
                <c:pt idx="1">
                  <c:v>0.96289652388945601</c:v>
                </c:pt>
                <c:pt idx="2">
                  <c:v>1.111832858836852</c:v>
                </c:pt>
                <c:pt idx="3">
                  <c:v>1.1389394464214944</c:v>
                </c:pt>
              </c:numCache>
            </c:numRef>
          </c:yVal>
          <c:smooth val="0"/>
          <c:extLst>
            <c:ext xmlns:c16="http://schemas.microsoft.com/office/drawing/2014/chart" uri="{C3380CC4-5D6E-409C-BE32-E72D297353CC}">
              <c16:uniqueId val="{000000CE-10D1-4661-AB9A-68A5DAD3BF04}"/>
            </c:ext>
          </c:extLst>
        </c:ser>
        <c:ser>
          <c:idx val="4"/>
          <c:order val="75"/>
          <c:tx>
            <c:strRef>
              <c:f>Property!$D$26</c:f>
              <c:strCache>
                <c:ptCount val="1"/>
                <c:pt idx="0">
                  <c:v>2018</c:v>
                </c:pt>
              </c:strCache>
            </c:strRef>
          </c:tx>
          <c:dPt>
            <c:idx val="2"/>
            <c:bubble3D val="0"/>
            <c:spPr>
              <a:ln>
                <a:prstDash val="dash"/>
              </a:ln>
            </c:spPr>
            <c:extLst>
              <c:ext xmlns:c16="http://schemas.microsoft.com/office/drawing/2014/chart" uri="{C3380CC4-5D6E-409C-BE32-E72D297353CC}">
                <c16:uniqueId val="{000000D0-10D1-4661-AB9A-68A5DAD3BF04}"/>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10D1-4661-AB9A-68A5DAD3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0.21877335468012971</c:v>
                </c:pt>
                <c:pt idx="1">
                  <c:v>0.81577234734528503</c:v>
                </c:pt>
                <c:pt idx="2">
                  <c:v>0.9348377625342289</c:v>
                </c:pt>
              </c:numCache>
            </c:numRef>
          </c:yVal>
          <c:smooth val="0"/>
          <c:extLst>
            <c:ext xmlns:c16="http://schemas.microsoft.com/office/drawing/2014/chart" uri="{C3380CC4-5D6E-409C-BE32-E72D297353CC}">
              <c16:uniqueId val="{000000D1-10D1-4661-AB9A-68A5DAD3BF04}"/>
            </c:ext>
          </c:extLst>
        </c:ser>
        <c:ser>
          <c:idx val="5"/>
          <c:order val="76"/>
          <c:tx>
            <c:strRef>
              <c:f>Property!$D$27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10D1-4661-AB9A-68A5DAD3BF04}"/>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10D1-4661-AB9A-68A5DAD3BF0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(Property!$H$11,Property!$H$11)</c:f>
              <c:numCache>
                <c:formatCode>0</c:formatCode>
                <c:ptCount val="2"/>
                <c:pt idx="0">
                  <c:v>12</c:v>
                </c:pt>
                <c:pt idx="1">
                  <c:v>12</c:v>
                </c:pt>
              </c:numCache>
            </c:numRef>
          </c:xVal>
          <c:yVal>
            <c:numRef>
              <c:f>(Property!$H$27,Property!$F$66)</c:f>
              <c:numCache>
                <c:formatCode>0%</c:formatCode>
                <c:ptCount val="2"/>
                <c:pt idx="0">
                  <c:v>0.37197259784840092</c:v>
                </c:pt>
                <c:pt idx="1">
                  <c:v>0.85299271037601865</c:v>
                </c:pt>
              </c:numCache>
            </c:numRef>
          </c:yVal>
          <c:smooth val="0"/>
          <c:extLst>
            <c:ext xmlns:c16="http://schemas.microsoft.com/office/drawing/2014/chart" uri="{C3380CC4-5D6E-409C-BE32-E72D297353CC}">
              <c16:uniqueId val="{000000D4-10D1-4661-AB9A-68A5DAD3BF04}"/>
            </c:ext>
          </c:extLst>
        </c:ser>
        <c:ser>
          <c:idx val="1"/>
          <c:order val="77"/>
          <c:tx>
            <c:strRef>
              <c:f>Property!$AC$10</c:f>
              <c:strCache>
                <c:ptCount val="1"/>
                <c:pt idx="0">
                  <c:v>100% line</c:v>
                </c:pt>
              </c:strCache>
            </c:strRef>
          </c:tx>
          <c:marker>
            <c:symbol val="none"/>
          </c:marker>
          <c:xVal>
            <c:numRef>
              <c:f>Property!$AD$9:$AP$9</c:f>
            </c:numRef>
          </c:xVal>
          <c:yVal>
            <c:numRef>
              <c:f>Property!$AD$10:$AP$10</c:f>
            </c:numRef>
          </c:yVal>
          <c:smooth val="0"/>
          <c:extLst>
            <c:ext xmlns:c16="http://schemas.microsoft.com/office/drawing/2014/chart" uri="{C3380CC4-5D6E-409C-BE32-E72D297353CC}">
              <c16:uniqueId val="{000000D5-10D1-4661-AB9A-68A5DAD3BF04}"/>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Property!$H$50</c:f>
              <c:strCache>
                <c:ptCount val="1"/>
                <c:pt idx="0">
                  <c:v>Paid Losses</c:v>
                </c:pt>
              </c:strCache>
            </c:strRef>
          </c:tx>
          <c:spPr>
            <a:solidFill>
              <a:srgbClr val="C1BDDC"/>
            </a:solidFill>
            <a:ln w="3175">
              <a:solidFill>
                <a:srgbClr val="FFFFFF"/>
              </a:solidFill>
              <a:prstDash val="solid"/>
            </a:ln>
          </c:spPr>
          <c:invertIfNegative val="0"/>
          <c:cat>
            <c:numRef>
              <c:f>Property!$D$12:$D$28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Property!$H$51:$H$66</c:f>
              <c:numCache>
                <c:formatCode>0%</c:formatCode>
                <c:ptCount val="16"/>
                <c:pt idx="0">
                  <c:v>0.81965187996537103</c:v>
                </c:pt>
                <c:pt idx="1">
                  <c:v>1.2716887677988178</c:v>
                </c:pt>
                <c:pt idx="2">
                  <c:v>0.38532441085099206</c:v>
                </c:pt>
                <c:pt idx="3">
                  <c:v>0.50720439999523603</c:v>
                </c:pt>
                <c:pt idx="4">
                  <c:v>0.51868576890688756</c:v>
                </c:pt>
                <c:pt idx="5">
                  <c:v>0.61978638371892603</c:v>
                </c:pt>
                <c:pt idx="6">
                  <c:v>0.93459943320774364</c:v>
                </c:pt>
                <c:pt idx="7">
                  <c:v>0.70163675653826041</c:v>
                </c:pt>
                <c:pt idx="8">
                  <c:v>0.51962947714287666</c:v>
                </c:pt>
                <c:pt idx="9">
                  <c:v>0.48637169411091619</c:v>
                </c:pt>
                <c:pt idx="10">
                  <c:v>0.43420286460253826</c:v>
                </c:pt>
                <c:pt idx="11">
                  <c:v>0.51621003493732265</c:v>
                </c:pt>
                <c:pt idx="12">
                  <c:v>0.60591360922538007</c:v>
                </c:pt>
                <c:pt idx="13">
                  <c:v>0.88710051568898018</c:v>
                </c:pt>
                <c:pt idx="14">
                  <c:v>0.53617400668253279</c:v>
                </c:pt>
                <c:pt idx="15">
                  <c:v>6.2823708638400005E-2</c:v>
                </c:pt>
              </c:numCache>
            </c:numRef>
          </c:val>
          <c:extLst>
            <c:ext xmlns:c16="http://schemas.microsoft.com/office/drawing/2014/chart" uri="{C3380CC4-5D6E-409C-BE32-E72D297353CC}">
              <c16:uniqueId val="{00000000-FE5E-47A0-8D11-4AEBEFD7B8FD}"/>
            </c:ext>
          </c:extLst>
        </c:ser>
        <c:ser>
          <c:idx val="2"/>
          <c:order val="2"/>
          <c:tx>
            <c:strRef>
              <c:f>Property!$I$50</c:f>
              <c:strCache>
                <c:ptCount val="1"/>
                <c:pt idx="0">
                  <c:v>Case Reserves</c:v>
                </c:pt>
              </c:strCache>
            </c:strRef>
          </c:tx>
          <c:spPr>
            <a:solidFill>
              <a:srgbClr val="FCAF86"/>
            </a:solidFill>
            <a:ln w="12700">
              <a:solidFill>
                <a:srgbClr val="FFFFFF"/>
              </a:solidFill>
              <a:prstDash val="solid"/>
            </a:ln>
          </c:spPr>
          <c:invertIfNegative val="0"/>
          <c:cat>
            <c:numRef>
              <c:f>Property!$D$12:$D$28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Property!$I$51:$I$66</c:f>
              <c:numCache>
                <c:formatCode>0%</c:formatCode>
                <c:ptCount val="16"/>
                <c:pt idx="0">
                  <c:v>8.8260382386202844E-4</c:v>
                </c:pt>
                <c:pt idx="1">
                  <c:v>1.7527779478715183E-3</c:v>
                </c:pt>
                <c:pt idx="2">
                  <c:v>2.2466312157679576E-3</c:v>
                </c:pt>
                <c:pt idx="3">
                  <c:v>4.1539034179728955E-3</c:v>
                </c:pt>
                <c:pt idx="4">
                  <c:v>5.3770852771710094E-3</c:v>
                </c:pt>
                <c:pt idx="5">
                  <c:v>6.0405365684343838E-3</c:v>
                </c:pt>
                <c:pt idx="6">
                  <c:v>1.1173978321225088E-2</c:v>
                </c:pt>
                <c:pt idx="7">
                  <c:v>7.1079911476946119E-3</c:v>
                </c:pt>
                <c:pt idx="8">
                  <c:v>2.1726058422182785E-2</c:v>
                </c:pt>
                <c:pt idx="9">
                  <c:v>9.6603871684517416E-3</c:v>
                </c:pt>
                <c:pt idx="10">
                  <c:v>1.622102845538927E-2</c:v>
                </c:pt>
                <c:pt idx="11">
                  <c:v>3.0134563422551251E-2</c:v>
                </c:pt>
                <c:pt idx="12">
                  <c:v>7.3641060891771568E-2</c:v>
                </c:pt>
                <c:pt idx="13">
                  <c:v>0.22473234314787185</c:v>
                </c:pt>
                <c:pt idx="14">
                  <c:v>0.27959834066275191</c:v>
                </c:pt>
                <c:pt idx="15">
                  <c:v>0.30914888921000094</c:v>
                </c:pt>
              </c:numCache>
            </c:numRef>
          </c:val>
          <c:extLst>
            <c:ext xmlns:c16="http://schemas.microsoft.com/office/drawing/2014/chart" uri="{C3380CC4-5D6E-409C-BE32-E72D297353CC}">
              <c16:uniqueId val="{00000001-FE5E-47A0-8D11-4AEBEFD7B8FD}"/>
            </c:ext>
          </c:extLst>
        </c:ser>
        <c:ser>
          <c:idx val="3"/>
          <c:order val="3"/>
          <c:tx>
            <c:strRef>
              <c:f>Property!$J$50</c:f>
              <c:strCache>
                <c:ptCount val="1"/>
                <c:pt idx="0">
                  <c:v>IBNR</c:v>
                </c:pt>
              </c:strCache>
            </c:strRef>
          </c:tx>
          <c:spPr>
            <a:solidFill>
              <a:srgbClr val="A3D6D5"/>
            </a:solidFill>
            <a:ln w="12700">
              <a:solidFill>
                <a:srgbClr val="FFFFFF"/>
              </a:solidFill>
              <a:prstDash val="solid"/>
            </a:ln>
          </c:spPr>
          <c:invertIfNegative val="0"/>
          <c:cat>
            <c:numRef>
              <c:f>Property!$D$12:$D$28</c:f>
              <c:numCache>
                <c:formatCode>0</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Property!$J$51:$J$66</c:f>
              <c:numCache>
                <c:formatCode>0%</c:formatCode>
                <c:ptCount val="16"/>
                <c:pt idx="0">
                  <c:v>-3.2639541244850153E-6</c:v>
                </c:pt>
                <c:pt idx="1">
                  <c:v>-7.8078909662247011E-5</c:v>
                </c:pt>
                <c:pt idx="2">
                  <c:v>7.684185483135878E-5</c:v>
                </c:pt>
                <c:pt idx="3">
                  <c:v>1.7039102017005469E-4</c:v>
                </c:pt>
                <c:pt idx="4">
                  <c:v>2.0343956338025179E-4</c:v>
                </c:pt>
                <c:pt idx="5">
                  <c:v>7.1536606510672236E-4</c:v>
                </c:pt>
                <c:pt idx="6">
                  <c:v>3.3430817198209198E-3</c:v>
                </c:pt>
                <c:pt idx="7">
                  <c:v>5.1841672662806043E-3</c:v>
                </c:pt>
                <c:pt idx="8">
                  <c:v>1.9585382059053697E-3</c:v>
                </c:pt>
                <c:pt idx="9">
                  <c:v>1.1724938185878888E-3</c:v>
                </c:pt>
                <c:pt idx="10">
                  <c:v>2.0936858905411197E-3</c:v>
                </c:pt>
                <c:pt idx="11">
                  <c:v>1.2453190939069941E-2</c:v>
                </c:pt>
                <c:pt idx="12">
                  <c:v>1.329077844403819E-2</c:v>
                </c:pt>
                <c:pt idx="13">
                  <c:v>2.7106587584642211E-2</c:v>
                </c:pt>
                <c:pt idx="14">
                  <c:v>0.11906541518894435</c:v>
                </c:pt>
                <c:pt idx="15">
                  <c:v>0.48102011252761773</c:v>
                </c:pt>
              </c:numCache>
            </c:numRef>
          </c:val>
          <c:extLst>
            <c:ext xmlns:c16="http://schemas.microsoft.com/office/drawing/2014/chart" uri="{C3380CC4-5D6E-409C-BE32-E72D297353CC}">
              <c16:uniqueId val="{00000002-FE5E-47A0-8D11-4AEBEFD7B8F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Property!$F$12:$F$27</c:f>
              <c:numCache>
                <c:formatCode>#,##0</c:formatCode>
                <c:ptCount val="16"/>
                <c:pt idx="0">
                  <c:v>4648.0187237867158</c:v>
                </c:pt>
                <c:pt idx="1">
                  <c:v>4736.1014237188911</c:v>
                </c:pt>
                <c:pt idx="2">
                  <c:v>4501.9424544294816</c:v>
                </c:pt>
                <c:pt idx="3">
                  <c:v>4383.1886236556365</c:v>
                </c:pt>
                <c:pt idx="4">
                  <c:v>4379.4791484597836</c:v>
                </c:pt>
                <c:pt idx="5">
                  <c:v>4566.1787795572836</c:v>
                </c:pt>
                <c:pt idx="6">
                  <c:v>4422.6316071339816</c:v>
                </c:pt>
                <c:pt idx="7">
                  <c:v>5437.2296024798143</c:v>
                </c:pt>
                <c:pt idx="8">
                  <c:v>6991.6322587216373</c:v>
                </c:pt>
                <c:pt idx="9">
                  <c:v>6364.3984751507969</c:v>
                </c:pt>
                <c:pt idx="10">
                  <c:v>5983.1964889884694</c:v>
                </c:pt>
                <c:pt idx="11">
                  <c:v>6359.7853031509067</c:v>
                </c:pt>
                <c:pt idx="12">
                  <c:v>6389.0011752807868</c:v>
                </c:pt>
                <c:pt idx="13">
                  <c:v>6301.3196383540298</c:v>
                </c:pt>
                <c:pt idx="14">
                  <c:v>6309.7838134767471</c:v>
                </c:pt>
                <c:pt idx="15">
                  <c:v>5086.9439711638006</c:v>
                </c:pt>
              </c:numCache>
            </c:numRef>
          </c:val>
          <c:smooth val="0"/>
          <c:extLst>
            <c:ext xmlns:c16="http://schemas.microsoft.com/office/drawing/2014/chart" uri="{C3380CC4-5D6E-409C-BE32-E72D297353CC}">
              <c16:uniqueId val="{00000003-FE5E-47A0-8D11-4AEBEFD7B8FD}"/>
            </c:ext>
          </c:extLst>
        </c:ser>
        <c:ser>
          <c:idx val="4"/>
          <c:order val="4"/>
          <c:tx>
            <c:strRef>
              <c:f>Property!$B$9</c:f>
              <c:strCache>
                <c:ptCount val="1"/>
                <c:pt idx="0">
                  <c:v>Written Premium</c:v>
                </c:pt>
              </c:strCache>
            </c:strRef>
          </c:tx>
          <c:marker>
            <c:symbol val="star"/>
            <c:size val="7"/>
            <c:spPr>
              <a:noFill/>
              <a:ln>
                <a:solidFill>
                  <a:srgbClr val="A29FCC"/>
                </a:solidFill>
                <a:prstDash val="solid"/>
              </a:ln>
            </c:spPr>
          </c:marker>
          <c:cat>
            <c:numRef>
              <c:f>Property!$D$12:$D$27</c:f>
              <c:numCache>
                <c:formatCode>0</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Property!$B$12:$B$27</c:f>
            </c:numRef>
          </c:val>
          <c:smooth val="0"/>
          <c:extLst>
            <c:ext xmlns:c16="http://schemas.microsoft.com/office/drawing/2014/chart" uri="{C3380CC4-5D6E-409C-BE32-E72D297353CC}">
              <c16:uniqueId val="{00000004-FE5E-47A0-8D11-4AEBEFD7B8F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sk-SK"/>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sk-SK"/>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sk-SK"/>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sk-SK"/>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sk-SK"/>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01-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03-14C3-45F7-8637-DF132D157A37}"/>
              </c:ext>
            </c:extLst>
          </c:dPt>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04-14C3-45F7-8637-DF132D157A37}"/>
            </c:ext>
          </c:extLst>
        </c:ser>
        <c:ser>
          <c:idx val="40"/>
          <c:order val="1"/>
          <c:tx>
            <c:strRef>
              <c:f>'Property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06-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08-14C3-45F7-8637-DF132D157A37}"/>
              </c:ext>
            </c:extLst>
          </c:dPt>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09-14C3-45F7-8637-DF132D157A37}"/>
            </c:ext>
          </c:extLst>
        </c:ser>
        <c:ser>
          <c:idx val="41"/>
          <c:order val="2"/>
          <c:tx>
            <c:strRef>
              <c:f>'Property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0B-14C3-45F7-8637-DF132D157A37}"/>
              </c:ext>
            </c:extLst>
          </c:dPt>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0C-14C3-45F7-8637-DF132D157A37}"/>
            </c:ext>
          </c:extLst>
        </c:ser>
        <c:ser>
          <c:idx val="42"/>
          <c:order val="3"/>
          <c:tx>
            <c:strRef>
              <c:f>'Property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0E-14C3-45F7-8637-DF132D157A37}"/>
              </c:ext>
            </c:extLst>
          </c:dPt>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0F-14C3-45F7-8637-DF132D157A37}"/>
            </c:ext>
          </c:extLst>
        </c:ser>
        <c:ser>
          <c:idx val="43"/>
          <c:order val="4"/>
          <c:tx>
            <c:strRef>
              <c:f>'Property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11-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13-14C3-45F7-8637-DF132D157A37}"/>
              </c:ext>
            </c:extLst>
          </c:dPt>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14-14C3-45F7-8637-DF132D157A37}"/>
            </c:ext>
          </c:extLst>
        </c:ser>
        <c:ser>
          <c:idx val="44"/>
          <c:order val="5"/>
          <c:tx>
            <c:strRef>
              <c:f>'Property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16-14C3-45F7-8637-DF132D157A37}"/>
              </c:ext>
            </c:extLst>
          </c:dPt>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17-14C3-45F7-8637-DF132D157A37}"/>
            </c:ext>
          </c:extLst>
        </c:ser>
        <c:ser>
          <c:idx val="45"/>
          <c:order val="6"/>
          <c:tx>
            <c:strRef>
              <c:f>'Property Reinsurance'!$D$22</c:f>
              <c:strCache>
                <c:ptCount val="1"/>
                <c:pt idx="0">
                  <c:v>2014</c:v>
                </c:pt>
              </c:strCache>
            </c:strRef>
          </c:tx>
          <c:spPr>
            <a:ln w="25400">
              <a:solidFill>
                <a:srgbClr val="B3B300"/>
              </a:solidFill>
              <a:prstDash val="solid"/>
            </a:ln>
          </c:spPr>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18-14C3-45F7-8637-DF132D157A37}"/>
            </c:ext>
          </c:extLst>
        </c:ser>
        <c:ser>
          <c:idx val="46"/>
          <c:order val="7"/>
          <c:tx>
            <c:strRef>
              <c:f>'Property Reinsurance'!$D$23</c:f>
              <c:strCache>
                <c:ptCount val="1"/>
                <c:pt idx="0">
                  <c:v>2015</c:v>
                </c:pt>
              </c:strCache>
            </c:strRef>
          </c:tx>
          <c:spPr>
            <a:ln w="25400">
              <a:solidFill>
                <a:srgbClr val="627C71"/>
              </a:solidFill>
              <a:prstDash val="solid"/>
            </a:ln>
          </c:spPr>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19-14C3-45F7-8637-DF132D157A37}"/>
            </c:ext>
          </c:extLst>
        </c:ser>
        <c:ser>
          <c:idx val="47"/>
          <c:order val="8"/>
          <c:tx>
            <c:strRef>
              <c:f>'Property Reinsurance'!$D$24</c:f>
              <c:strCache>
                <c:ptCount val="1"/>
                <c:pt idx="0">
                  <c:v>2016</c:v>
                </c:pt>
              </c:strCache>
            </c:strRef>
          </c:tx>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1A-14C3-45F7-8637-DF132D157A37}"/>
            </c:ext>
          </c:extLst>
        </c:ser>
        <c:ser>
          <c:idx val="48"/>
          <c:order val="9"/>
          <c:tx>
            <c:strRef>
              <c:f>'Property Reinsurance'!$D$25</c:f>
              <c:strCache>
                <c:ptCount val="1"/>
                <c:pt idx="0">
                  <c:v>2017</c:v>
                </c:pt>
              </c:strCache>
            </c:strRef>
          </c:tx>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1B-14C3-45F7-8637-DF132D157A37}"/>
            </c:ext>
          </c:extLst>
        </c:ser>
        <c:ser>
          <c:idx val="49"/>
          <c:order val="10"/>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1D-14C3-45F7-8637-DF132D157A37}"/>
              </c:ext>
            </c:extLst>
          </c:dPt>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1E-14C3-45F7-8637-DF132D157A37}"/>
            </c:ext>
          </c:extLst>
        </c:ser>
        <c:ser>
          <c:idx val="50"/>
          <c:order val="11"/>
          <c:tx>
            <c:strRef>
              <c:f>'Property Reinsurance'!$D$27</c:f>
              <c:strCache>
                <c:ptCount val="1"/>
                <c:pt idx="0">
                  <c:v>2019</c:v>
                </c:pt>
              </c:strCache>
            </c:strRef>
          </c:tx>
          <c:spPr>
            <a:ln>
              <a:prstDash val="dash"/>
            </a:ln>
          </c:spPr>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1F-14C3-45F7-8637-DF132D157A37}"/>
            </c:ext>
          </c:extLst>
        </c:ser>
        <c:ser>
          <c:idx val="51"/>
          <c:order val="12"/>
          <c:tx>
            <c:strRef>
              <c:f>'Property Reinsurance'!$AC$10</c:f>
              <c:strCache>
                <c:ptCount val="1"/>
                <c:pt idx="0">
                  <c:v>100% line</c:v>
                </c:pt>
              </c:strCache>
            </c:strRef>
          </c:tx>
          <c:xVal>
            <c:numRef>
              <c:f>'Property Reinsurance'!$AD$9:$AP$9</c:f>
            </c:numRef>
          </c:xVal>
          <c:yVal>
            <c:numRef>
              <c:f>'Property Reinsurance'!$AD$10:$AP$10</c:f>
            </c:numRef>
          </c:yVal>
          <c:smooth val="0"/>
          <c:extLst>
            <c:ext xmlns:c16="http://schemas.microsoft.com/office/drawing/2014/chart" uri="{C3380CC4-5D6E-409C-BE32-E72D297353CC}">
              <c16:uniqueId val="{00000020-14C3-45F7-8637-DF132D157A37}"/>
            </c:ext>
          </c:extLst>
        </c:ser>
        <c:ser>
          <c:idx val="52"/>
          <c:order val="13"/>
          <c:tx>
            <c:strRef>
              <c:f>'Property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22-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24-14C3-45F7-8637-DF132D157A37}"/>
              </c:ext>
            </c:extLst>
          </c:dPt>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25-14C3-45F7-8637-DF132D157A37}"/>
            </c:ext>
          </c:extLst>
        </c:ser>
        <c:ser>
          <c:idx val="53"/>
          <c:order val="14"/>
          <c:tx>
            <c:strRef>
              <c:f>'Property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27-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29-14C3-45F7-8637-DF132D157A37}"/>
              </c:ext>
            </c:extLst>
          </c:dPt>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2A-14C3-45F7-8637-DF132D157A37}"/>
            </c:ext>
          </c:extLst>
        </c:ser>
        <c:ser>
          <c:idx val="54"/>
          <c:order val="15"/>
          <c:tx>
            <c:strRef>
              <c:f>'Property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2C-14C3-45F7-8637-DF132D157A37}"/>
              </c:ext>
            </c:extLst>
          </c:dPt>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2D-14C3-45F7-8637-DF132D157A37}"/>
            </c:ext>
          </c:extLst>
        </c:ser>
        <c:ser>
          <c:idx val="55"/>
          <c:order val="16"/>
          <c:tx>
            <c:strRef>
              <c:f>'Property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2F-14C3-45F7-8637-DF132D157A37}"/>
              </c:ext>
            </c:extLst>
          </c:dPt>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30-14C3-45F7-8637-DF132D157A37}"/>
            </c:ext>
          </c:extLst>
        </c:ser>
        <c:ser>
          <c:idx val="56"/>
          <c:order val="17"/>
          <c:tx>
            <c:strRef>
              <c:f>'Property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32-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34-14C3-45F7-8637-DF132D157A37}"/>
              </c:ext>
            </c:extLst>
          </c:dPt>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35-14C3-45F7-8637-DF132D157A37}"/>
            </c:ext>
          </c:extLst>
        </c:ser>
        <c:ser>
          <c:idx val="57"/>
          <c:order val="18"/>
          <c:tx>
            <c:strRef>
              <c:f>'Property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37-14C3-45F7-8637-DF132D157A37}"/>
              </c:ext>
            </c:extLst>
          </c:dPt>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38-14C3-45F7-8637-DF132D157A37}"/>
            </c:ext>
          </c:extLst>
        </c:ser>
        <c:ser>
          <c:idx val="58"/>
          <c:order val="19"/>
          <c:tx>
            <c:strRef>
              <c:f>'Property Reinsurance'!$D$22</c:f>
              <c:strCache>
                <c:ptCount val="1"/>
                <c:pt idx="0">
                  <c:v>2014</c:v>
                </c:pt>
              </c:strCache>
            </c:strRef>
          </c:tx>
          <c:spPr>
            <a:ln w="25400">
              <a:solidFill>
                <a:srgbClr val="B3B300"/>
              </a:solidFill>
              <a:prstDash val="solid"/>
            </a:ln>
          </c:spPr>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39-14C3-45F7-8637-DF132D157A37}"/>
            </c:ext>
          </c:extLst>
        </c:ser>
        <c:ser>
          <c:idx val="59"/>
          <c:order val="20"/>
          <c:tx>
            <c:strRef>
              <c:f>'Property Reinsurance'!$D$23</c:f>
              <c:strCache>
                <c:ptCount val="1"/>
                <c:pt idx="0">
                  <c:v>2015</c:v>
                </c:pt>
              </c:strCache>
            </c:strRef>
          </c:tx>
          <c:spPr>
            <a:ln w="25400">
              <a:solidFill>
                <a:srgbClr val="627C71"/>
              </a:solidFill>
              <a:prstDash val="solid"/>
            </a:ln>
          </c:spPr>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3A-14C3-45F7-8637-DF132D157A37}"/>
            </c:ext>
          </c:extLst>
        </c:ser>
        <c:ser>
          <c:idx val="60"/>
          <c:order val="21"/>
          <c:tx>
            <c:strRef>
              <c:f>'Property Reinsurance'!$D$24</c:f>
              <c:strCache>
                <c:ptCount val="1"/>
                <c:pt idx="0">
                  <c:v>2016</c:v>
                </c:pt>
              </c:strCache>
            </c:strRef>
          </c:tx>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3B-14C3-45F7-8637-DF132D157A37}"/>
            </c:ext>
          </c:extLst>
        </c:ser>
        <c:ser>
          <c:idx val="61"/>
          <c:order val="22"/>
          <c:tx>
            <c:strRef>
              <c:f>'Property Reinsurance'!$D$25</c:f>
              <c:strCache>
                <c:ptCount val="1"/>
                <c:pt idx="0">
                  <c:v>2017</c:v>
                </c:pt>
              </c:strCache>
            </c:strRef>
          </c:tx>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3C-14C3-45F7-8637-DF132D157A37}"/>
            </c:ext>
          </c:extLst>
        </c:ser>
        <c:ser>
          <c:idx val="62"/>
          <c:order val="23"/>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3E-14C3-45F7-8637-DF132D157A37}"/>
              </c:ext>
            </c:extLst>
          </c:dPt>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3F-14C3-45F7-8637-DF132D157A37}"/>
            </c:ext>
          </c:extLst>
        </c:ser>
        <c:ser>
          <c:idx val="63"/>
          <c:order val="24"/>
          <c:tx>
            <c:strRef>
              <c:f>'Property Reinsurance'!$D$27</c:f>
              <c:strCache>
                <c:ptCount val="1"/>
                <c:pt idx="0">
                  <c:v>2019</c:v>
                </c:pt>
              </c:strCache>
            </c:strRef>
          </c:tx>
          <c:spPr>
            <a:ln>
              <a:prstDash val="dash"/>
            </a:ln>
          </c:spPr>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40-14C3-45F7-8637-DF132D157A37}"/>
            </c:ext>
          </c:extLst>
        </c:ser>
        <c:ser>
          <c:idx val="64"/>
          <c:order val="25"/>
          <c:tx>
            <c:strRef>
              <c:f>'Property Reinsurance'!$AC$10</c:f>
              <c:strCache>
                <c:ptCount val="1"/>
                <c:pt idx="0">
                  <c:v>100% line</c:v>
                </c:pt>
              </c:strCache>
            </c:strRef>
          </c:tx>
          <c:xVal>
            <c:numRef>
              <c:f>'Property Reinsurance'!$AD$9:$AP$9</c:f>
            </c:numRef>
          </c:xVal>
          <c:yVal>
            <c:numRef>
              <c:f>'Property Reinsurance'!$AD$10:$AP$10</c:f>
            </c:numRef>
          </c:yVal>
          <c:smooth val="0"/>
          <c:extLst>
            <c:ext xmlns:c16="http://schemas.microsoft.com/office/drawing/2014/chart" uri="{C3380CC4-5D6E-409C-BE32-E72D297353CC}">
              <c16:uniqueId val="{00000041-14C3-45F7-8637-DF132D157A37}"/>
            </c:ext>
          </c:extLst>
        </c:ser>
        <c:ser>
          <c:idx val="65"/>
          <c:order val="26"/>
          <c:tx>
            <c:strRef>
              <c:f>'Property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43-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45-14C3-45F7-8637-DF132D157A37}"/>
              </c:ext>
            </c:extLst>
          </c:dPt>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46-14C3-45F7-8637-DF132D157A37}"/>
            </c:ext>
          </c:extLst>
        </c:ser>
        <c:ser>
          <c:idx val="66"/>
          <c:order val="27"/>
          <c:tx>
            <c:strRef>
              <c:f>'Property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48-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4A-14C3-45F7-8637-DF132D157A37}"/>
              </c:ext>
            </c:extLst>
          </c:dPt>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4B-14C3-45F7-8637-DF132D157A37}"/>
            </c:ext>
          </c:extLst>
        </c:ser>
        <c:ser>
          <c:idx val="67"/>
          <c:order val="28"/>
          <c:tx>
            <c:strRef>
              <c:f>'Property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4D-14C3-45F7-8637-DF132D157A37}"/>
              </c:ext>
            </c:extLst>
          </c:dPt>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4E-14C3-45F7-8637-DF132D157A37}"/>
            </c:ext>
          </c:extLst>
        </c:ser>
        <c:ser>
          <c:idx val="68"/>
          <c:order val="29"/>
          <c:tx>
            <c:strRef>
              <c:f>'Property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50-14C3-45F7-8637-DF132D157A37}"/>
              </c:ext>
            </c:extLst>
          </c:dPt>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51-14C3-45F7-8637-DF132D157A37}"/>
            </c:ext>
          </c:extLst>
        </c:ser>
        <c:ser>
          <c:idx val="69"/>
          <c:order val="30"/>
          <c:tx>
            <c:strRef>
              <c:f>'Property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53-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55-14C3-45F7-8637-DF132D157A37}"/>
              </c:ext>
            </c:extLst>
          </c:dPt>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56-14C3-45F7-8637-DF132D157A37}"/>
            </c:ext>
          </c:extLst>
        </c:ser>
        <c:ser>
          <c:idx val="70"/>
          <c:order val="31"/>
          <c:tx>
            <c:strRef>
              <c:f>'Property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58-14C3-45F7-8637-DF132D157A37}"/>
              </c:ext>
            </c:extLst>
          </c:dPt>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59-14C3-45F7-8637-DF132D157A37}"/>
            </c:ext>
          </c:extLst>
        </c:ser>
        <c:ser>
          <c:idx val="71"/>
          <c:order val="32"/>
          <c:tx>
            <c:strRef>
              <c:f>'Property Reinsurance'!$D$22</c:f>
              <c:strCache>
                <c:ptCount val="1"/>
                <c:pt idx="0">
                  <c:v>2014</c:v>
                </c:pt>
              </c:strCache>
            </c:strRef>
          </c:tx>
          <c:spPr>
            <a:ln w="25400">
              <a:solidFill>
                <a:srgbClr val="B3B300"/>
              </a:solidFill>
              <a:prstDash val="solid"/>
            </a:ln>
          </c:spPr>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5A-14C3-45F7-8637-DF132D157A37}"/>
            </c:ext>
          </c:extLst>
        </c:ser>
        <c:ser>
          <c:idx val="72"/>
          <c:order val="33"/>
          <c:tx>
            <c:strRef>
              <c:f>'Property Reinsurance'!$D$23</c:f>
              <c:strCache>
                <c:ptCount val="1"/>
                <c:pt idx="0">
                  <c:v>2015</c:v>
                </c:pt>
              </c:strCache>
            </c:strRef>
          </c:tx>
          <c:spPr>
            <a:ln w="25400">
              <a:solidFill>
                <a:srgbClr val="627C71"/>
              </a:solidFill>
              <a:prstDash val="solid"/>
            </a:ln>
          </c:spPr>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5B-14C3-45F7-8637-DF132D157A37}"/>
            </c:ext>
          </c:extLst>
        </c:ser>
        <c:ser>
          <c:idx val="73"/>
          <c:order val="34"/>
          <c:tx>
            <c:strRef>
              <c:f>'Property Reinsurance'!$D$24</c:f>
              <c:strCache>
                <c:ptCount val="1"/>
                <c:pt idx="0">
                  <c:v>2016</c:v>
                </c:pt>
              </c:strCache>
            </c:strRef>
          </c:tx>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5C-14C3-45F7-8637-DF132D157A37}"/>
            </c:ext>
          </c:extLst>
        </c:ser>
        <c:ser>
          <c:idx val="74"/>
          <c:order val="35"/>
          <c:tx>
            <c:strRef>
              <c:f>'Property Reinsurance'!$D$25</c:f>
              <c:strCache>
                <c:ptCount val="1"/>
                <c:pt idx="0">
                  <c:v>2017</c:v>
                </c:pt>
              </c:strCache>
            </c:strRef>
          </c:tx>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5D-14C3-45F7-8637-DF132D157A37}"/>
            </c:ext>
          </c:extLst>
        </c:ser>
        <c:ser>
          <c:idx val="75"/>
          <c:order val="36"/>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5F-14C3-45F7-8637-DF132D157A37}"/>
              </c:ext>
            </c:extLst>
          </c:dPt>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60-14C3-45F7-8637-DF132D157A37}"/>
            </c:ext>
          </c:extLst>
        </c:ser>
        <c:ser>
          <c:idx val="76"/>
          <c:order val="37"/>
          <c:tx>
            <c:strRef>
              <c:f>'Property Reinsurance'!$D$27</c:f>
              <c:strCache>
                <c:ptCount val="1"/>
                <c:pt idx="0">
                  <c:v>2019</c:v>
                </c:pt>
              </c:strCache>
            </c:strRef>
          </c:tx>
          <c:spPr>
            <a:ln>
              <a:prstDash val="dash"/>
            </a:ln>
          </c:spPr>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61-14C3-45F7-8637-DF132D157A37}"/>
            </c:ext>
          </c:extLst>
        </c:ser>
        <c:ser>
          <c:idx val="77"/>
          <c:order val="38"/>
          <c:tx>
            <c:strRef>
              <c:f>'Property Reinsurance'!$AC$10</c:f>
              <c:strCache>
                <c:ptCount val="1"/>
                <c:pt idx="0">
                  <c:v>100% line</c:v>
                </c:pt>
              </c:strCache>
            </c:strRef>
          </c:tx>
          <c:xVal>
            <c:numRef>
              <c:f>'Property Reinsurance'!$AD$9:$AP$9</c:f>
            </c:numRef>
          </c:xVal>
          <c:yVal>
            <c:numRef>
              <c:f>'Property Reinsurance'!$AD$10:$AP$10</c:f>
            </c:numRef>
          </c:yVal>
          <c:smooth val="0"/>
          <c:extLst>
            <c:ext xmlns:c16="http://schemas.microsoft.com/office/drawing/2014/chart" uri="{C3380CC4-5D6E-409C-BE32-E72D297353CC}">
              <c16:uniqueId val="{00000062-14C3-45F7-8637-DF132D157A37}"/>
            </c:ext>
          </c:extLst>
        </c:ser>
        <c:ser>
          <c:idx val="6"/>
          <c:order val="39"/>
          <c:tx>
            <c:strRef>
              <c:f>'Property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64-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66-14C3-45F7-8637-DF132D157A37}"/>
              </c:ext>
            </c:extLst>
          </c:dPt>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67-14C3-45F7-8637-DF132D157A37}"/>
            </c:ext>
          </c:extLst>
        </c:ser>
        <c:ser>
          <c:idx val="7"/>
          <c:order val="40"/>
          <c:tx>
            <c:strRef>
              <c:f>'Property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69-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6B-14C3-45F7-8637-DF132D157A37}"/>
              </c:ext>
            </c:extLst>
          </c:dPt>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6C-14C3-45F7-8637-DF132D157A37}"/>
            </c:ext>
          </c:extLst>
        </c:ser>
        <c:ser>
          <c:idx val="8"/>
          <c:order val="41"/>
          <c:tx>
            <c:strRef>
              <c:f>'Property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6E-14C3-45F7-8637-DF132D157A37}"/>
              </c:ext>
            </c:extLst>
          </c:dPt>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6F-14C3-45F7-8637-DF132D157A37}"/>
            </c:ext>
          </c:extLst>
        </c:ser>
        <c:ser>
          <c:idx val="9"/>
          <c:order val="42"/>
          <c:tx>
            <c:strRef>
              <c:f>'Property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71-14C3-45F7-8637-DF132D157A37}"/>
              </c:ext>
            </c:extLst>
          </c:dPt>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72-14C3-45F7-8637-DF132D157A37}"/>
            </c:ext>
          </c:extLst>
        </c:ser>
        <c:ser>
          <c:idx val="10"/>
          <c:order val="43"/>
          <c:tx>
            <c:strRef>
              <c:f>'Property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74-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76-14C3-45F7-8637-DF132D157A37}"/>
              </c:ext>
            </c:extLst>
          </c:dPt>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77-14C3-45F7-8637-DF132D157A37}"/>
            </c:ext>
          </c:extLst>
        </c:ser>
        <c:ser>
          <c:idx val="11"/>
          <c:order val="44"/>
          <c:tx>
            <c:strRef>
              <c:f>'Property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79-14C3-45F7-8637-DF132D157A37}"/>
              </c:ext>
            </c:extLst>
          </c:dPt>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7A-14C3-45F7-8637-DF132D157A37}"/>
            </c:ext>
          </c:extLst>
        </c:ser>
        <c:ser>
          <c:idx val="12"/>
          <c:order val="45"/>
          <c:tx>
            <c:strRef>
              <c:f>'Property Reinsurance'!$D$22</c:f>
              <c:strCache>
                <c:ptCount val="1"/>
                <c:pt idx="0">
                  <c:v>2014</c:v>
                </c:pt>
              </c:strCache>
            </c:strRef>
          </c:tx>
          <c:spPr>
            <a:ln w="25400">
              <a:solidFill>
                <a:srgbClr val="B3B300"/>
              </a:solidFill>
              <a:prstDash val="solid"/>
            </a:ln>
          </c:spPr>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7B-14C3-45F7-8637-DF132D157A37}"/>
            </c:ext>
          </c:extLst>
        </c:ser>
        <c:ser>
          <c:idx val="13"/>
          <c:order val="46"/>
          <c:tx>
            <c:strRef>
              <c:f>'Property Reinsurance'!$D$23</c:f>
              <c:strCache>
                <c:ptCount val="1"/>
                <c:pt idx="0">
                  <c:v>2015</c:v>
                </c:pt>
              </c:strCache>
            </c:strRef>
          </c:tx>
          <c:spPr>
            <a:ln w="25400">
              <a:solidFill>
                <a:srgbClr val="627C71"/>
              </a:solidFill>
              <a:prstDash val="solid"/>
            </a:ln>
          </c:spPr>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7C-14C3-45F7-8637-DF132D157A37}"/>
            </c:ext>
          </c:extLst>
        </c:ser>
        <c:ser>
          <c:idx val="21"/>
          <c:order val="47"/>
          <c:tx>
            <c:strRef>
              <c:f>'Property Reinsurance'!$D$24</c:f>
              <c:strCache>
                <c:ptCount val="1"/>
                <c:pt idx="0">
                  <c:v>2016</c:v>
                </c:pt>
              </c:strCache>
            </c:strRef>
          </c:tx>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7D-14C3-45F7-8637-DF132D157A37}"/>
            </c:ext>
          </c:extLst>
        </c:ser>
        <c:ser>
          <c:idx val="22"/>
          <c:order val="48"/>
          <c:tx>
            <c:strRef>
              <c:f>'Property Reinsurance'!$D$25</c:f>
              <c:strCache>
                <c:ptCount val="1"/>
                <c:pt idx="0">
                  <c:v>2017</c:v>
                </c:pt>
              </c:strCache>
            </c:strRef>
          </c:tx>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7E-14C3-45F7-8637-DF132D157A37}"/>
            </c:ext>
          </c:extLst>
        </c:ser>
        <c:ser>
          <c:idx val="23"/>
          <c:order val="49"/>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80-14C3-45F7-8637-DF132D157A37}"/>
              </c:ext>
            </c:extLst>
          </c:dPt>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81-14C3-45F7-8637-DF132D157A37}"/>
            </c:ext>
          </c:extLst>
        </c:ser>
        <c:ser>
          <c:idx val="24"/>
          <c:order val="50"/>
          <c:tx>
            <c:strRef>
              <c:f>'Property Reinsurance'!$D$27</c:f>
              <c:strCache>
                <c:ptCount val="1"/>
                <c:pt idx="0">
                  <c:v>2019</c:v>
                </c:pt>
              </c:strCache>
            </c:strRef>
          </c:tx>
          <c:spPr>
            <a:ln>
              <a:prstDash val="dash"/>
            </a:ln>
          </c:spPr>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82-14C3-45F7-8637-DF132D157A37}"/>
            </c:ext>
          </c:extLst>
        </c:ser>
        <c:ser>
          <c:idx val="25"/>
          <c:order val="51"/>
          <c:tx>
            <c:strRef>
              <c:f>'Property Reinsurance'!$AC$10</c:f>
              <c:strCache>
                <c:ptCount val="1"/>
                <c:pt idx="0">
                  <c:v>100% line</c:v>
                </c:pt>
              </c:strCache>
            </c:strRef>
          </c:tx>
          <c:xVal>
            <c:numRef>
              <c:f>'Property Reinsurance'!$AD$9:$AP$9</c:f>
            </c:numRef>
          </c:xVal>
          <c:yVal>
            <c:numRef>
              <c:f>'Property Reinsurance'!$AD$10:$AP$10</c:f>
            </c:numRef>
          </c:yVal>
          <c:smooth val="0"/>
          <c:extLst>
            <c:ext xmlns:c16="http://schemas.microsoft.com/office/drawing/2014/chart" uri="{C3380CC4-5D6E-409C-BE32-E72D297353CC}">
              <c16:uniqueId val="{00000083-14C3-45F7-8637-DF132D157A37}"/>
            </c:ext>
          </c:extLst>
        </c:ser>
        <c:ser>
          <c:idx val="26"/>
          <c:order val="52"/>
          <c:tx>
            <c:strRef>
              <c:f>'Property Reinsurance'!$D$16</c:f>
              <c:strCache>
                <c:ptCount val="1"/>
                <c:pt idx="0">
                  <c:v>2008</c:v>
                </c:pt>
              </c:strCache>
            </c:strRef>
          </c:tx>
          <c:spPr>
            <a:ln w="25400">
              <a:solidFill>
                <a:srgbClr val="DFF1F0"/>
              </a:solidFill>
              <a:prstDash val="solid"/>
            </a:ln>
          </c:spPr>
          <c:dPt>
            <c:idx val="8"/>
            <c:bubble3D val="0"/>
            <c:spPr>
              <a:ln w="25400">
                <a:solidFill>
                  <a:srgbClr val="DFF1F0"/>
                </a:solidFill>
                <a:prstDash val="sysDash"/>
              </a:ln>
            </c:spPr>
            <c:extLst>
              <c:ext xmlns:c16="http://schemas.microsoft.com/office/drawing/2014/chart" uri="{C3380CC4-5D6E-409C-BE32-E72D297353CC}">
                <c16:uniqueId val="{00000085-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87-14C3-45F7-8637-DF132D157A37}"/>
              </c:ext>
            </c:extLst>
          </c:dPt>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88-14C3-45F7-8637-DF132D157A37}"/>
            </c:ext>
          </c:extLst>
        </c:ser>
        <c:ser>
          <c:idx val="27"/>
          <c:order val="53"/>
          <c:tx>
            <c:strRef>
              <c:f>'Property Reinsurance'!$D$17</c:f>
              <c:strCache>
                <c:ptCount val="1"/>
                <c:pt idx="0">
                  <c:v>2009</c:v>
                </c:pt>
              </c:strCache>
            </c:strRef>
          </c:tx>
          <c:spPr>
            <a:ln w="25400">
              <a:solidFill>
                <a:srgbClr val="DFDDED"/>
              </a:solidFill>
              <a:prstDash val="solid"/>
            </a:ln>
          </c:spPr>
          <c:dPt>
            <c:idx val="7"/>
            <c:bubble3D val="0"/>
            <c:spPr>
              <a:ln w="25400">
                <a:solidFill>
                  <a:srgbClr val="DFDDED"/>
                </a:solidFill>
                <a:prstDash val="sysDash"/>
              </a:ln>
            </c:spPr>
            <c:extLst>
              <c:ext xmlns:c16="http://schemas.microsoft.com/office/drawing/2014/chart" uri="{C3380CC4-5D6E-409C-BE32-E72D297353CC}">
                <c16:uniqueId val="{0000008A-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8C-14C3-45F7-8637-DF132D157A37}"/>
              </c:ext>
            </c:extLst>
          </c:dPt>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8D-14C3-45F7-8637-DF132D157A37}"/>
            </c:ext>
          </c:extLst>
        </c:ser>
        <c:ser>
          <c:idx val="28"/>
          <c:order val="54"/>
          <c:tx>
            <c:strRef>
              <c:f>'Property Reinsurance'!$D$18</c:f>
              <c:strCache>
                <c:ptCount val="1"/>
                <c:pt idx="0">
                  <c:v>2010</c:v>
                </c:pt>
              </c:strCache>
            </c:strRef>
          </c:tx>
          <c:spPr>
            <a:ln w="25400">
              <a:solidFill>
                <a:srgbClr val="FD5F2B"/>
              </a:solidFill>
              <a:prstDash val="solid"/>
            </a:ln>
          </c:spPr>
          <c:dPt>
            <c:idx val="10"/>
            <c:bubble3D val="0"/>
            <c:spPr>
              <a:ln w="25400">
                <a:solidFill>
                  <a:srgbClr val="FD5F2B"/>
                </a:solidFill>
                <a:prstDash val="dash"/>
              </a:ln>
            </c:spPr>
            <c:extLst>
              <c:ext xmlns:c16="http://schemas.microsoft.com/office/drawing/2014/chart" uri="{C3380CC4-5D6E-409C-BE32-E72D297353CC}">
                <c16:uniqueId val="{0000008F-14C3-45F7-8637-DF132D157A37}"/>
              </c:ext>
            </c:extLst>
          </c:dPt>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90-14C3-45F7-8637-DF132D157A37}"/>
            </c:ext>
          </c:extLst>
        </c:ser>
        <c:ser>
          <c:idx val="29"/>
          <c:order val="55"/>
          <c:tx>
            <c:strRef>
              <c:f>'Property Reinsurance'!$D$19</c:f>
              <c:strCache>
                <c:ptCount val="1"/>
                <c:pt idx="0">
                  <c:v>2011</c:v>
                </c:pt>
              </c:strCache>
            </c:strRef>
          </c:tx>
          <c:spPr>
            <a:ln w="25400">
              <a:solidFill>
                <a:srgbClr val="A29FCC"/>
              </a:solidFill>
              <a:prstDash val="solid"/>
            </a:ln>
          </c:spPr>
          <c:dPt>
            <c:idx val="9"/>
            <c:bubble3D val="0"/>
            <c:spPr>
              <a:ln w="25400">
                <a:solidFill>
                  <a:srgbClr val="A29FCC"/>
                </a:solidFill>
                <a:prstDash val="dash"/>
              </a:ln>
            </c:spPr>
            <c:extLst>
              <c:ext xmlns:c16="http://schemas.microsoft.com/office/drawing/2014/chart" uri="{C3380CC4-5D6E-409C-BE32-E72D297353CC}">
                <c16:uniqueId val="{00000092-14C3-45F7-8637-DF132D157A37}"/>
              </c:ext>
            </c:extLst>
          </c:dPt>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93-14C3-45F7-8637-DF132D157A37}"/>
            </c:ext>
          </c:extLst>
        </c:ser>
        <c:ser>
          <c:idx val="30"/>
          <c:order val="56"/>
          <c:tx>
            <c:strRef>
              <c:f>'Property Reinsurance'!$D$20</c:f>
              <c:strCache>
                <c:ptCount val="1"/>
                <c:pt idx="0">
                  <c:v>2012</c:v>
                </c:pt>
              </c:strCache>
            </c:strRef>
          </c:tx>
          <c:spPr>
            <a:ln w="25400">
              <a:solidFill>
                <a:srgbClr val="E0E086"/>
              </a:solidFill>
              <a:prstDash val="solid"/>
            </a:ln>
          </c:spPr>
          <c:dPt>
            <c:idx val="4"/>
            <c:bubble3D val="0"/>
            <c:spPr>
              <a:ln w="25400">
                <a:solidFill>
                  <a:srgbClr val="E0E086"/>
                </a:solidFill>
                <a:prstDash val="sysDash"/>
              </a:ln>
            </c:spPr>
            <c:extLst>
              <c:ext xmlns:c16="http://schemas.microsoft.com/office/drawing/2014/chart" uri="{C3380CC4-5D6E-409C-BE32-E72D297353CC}">
                <c16:uniqueId val="{00000095-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97-14C3-45F7-8637-DF132D157A37}"/>
              </c:ext>
            </c:extLst>
          </c:dPt>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98-14C3-45F7-8637-DF132D157A37}"/>
            </c:ext>
          </c:extLst>
        </c:ser>
        <c:ser>
          <c:idx val="31"/>
          <c:order val="57"/>
          <c:tx>
            <c:strRef>
              <c:f>'Property Reinsurance'!$D$21</c:f>
              <c:strCache>
                <c:ptCount val="1"/>
                <c:pt idx="0">
                  <c:v>2013</c:v>
                </c:pt>
              </c:strCache>
            </c:strRef>
          </c:tx>
          <c:spPr>
            <a:ln w="25400">
              <a:solidFill>
                <a:srgbClr val="829A90"/>
              </a:solidFill>
              <a:prstDash val="solid"/>
            </a:ln>
          </c:spPr>
          <c:dPt>
            <c:idx val="7"/>
            <c:bubble3D val="0"/>
            <c:spPr>
              <a:ln w="25400">
                <a:solidFill>
                  <a:srgbClr val="829A90"/>
                </a:solidFill>
                <a:prstDash val="dash"/>
              </a:ln>
            </c:spPr>
            <c:extLst>
              <c:ext xmlns:c16="http://schemas.microsoft.com/office/drawing/2014/chart" uri="{C3380CC4-5D6E-409C-BE32-E72D297353CC}">
                <c16:uniqueId val="{0000009A-14C3-45F7-8637-DF132D157A37}"/>
              </c:ext>
            </c:extLst>
          </c:dPt>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9B-14C3-45F7-8637-DF132D157A37}"/>
            </c:ext>
          </c:extLst>
        </c:ser>
        <c:ser>
          <c:idx val="32"/>
          <c:order val="58"/>
          <c:tx>
            <c:strRef>
              <c:f>'Property Reinsurance'!$D$22</c:f>
              <c:strCache>
                <c:ptCount val="1"/>
                <c:pt idx="0">
                  <c:v>2014</c:v>
                </c:pt>
              </c:strCache>
            </c:strRef>
          </c:tx>
          <c:spPr>
            <a:ln w="25400">
              <a:solidFill>
                <a:srgbClr val="B3B300"/>
              </a:solidFill>
              <a:prstDash val="solid"/>
            </a:ln>
          </c:spPr>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9C-14C3-45F7-8637-DF132D157A37}"/>
            </c:ext>
          </c:extLst>
        </c:ser>
        <c:ser>
          <c:idx val="33"/>
          <c:order val="59"/>
          <c:tx>
            <c:strRef>
              <c:f>'Property Reinsurance'!$D$23</c:f>
              <c:strCache>
                <c:ptCount val="1"/>
                <c:pt idx="0">
                  <c:v>2015</c:v>
                </c:pt>
              </c:strCache>
            </c:strRef>
          </c:tx>
          <c:spPr>
            <a:ln w="25400">
              <a:solidFill>
                <a:srgbClr val="627C71"/>
              </a:solidFill>
              <a:prstDash val="solid"/>
            </a:ln>
          </c:spPr>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9D-14C3-45F7-8637-DF132D157A37}"/>
            </c:ext>
          </c:extLst>
        </c:ser>
        <c:ser>
          <c:idx val="34"/>
          <c:order val="60"/>
          <c:tx>
            <c:strRef>
              <c:f>'Property Reinsurance'!$D$24</c:f>
              <c:strCache>
                <c:ptCount val="1"/>
                <c:pt idx="0">
                  <c:v>2016</c:v>
                </c:pt>
              </c:strCache>
            </c:strRef>
          </c:tx>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9E-14C3-45F7-8637-DF132D157A37}"/>
            </c:ext>
          </c:extLst>
        </c:ser>
        <c:ser>
          <c:idx val="35"/>
          <c:order val="61"/>
          <c:tx>
            <c:strRef>
              <c:f>'Property Reinsurance'!$D$25</c:f>
              <c:strCache>
                <c:ptCount val="1"/>
                <c:pt idx="0">
                  <c:v>2017</c:v>
                </c:pt>
              </c:strCache>
            </c:strRef>
          </c:tx>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9F-14C3-45F7-8637-DF132D157A37}"/>
            </c:ext>
          </c:extLst>
        </c:ser>
        <c:ser>
          <c:idx val="36"/>
          <c:order val="62"/>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A1-14C3-45F7-8637-DF132D157A37}"/>
              </c:ext>
            </c:extLst>
          </c:dPt>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A2-14C3-45F7-8637-DF132D157A37}"/>
            </c:ext>
          </c:extLst>
        </c:ser>
        <c:ser>
          <c:idx val="37"/>
          <c:order val="63"/>
          <c:tx>
            <c:strRef>
              <c:f>'Property Reinsurance'!$D$27</c:f>
              <c:strCache>
                <c:ptCount val="1"/>
                <c:pt idx="0">
                  <c:v>2019</c:v>
                </c:pt>
              </c:strCache>
            </c:strRef>
          </c:tx>
          <c:spPr>
            <a:ln>
              <a:prstDash val="dash"/>
            </a:ln>
          </c:spPr>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A3-14C3-45F7-8637-DF132D157A37}"/>
            </c:ext>
          </c:extLst>
        </c:ser>
        <c:ser>
          <c:idx val="38"/>
          <c:order val="64"/>
          <c:tx>
            <c:strRef>
              <c:f>'Property Reinsurance'!$AC$10</c:f>
              <c:strCache>
                <c:ptCount val="1"/>
                <c:pt idx="0">
                  <c:v>100% line</c:v>
                </c:pt>
              </c:strCache>
            </c:strRef>
          </c:tx>
          <c:xVal>
            <c:numRef>
              <c:f>'Property Reinsurance'!$AD$9:$AP$9</c:f>
            </c:numRef>
          </c:xVal>
          <c:yVal>
            <c:numRef>
              <c:f>'Property Reinsurance'!$AD$10:$AP$10</c:f>
            </c:numRef>
          </c:yVal>
          <c:smooth val="0"/>
          <c:extLst>
            <c:ext xmlns:c16="http://schemas.microsoft.com/office/drawing/2014/chart" uri="{C3380CC4-5D6E-409C-BE32-E72D297353CC}">
              <c16:uniqueId val="{000000A4-14C3-45F7-8637-DF132D157A37}"/>
            </c:ext>
          </c:extLst>
        </c:ser>
        <c:ser>
          <c:idx val="14"/>
          <c:order val="65"/>
          <c:tx>
            <c:strRef>
              <c:f>'Property Reinsurance'!$D$16</c:f>
              <c:strCache>
                <c:ptCount val="1"/>
                <c:pt idx="0">
                  <c:v>2008</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extLst>
              <c:ext xmlns:c16="http://schemas.microsoft.com/office/drawing/2014/chart" uri="{C3380CC4-5D6E-409C-BE32-E72D297353CC}">
                <c16:uniqueId val="{000000A6-14C3-45F7-8637-DF132D157A37}"/>
              </c:ext>
            </c:extLst>
          </c:dPt>
          <c:dPt>
            <c:idx val="12"/>
            <c:bubble3D val="0"/>
            <c:spPr>
              <a:ln w="25400">
                <a:solidFill>
                  <a:srgbClr val="DFF1F0"/>
                </a:solidFill>
                <a:prstDash val="dash"/>
              </a:ln>
            </c:spPr>
            <c:extLst>
              <c:ext xmlns:c16="http://schemas.microsoft.com/office/drawing/2014/chart" uri="{C3380CC4-5D6E-409C-BE32-E72D297353CC}">
                <c16:uniqueId val="{000000A8-14C3-45F7-8637-DF132D157A37}"/>
              </c:ext>
            </c:extLst>
          </c:dPt>
          <c:dLbls>
            <c:dLbl>
              <c:idx val="11"/>
              <c:layout>
                <c:manualLayout>
                  <c:x val="-5.1714420577765761E-3"/>
                  <c:y val="-1.9031453397173378E-2"/>
                </c:manualLayout>
              </c:layout>
              <c:tx>
                <c:rich>
                  <a:bodyPr/>
                  <a:lstStyle/>
                  <a:p>
                    <a:r>
                      <a:rPr lang="en-US"/>
                      <a:t>2008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0.20960084341902929</c:v>
                </c:pt>
                <c:pt idx="1">
                  <c:v>0.49756324939741464</c:v>
                </c:pt>
                <c:pt idx="2">
                  <c:v>0.53763755970404703</c:v>
                </c:pt>
                <c:pt idx="3">
                  <c:v>0.54061700537550739</c:v>
                </c:pt>
                <c:pt idx="4">
                  <c:v>0.53917978884212436</c:v>
                </c:pt>
                <c:pt idx="5">
                  <c:v>0.53662831060559646</c:v>
                </c:pt>
                <c:pt idx="6">
                  <c:v>0.53835082221521957</c:v>
                </c:pt>
                <c:pt idx="7">
                  <c:v>0.5390616661565506</c:v>
                </c:pt>
                <c:pt idx="8">
                  <c:v>0.53953028187685614</c:v>
                </c:pt>
                <c:pt idx="9">
                  <c:v>0.53357701837054616</c:v>
                </c:pt>
                <c:pt idx="10">
                  <c:v>0.53285038708691845</c:v>
                </c:pt>
                <c:pt idx="11">
                  <c:v>0.52984344406235651</c:v>
                </c:pt>
                <c:pt idx="12">
                  <c:v>0.53006830828456519</c:v>
                </c:pt>
              </c:numCache>
            </c:numRef>
          </c:yVal>
          <c:smooth val="0"/>
          <c:extLst>
            <c:ext xmlns:c16="http://schemas.microsoft.com/office/drawing/2014/chart" uri="{C3380CC4-5D6E-409C-BE32-E72D297353CC}">
              <c16:uniqueId val="{000000AA-14C3-45F7-8637-DF132D157A37}"/>
            </c:ext>
          </c:extLst>
        </c:ser>
        <c:ser>
          <c:idx val="15"/>
          <c:order val="66"/>
          <c:tx>
            <c:strRef>
              <c:f>'Property Reinsurance'!$D$17</c:f>
              <c:strCache>
                <c:ptCount val="1"/>
                <c:pt idx="0">
                  <c:v>2009</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extLst>
              <c:ext xmlns:c16="http://schemas.microsoft.com/office/drawing/2014/chart" uri="{C3380CC4-5D6E-409C-BE32-E72D297353CC}">
                <c16:uniqueId val="{000000AC-14C3-45F7-8637-DF132D157A37}"/>
              </c:ext>
            </c:extLst>
          </c:dPt>
          <c:dPt>
            <c:idx val="11"/>
            <c:bubble3D val="0"/>
            <c:spPr>
              <a:ln w="25400">
                <a:solidFill>
                  <a:srgbClr val="DFDDED"/>
                </a:solidFill>
                <a:prstDash val="dash"/>
              </a:ln>
            </c:spPr>
            <c:extLst>
              <c:ext xmlns:c16="http://schemas.microsoft.com/office/drawing/2014/chart" uri="{C3380CC4-5D6E-409C-BE32-E72D297353CC}">
                <c16:uniqueId val="{000000AE-14C3-45F7-8637-DF132D157A37}"/>
              </c:ext>
            </c:extLst>
          </c:dPt>
          <c:dLbls>
            <c:dLbl>
              <c:idx val="10"/>
              <c:tx>
                <c:rich>
                  <a:bodyPr/>
                  <a:lstStyle/>
                  <a:p>
                    <a:r>
                      <a:rPr lang="en-US"/>
                      <a:t>2009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0.23411157492433629</c:v>
                </c:pt>
                <c:pt idx="1">
                  <c:v>0.62339711994256841</c:v>
                </c:pt>
                <c:pt idx="2">
                  <c:v>0.65353692550887721</c:v>
                </c:pt>
                <c:pt idx="3">
                  <c:v>0.64835750238310119</c:v>
                </c:pt>
                <c:pt idx="4">
                  <c:v>0.65227330080106727</c:v>
                </c:pt>
                <c:pt idx="5">
                  <c:v>0.65503432764896941</c:v>
                </c:pt>
                <c:pt idx="6">
                  <c:v>0.65555186609345117</c:v>
                </c:pt>
                <c:pt idx="7">
                  <c:v>0.65795929041325141</c:v>
                </c:pt>
                <c:pt idx="8">
                  <c:v>0.6542883784894582</c:v>
                </c:pt>
                <c:pt idx="9">
                  <c:v>0.65317121312332405</c:v>
                </c:pt>
                <c:pt idx="10">
                  <c:v>0.65369015821748322</c:v>
                </c:pt>
                <c:pt idx="11">
                  <c:v>0.65448732115214892</c:v>
                </c:pt>
              </c:numCache>
            </c:numRef>
          </c:yVal>
          <c:smooth val="0"/>
          <c:extLst>
            <c:ext xmlns:c16="http://schemas.microsoft.com/office/drawing/2014/chart" uri="{C3380CC4-5D6E-409C-BE32-E72D297353CC}">
              <c16:uniqueId val="{000000B0-14C3-45F7-8637-DF132D157A37}"/>
            </c:ext>
          </c:extLst>
        </c:ser>
        <c:ser>
          <c:idx val="16"/>
          <c:order val="67"/>
          <c:tx>
            <c:strRef>
              <c:f>'Property Reinsurance'!$D$18</c:f>
              <c:strCache>
                <c:ptCount val="1"/>
                <c:pt idx="0">
                  <c:v>2010</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extLst>
              <c:ext xmlns:c16="http://schemas.microsoft.com/office/drawing/2014/chart" uri="{C3380CC4-5D6E-409C-BE32-E72D297353CC}">
                <c16:uniqueId val="{000000B1-14C3-45F7-8637-DF132D157A37}"/>
              </c:ext>
            </c:extLst>
          </c:dPt>
          <c:dPt>
            <c:idx val="10"/>
            <c:bubble3D val="0"/>
            <c:spPr>
              <a:ln w="25400">
                <a:solidFill>
                  <a:srgbClr val="FD5F2B"/>
                </a:solidFill>
                <a:prstDash val="dash"/>
              </a:ln>
            </c:spPr>
            <c:extLst>
              <c:ext xmlns:c16="http://schemas.microsoft.com/office/drawing/2014/chart" uri="{C3380CC4-5D6E-409C-BE32-E72D297353CC}">
                <c16:uniqueId val="{000000B3-14C3-45F7-8637-DF132D157A37}"/>
              </c:ext>
            </c:extLst>
          </c:dPt>
          <c:dLbls>
            <c:dLbl>
              <c:idx val="9"/>
              <c:layout>
                <c:manualLayout>
                  <c:x val="-5.2082991579129887E-3"/>
                  <c:y val="-5.180102420866947E-3"/>
                </c:manualLayout>
              </c:layout>
              <c:tx>
                <c:rich>
                  <a:bodyPr/>
                  <a:lstStyle/>
                  <a:p>
                    <a:r>
                      <a:rPr lang="en-US"/>
                      <a:t>2010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0.1982853246471965</c:v>
                </c:pt>
                <c:pt idx="1">
                  <c:v>0.74319202920233052</c:v>
                </c:pt>
                <c:pt idx="2">
                  <c:v>0.88680696670853043</c:v>
                </c:pt>
                <c:pt idx="3">
                  <c:v>0.89227216309563462</c:v>
                </c:pt>
                <c:pt idx="4">
                  <c:v>0.94078286066134509</c:v>
                </c:pt>
                <c:pt idx="5">
                  <c:v>0.9647723478407686</c:v>
                </c:pt>
                <c:pt idx="6">
                  <c:v>0.98263494134252649</c:v>
                </c:pt>
                <c:pt idx="7">
                  <c:v>0.98957754076973004</c:v>
                </c:pt>
                <c:pt idx="8">
                  <c:v>0.99213214301314745</c:v>
                </c:pt>
                <c:pt idx="9">
                  <c:v>0.99382747983114195</c:v>
                </c:pt>
                <c:pt idx="10">
                  <c:v>0.99761277097081769</c:v>
                </c:pt>
              </c:numCache>
            </c:numRef>
          </c:yVal>
          <c:smooth val="0"/>
          <c:extLst>
            <c:ext xmlns:c16="http://schemas.microsoft.com/office/drawing/2014/chart" uri="{C3380CC4-5D6E-409C-BE32-E72D297353CC}">
              <c16:uniqueId val="{000000B5-14C3-45F7-8637-DF132D157A37}"/>
            </c:ext>
          </c:extLst>
        </c:ser>
        <c:ser>
          <c:idx val="17"/>
          <c:order val="68"/>
          <c:tx>
            <c:strRef>
              <c:f>'Property Reinsurance'!$D$19</c:f>
              <c:strCache>
                <c:ptCount val="1"/>
                <c:pt idx="0">
                  <c:v>2011</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extLst>
              <c:ext xmlns:c16="http://schemas.microsoft.com/office/drawing/2014/chart" uri="{C3380CC4-5D6E-409C-BE32-E72D297353CC}">
                <c16:uniqueId val="{000000B6-14C3-45F7-8637-DF132D157A37}"/>
              </c:ext>
            </c:extLst>
          </c:dPt>
          <c:dPt>
            <c:idx val="9"/>
            <c:bubble3D val="0"/>
            <c:spPr>
              <a:ln w="25400">
                <a:solidFill>
                  <a:srgbClr val="A29FCC"/>
                </a:solidFill>
                <a:prstDash val="dash"/>
              </a:ln>
            </c:spPr>
            <c:extLst>
              <c:ext xmlns:c16="http://schemas.microsoft.com/office/drawing/2014/chart" uri="{C3380CC4-5D6E-409C-BE32-E72D297353CC}">
                <c16:uniqueId val="{000000B8-14C3-45F7-8637-DF132D157A37}"/>
              </c:ext>
            </c:extLst>
          </c:dPt>
          <c:dLbls>
            <c:dLbl>
              <c:idx val="8"/>
              <c:tx>
                <c:rich>
                  <a:bodyPr/>
                  <a:lstStyle/>
                  <a:p>
                    <a:r>
                      <a:rPr lang="en-US"/>
                      <a:t>2011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0.30228566780495592</c:v>
                </c:pt>
                <c:pt idx="1">
                  <c:v>0.62811977520536855</c:v>
                </c:pt>
                <c:pt idx="2">
                  <c:v>0.67873390521412669</c:v>
                </c:pt>
                <c:pt idx="3">
                  <c:v>0.69930515212780886</c:v>
                </c:pt>
                <c:pt idx="4">
                  <c:v>0.72375042168444959</c:v>
                </c:pt>
                <c:pt idx="5">
                  <c:v>0.72294489712032972</c:v>
                </c:pt>
                <c:pt idx="6">
                  <c:v>0.72379875925400261</c:v>
                </c:pt>
                <c:pt idx="7">
                  <c:v>0.72396038681808117</c:v>
                </c:pt>
                <c:pt idx="8">
                  <c:v>0.72787885701365829</c:v>
                </c:pt>
                <c:pt idx="9">
                  <c:v>0.73372852557064983</c:v>
                </c:pt>
              </c:numCache>
            </c:numRef>
          </c:yVal>
          <c:smooth val="0"/>
          <c:extLst>
            <c:ext xmlns:c16="http://schemas.microsoft.com/office/drawing/2014/chart" uri="{C3380CC4-5D6E-409C-BE32-E72D297353CC}">
              <c16:uniqueId val="{000000BA-14C3-45F7-8637-DF132D157A37}"/>
            </c:ext>
          </c:extLst>
        </c:ser>
        <c:ser>
          <c:idx val="18"/>
          <c:order val="69"/>
          <c:tx>
            <c:strRef>
              <c:f>'Property Reinsurance'!$D$20</c:f>
              <c:strCache>
                <c:ptCount val="1"/>
                <c:pt idx="0">
                  <c:v>2012</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extLst>
              <c:ext xmlns:c16="http://schemas.microsoft.com/office/drawing/2014/chart" uri="{C3380CC4-5D6E-409C-BE32-E72D297353CC}">
                <c16:uniqueId val="{000000BC-14C3-45F7-8637-DF132D157A37}"/>
              </c:ext>
            </c:extLst>
          </c:dPt>
          <c:dPt>
            <c:idx val="8"/>
            <c:bubble3D val="0"/>
            <c:spPr>
              <a:ln w="25400">
                <a:solidFill>
                  <a:srgbClr val="E0E086"/>
                </a:solidFill>
                <a:prstDash val="dash"/>
              </a:ln>
            </c:spPr>
            <c:extLst>
              <c:ext xmlns:c16="http://schemas.microsoft.com/office/drawing/2014/chart" uri="{C3380CC4-5D6E-409C-BE32-E72D297353CC}">
                <c16:uniqueId val="{000000BE-14C3-45F7-8637-DF132D157A37}"/>
              </c:ext>
            </c:extLst>
          </c:dPt>
          <c:dLbls>
            <c:dLbl>
              <c:idx val="7"/>
              <c:layout>
                <c:manualLayout>
                  <c:x val="-1.2731336148414807E-16"/>
                  <c:y val="-1.6706441297796699E-2"/>
                </c:manualLayout>
              </c:layout>
              <c:tx>
                <c:rich>
                  <a:bodyPr/>
                  <a:lstStyle/>
                  <a:p>
                    <a:r>
                      <a:rPr lang="en-US"/>
                      <a:t>2012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0.15119714449052515</c:v>
                </c:pt>
                <c:pt idx="1">
                  <c:v>0.47152644343684136</c:v>
                </c:pt>
                <c:pt idx="2">
                  <c:v>0.53411594286185116</c:v>
                </c:pt>
                <c:pt idx="3">
                  <c:v>0.54390093641930382</c:v>
                </c:pt>
                <c:pt idx="4">
                  <c:v>0.5441576335890429</c:v>
                </c:pt>
                <c:pt idx="5">
                  <c:v>0.54334308972717837</c:v>
                </c:pt>
                <c:pt idx="6">
                  <c:v>0.54120885646018524</c:v>
                </c:pt>
                <c:pt idx="7">
                  <c:v>0.54240943223730675</c:v>
                </c:pt>
                <c:pt idx="8">
                  <c:v>0.54461276387346058</c:v>
                </c:pt>
              </c:numCache>
            </c:numRef>
          </c:yVal>
          <c:smooth val="0"/>
          <c:extLst>
            <c:ext xmlns:c16="http://schemas.microsoft.com/office/drawing/2014/chart" uri="{C3380CC4-5D6E-409C-BE32-E72D297353CC}">
              <c16:uniqueId val="{000000C0-14C3-45F7-8637-DF132D157A37}"/>
            </c:ext>
          </c:extLst>
        </c:ser>
        <c:ser>
          <c:idx val="19"/>
          <c:order val="70"/>
          <c:tx>
            <c:strRef>
              <c:f>'Property Reinsurance'!$D$21</c:f>
              <c:strCache>
                <c:ptCount val="1"/>
                <c:pt idx="0">
                  <c:v>2013</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extLst>
              <c:ext xmlns:c16="http://schemas.microsoft.com/office/drawing/2014/chart" uri="{C3380CC4-5D6E-409C-BE32-E72D297353CC}">
                <c16:uniqueId val="{000000C1-14C3-45F7-8637-DF132D157A37}"/>
              </c:ext>
            </c:extLst>
          </c:dPt>
          <c:dPt>
            <c:idx val="7"/>
            <c:bubble3D val="0"/>
            <c:spPr>
              <a:ln w="25400">
                <a:solidFill>
                  <a:srgbClr val="829A90"/>
                </a:solidFill>
                <a:prstDash val="dash"/>
              </a:ln>
            </c:spPr>
            <c:extLst>
              <c:ext xmlns:c16="http://schemas.microsoft.com/office/drawing/2014/chart" uri="{C3380CC4-5D6E-409C-BE32-E72D297353CC}">
                <c16:uniqueId val="{000000C3-14C3-45F7-8637-DF132D157A37}"/>
              </c:ext>
            </c:extLst>
          </c:dPt>
          <c:dLbls>
            <c:dLbl>
              <c:idx val="6"/>
              <c:tx>
                <c:rich>
                  <a:bodyPr/>
                  <a:lstStyle/>
                  <a:p>
                    <a:r>
                      <a:rPr lang="en-US"/>
                      <a:t>2013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0.16594980731070585</c:v>
                </c:pt>
                <c:pt idx="1">
                  <c:v>0.45959317682884826</c:v>
                </c:pt>
                <c:pt idx="2">
                  <c:v>0.50206705900885096</c:v>
                </c:pt>
                <c:pt idx="3">
                  <c:v>0.50686012657669322</c:v>
                </c:pt>
                <c:pt idx="4">
                  <c:v>0.50430047106058296</c:v>
                </c:pt>
                <c:pt idx="5">
                  <c:v>0.50330209945446414</c:v>
                </c:pt>
                <c:pt idx="6">
                  <c:v>0.50499844171598185</c:v>
                </c:pt>
                <c:pt idx="7">
                  <c:v>0.50642477146802345</c:v>
                </c:pt>
              </c:numCache>
            </c:numRef>
          </c:yVal>
          <c:smooth val="0"/>
          <c:extLst>
            <c:ext xmlns:c16="http://schemas.microsoft.com/office/drawing/2014/chart" uri="{C3380CC4-5D6E-409C-BE32-E72D297353CC}">
              <c16:uniqueId val="{000000C5-14C3-45F7-8637-DF132D157A37}"/>
            </c:ext>
          </c:extLst>
        </c:ser>
        <c:ser>
          <c:idx val="20"/>
          <c:order val="71"/>
          <c:tx>
            <c:strRef>
              <c:f>'Property Reinsurance'!$D$22</c:f>
              <c:strCache>
                <c:ptCount val="1"/>
                <c:pt idx="0">
                  <c:v>2014</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extLst>
              <c:ext xmlns:c16="http://schemas.microsoft.com/office/drawing/2014/chart" uri="{C3380CC4-5D6E-409C-BE32-E72D297353CC}">
                <c16:uniqueId val="{000000C6-14C3-45F7-8637-DF132D157A37}"/>
              </c:ext>
            </c:extLst>
          </c:dPt>
          <c:dLbls>
            <c:dLbl>
              <c:idx val="5"/>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0.11300258905457151</c:v>
                </c:pt>
                <c:pt idx="1">
                  <c:v>0.39627512428403916</c:v>
                </c:pt>
                <c:pt idx="2">
                  <c:v>0.45875109924885271</c:v>
                </c:pt>
                <c:pt idx="3">
                  <c:v>0.4629898919949586</c:v>
                </c:pt>
                <c:pt idx="4">
                  <c:v>0.46445898671858643</c:v>
                </c:pt>
                <c:pt idx="5">
                  <c:v>0.46346420309945702</c:v>
                </c:pt>
                <c:pt idx="6">
                  <c:v>0.46616513861726488</c:v>
                </c:pt>
              </c:numCache>
            </c:numRef>
          </c:yVal>
          <c:smooth val="0"/>
          <c:extLst>
            <c:ext xmlns:c16="http://schemas.microsoft.com/office/drawing/2014/chart" uri="{C3380CC4-5D6E-409C-BE32-E72D297353CC}">
              <c16:uniqueId val="{000000C8-14C3-45F7-8637-DF132D157A37}"/>
            </c:ext>
          </c:extLst>
        </c:ser>
        <c:ser>
          <c:idx val="0"/>
          <c:order val="72"/>
          <c:tx>
            <c:strRef>
              <c:f>'Property Reinsurance'!$D$23</c:f>
              <c:strCache>
                <c:ptCount val="1"/>
                <c:pt idx="0">
                  <c:v>2015</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4"/>
              <c:layout>
                <c:manualLayout>
                  <c:x val="-5.319149678777807E-3"/>
                  <c:y val="-2.2897602445845974E-3"/>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9-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0.11269380404579346</c:v>
                </c:pt>
                <c:pt idx="1">
                  <c:v>0.42802735425070115</c:v>
                </c:pt>
                <c:pt idx="2">
                  <c:v>0.53051272832407081</c:v>
                </c:pt>
                <c:pt idx="3">
                  <c:v>0.5459834954796311</c:v>
                </c:pt>
                <c:pt idx="4">
                  <c:v>0.56308058346331946</c:v>
                </c:pt>
                <c:pt idx="5">
                  <c:v>0.57831402253588948</c:v>
                </c:pt>
              </c:numCache>
            </c:numRef>
          </c:yVal>
          <c:smooth val="0"/>
          <c:extLst>
            <c:ext xmlns:c16="http://schemas.microsoft.com/office/drawing/2014/chart" uri="{C3380CC4-5D6E-409C-BE32-E72D297353CC}">
              <c16:uniqueId val="{000000CA-14C3-45F7-8637-DF132D157A37}"/>
            </c:ext>
          </c:extLst>
        </c:ser>
        <c:ser>
          <c:idx val="2"/>
          <c:order val="73"/>
          <c:tx>
            <c:strRef>
              <c:f>'Property Reinsurance'!$D$24</c:f>
              <c:strCache>
                <c:ptCount val="1"/>
                <c:pt idx="0">
                  <c:v>2016</c:v>
                </c:pt>
              </c:strCache>
            </c:strRef>
          </c:tx>
          <c:dLbls>
            <c:dLbl>
              <c:idx val="3"/>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0.17234916629256111</c:v>
                </c:pt>
                <c:pt idx="1">
                  <c:v>0.55391269174164448</c:v>
                </c:pt>
                <c:pt idx="2">
                  <c:v>0.65838191420879522</c:v>
                </c:pt>
                <c:pt idx="3">
                  <c:v>0.66915788246774976</c:v>
                </c:pt>
                <c:pt idx="4">
                  <c:v>0.68540862692620819</c:v>
                </c:pt>
              </c:numCache>
            </c:numRef>
          </c:yVal>
          <c:smooth val="0"/>
          <c:extLst>
            <c:ext xmlns:c16="http://schemas.microsoft.com/office/drawing/2014/chart" uri="{C3380CC4-5D6E-409C-BE32-E72D297353CC}">
              <c16:uniqueId val="{000000CC-14C3-45F7-8637-DF132D157A37}"/>
            </c:ext>
          </c:extLst>
        </c:ser>
        <c:ser>
          <c:idx val="3"/>
          <c:order val="74"/>
          <c:tx>
            <c:strRef>
              <c:f>'Property Reinsurance'!$D$25</c:f>
              <c:strCache>
                <c:ptCount val="1"/>
                <c:pt idx="0">
                  <c:v>2017</c:v>
                </c:pt>
              </c:strCache>
            </c:strRef>
          </c:tx>
          <c:dLbls>
            <c:dLbl>
              <c:idx val="3"/>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0.35447709989208664</c:v>
                </c:pt>
                <c:pt idx="1">
                  <c:v>0.95825031323336496</c:v>
                </c:pt>
                <c:pt idx="2">
                  <c:v>1.0652732525148698</c:v>
                </c:pt>
                <c:pt idx="3">
                  <c:v>1.0909203698838623</c:v>
                </c:pt>
              </c:numCache>
            </c:numRef>
          </c:yVal>
          <c:smooth val="0"/>
          <c:extLst>
            <c:ext xmlns:c16="http://schemas.microsoft.com/office/drawing/2014/chart" uri="{C3380CC4-5D6E-409C-BE32-E72D297353CC}">
              <c16:uniqueId val="{000000CE-14C3-45F7-8637-DF132D157A37}"/>
            </c:ext>
          </c:extLst>
        </c:ser>
        <c:ser>
          <c:idx val="4"/>
          <c:order val="75"/>
          <c:tx>
            <c:strRef>
              <c:f>'Property Reinsurance'!$D$26</c:f>
              <c:strCache>
                <c:ptCount val="1"/>
                <c:pt idx="0">
                  <c:v>2018</c:v>
                </c:pt>
              </c:strCache>
            </c:strRef>
          </c:tx>
          <c:dPt>
            <c:idx val="2"/>
            <c:bubble3D val="0"/>
            <c:spPr>
              <a:ln>
                <a:prstDash val="dash"/>
              </a:ln>
            </c:spPr>
            <c:extLst>
              <c:ext xmlns:c16="http://schemas.microsoft.com/office/drawing/2014/chart" uri="{C3380CC4-5D6E-409C-BE32-E72D297353CC}">
                <c16:uniqueId val="{000000D0-14C3-45F7-8637-DF132D157A37}"/>
              </c:ext>
            </c:extLst>
          </c:dPt>
          <c:dLbls>
            <c:dLbl>
              <c:idx val="2"/>
              <c:layout>
                <c:manualLayout>
                  <c:x val="-2.4305558878165857E-2"/>
                  <c:y val="-4.1766103244491856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14C3-45F7-8637-DF132D157A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0.21835377079172488</c:v>
                </c:pt>
                <c:pt idx="1">
                  <c:v>0.86526826460533879</c:v>
                </c:pt>
                <c:pt idx="2">
                  <c:v>0.98731002745831276</c:v>
                </c:pt>
              </c:numCache>
            </c:numRef>
          </c:yVal>
          <c:smooth val="0"/>
          <c:extLst>
            <c:ext xmlns:c16="http://schemas.microsoft.com/office/drawing/2014/chart" uri="{C3380CC4-5D6E-409C-BE32-E72D297353CC}">
              <c16:uniqueId val="{000000D1-14C3-45F7-8637-DF132D157A37}"/>
            </c:ext>
          </c:extLst>
        </c:ser>
        <c:ser>
          <c:idx val="5"/>
          <c:order val="76"/>
          <c:tx>
            <c:strRef>
              <c:f>'Property Reinsurance'!$D$27</c:f>
              <c:strCache>
                <c:ptCount val="1"/>
                <c:pt idx="0">
                  <c:v>2019</c:v>
                </c:pt>
              </c:strCache>
            </c:strRef>
          </c:tx>
          <c:spPr>
            <a:ln>
              <a:prstDash val="dash"/>
            </a:ln>
          </c:spPr>
          <c:dLbls>
            <c:dLbl>
              <c:idx val="0"/>
              <c:delete val="1"/>
              <c:extLst>
                <c:ext xmlns:c15="http://schemas.microsoft.com/office/drawing/2012/chart" uri="{CE6537A1-D6FC-4f65-9D91-7224C49458BB}"/>
                <c:ext xmlns:c16="http://schemas.microsoft.com/office/drawing/2014/chart" uri="{C3380CC4-5D6E-409C-BE32-E72D297353CC}">
                  <c16:uniqueId val="{000000D2-14C3-45F7-8637-DF132D157A37}"/>
                </c:ext>
              </c:extLst>
            </c:dLbl>
            <c:dLbl>
              <c:idx val="1"/>
              <c:tx>
                <c:rich>
                  <a:bodyPr/>
                  <a:lstStyle/>
                  <a:p>
                    <a:r>
                      <a:rPr lang="en-US"/>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14C3-45F7-8637-DF132D157A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0.38344485719252491</c:v>
                </c:pt>
                <c:pt idx="1">
                  <c:v>0.89976277728059417</c:v>
                </c:pt>
              </c:numCache>
            </c:numRef>
          </c:yVal>
          <c:smooth val="0"/>
          <c:extLst>
            <c:ext xmlns:c16="http://schemas.microsoft.com/office/drawing/2014/chart" uri="{C3380CC4-5D6E-409C-BE32-E72D297353CC}">
              <c16:uniqueId val="{000000D4-14C3-45F7-8637-DF132D157A37}"/>
            </c:ext>
          </c:extLst>
        </c:ser>
        <c:ser>
          <c:idx val="1"/>
          <c:order val="77"/>
          <c:tx>
            <c:strRef>
              <c:f>'Property Reinsurance'!$AC$10</c:f>
              <c:strCache>
                <c:ptCount val="1"/>
                <c:pt idx="0">
                  <c:v>100% line</c:v>
                </c:pt>
              </c:strCache>
            </c:strRef>
          </c:tx>
          <c:marker>
            <c:symbol val="none"/>
          </c:marker>
          <c:xVal>
            <c:numRef>
              <c:f>'Property Reinsurance'!$AD$9:$AP$9</c:f>
            </c:numRef>
          </c:xVal>
          <c:yVal>
            <c:numRef>
              <c:f>'Property Reinsurance'!$AD$10:$AP$10</c:f>
            </c:numRef>
          </c:yVal>
          <c:smooth val="0"/>
          <c:extLst>
            <c:ext xmlns:c16="http://schemas.microsoft.com/office/drawing/2014/chart" uri="{C3380CC4-5D6E-409C-BE32-E72D297353CC}">
              <c16:uniqueId val="{000000D5-14C3-45F7-8637-DF132D157A37}"/>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sk-SK"/>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sk-SK"/>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5976259</xdr:colOff>
      <xdr:row>0</xdr:row>
      <xdr:rowOff>126544</xdr:rowOff>
    </xdr:from>
    <xdr:to>
      <xdr:col>1</xdr:col>
      <xdr:colOff>5976259</xdr:colOff>
      <xdr:row>2</xdr:row>
      <xdr:rowOff>104714</xdr:rowOff>
    </xdr:to>
    <xdr:pic>
      <xdr:nvPicPr>
        <xdr:cNvPr id="2" name="Picture 7">
          <a:extLst>
            <a:ext uri="{FF2B5EF4-FFF2-40B4-BE49-F238E27FC236}">
              <a16:creationId xmlns:a16="http://schemas.microsoft.com/office/drawing/2014/main" id="{C7757E00-89A1-4623-8A78-157A72F9B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3219" y="126544"/>
          <a:ext cx="1892482" cy="47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4975860</xdr:colOff>
      <xdr:row>0</xdr:row>
      <xdr:rowOff>129540</xdr:rowOff>
    </xdr:from>
    <xdr:to>
      <xdr:col>1</xdr:col>
      <xdr:colOff>6868342</xdr:colOff>
      <xdr:row>2</xdr:row>
      <xdr:rowOff>121861</xdr:rowOff>
    </xdr:to>
    <xdr:pic>
      <xdr:nvPicPr>
        <xdr:cNvPr id="3" name="Picture 7">
          <a:extLst>
            <a:ext uri="{FF2B5EF4-FFF2-40B4-BE49-F238E27FC236}">
              <a16:creationId xmlns:a16="http://schemas.microsoft.com/office/drawing/2014/main" id="{A8D03A18-11A6-4762-81FA-48F1B9C940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129540"/>
          <a:ext cx="1892482" cy="47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F4EDBB0-4C68-4829-ADAD-A11A50F50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BE6CE7D-EF42-452D-B01D-BC3AE098A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FB2F25F-2717-430C-8CF2-14D47A8327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0471E585-C1EF-45E5-BC6E-20DDABE66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9287D6C-2D8F-44A5-A598-82ADB6333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2E4D2E7-9783-4F50-8F00-81B1E72AAE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4741449-4DC8-40BB-BA74-C8B43898C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F884EC9-4266-4760-823C-825F6627B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AF7E32E-EC2C-4B6A-854D-65E5A070B6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08BEF6D-AE85-4070-B0D6-722830B36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B2D8FFE-0C67-4080-923E-E59406D7A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AC382CD-D109-4758-B40D-968577F46A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B0F278B-1506-4D5E-BEF8-E9AAD68A4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C065834-0036-43E9-8A21-2076AF5B2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EA69266-7E71-4C4C-A8DF-88426A0F65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3DC9656-595D-4B0E-AA40-AB3B790DB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7CD3571-3A7C-4839-9E18-F9CA0E0D0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1FD154F-0548-4070-BBF3-3B44DDD45E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E62E8EC-E598-4602-932C-D6F5E9FC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CBE30ED-A3F8-434A-B4E4-0462A678C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E24CA4C-3954-42B9-9D02-ADB4A3CE1A3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866E5D2-FF11-4478-B735-40CC80C23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D0F5B66-6D3D-471D-BD9D-36AE7CD4B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1AC1AFB-C9B4-4098-9A4A-A0B3D09810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CD5F767-81F5-4C55-9F73-52EAD243E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0429279-E3D6-45C6-80D6-5A165A671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7E6835A-D250-4F6E-B85F-AA2450DCA7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3AC568F-3348-4B8E-B5F4-D15826712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7B567E6-1C9D-46F8-A142-EE12AA929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934A9E5-11FF-4CBA-AB94-6D76F834C6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8177CCC-3D84-41C4-8528-8E9C528BA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82BDB8F-45A0-4740-B65A-B76ECD41B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D8821AA-C46B-419F-A7F8-8FD82323FB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22C4FB8-9510-4BDF-AE46-E3B667FFE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2E691EB-91AB-4082-9F82-A1737C7DC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F899141-D057-48EA-870B-391FF09FB8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3FCD75F-9CDA-4618-BA42-293509494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F3D3EEB-F290-491B-8C27-264B413E6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BCB86A9-D7F7-4307-8E96-4501538E91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1D07235-F02F-4B01-8543-604460A1B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812D95C-981A-4022-A3F4-D84EC7EAA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3970DB6-2433-4C1E-824A-3E97D90447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16D4BAD1-C759-4CFA-89D3-2BDA8994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97CFB370-F783-4854-AC32-F04B74E50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717385A-D618-47BD-A55D-C6333A4C01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6349C06-1F3F-4C49-B3D6-72E465711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34C7EE32-245A-499F-AD18-024896301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FB7BD12-AA0C-47A6-B476-4D4624AA39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81973E2-2946-4F6D-97A1-85BBE4A2B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A67F19A-98F9-47FF-9303-020972C47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A131B0C6-ADD2-489E-894A-B8B97FA3D7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5256D4F9-86BE-4D93-A8C0-A9A752688D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09565B7-FC8E-4EE6-A9AF-F69BD8F70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4C67A62-336C-4D56-B998-BE794E7EF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9EC5919-136C-47B4-9970-8C5315EFA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94BF70F5-8A52-4EC4-A706-8B1306906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86B3BF8-2056-40F1-B14B-73D092825D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57F42F3-9B0A-4BCB-BBE1-CBDA633B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39A1C4E-5F16-4C51-94F9-384F3CA21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09A0BEE-FA5D-43AA-8E68-5B386F3B90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01A2F1FE-B321-4A46-91DC-5993BDCEA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85EDAC3-E357-46A7-9B36-645BEEE34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A637AA2-028D-4EB4-B872-7713C4543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FECC202-08B7-45E1-B81B-D77D07E4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D117C7C-DD51-4E29-8787-92F1E3082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7799545-0721-4FE2-94E1-4B6F5266EC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133FF4C-2F29-45B4-99F8-334F169C5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EAAA2C8-A36E-4141-AD3E-7519F0E83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5034248E-01AB-42EC-802B-09B0030F24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F4845078-715B-4527-8F38-2646E2B6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F4700AC-48E0-4EA7-AE03-284654288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C93E1B1-66D3-46AC-B1AB-1D970F8A35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7F966FA-CC28-4620-8238-047FCAD36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36A84AF-F0F4-4F1D-AEF5-14634F13F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DD89518-43B7-4724-934E-B32051DDF8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82D378C2-3A1E-48CB-B31E-F60B971A8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7BB963A-2676-431C-85A5-02B08297F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7BEC393-6CB9-4043-BD3E-2365568E3C2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81673" y="190500"/>
          <a:ext cx="1264103" cy="319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75azs\Desktop\AC\2014%20LR%20Charts%20tool%20-%20in%20proges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PCAC/2019_12/02%20Financial%20Reporting/Loss%20Ratio%20Workbook/Loss%20Ratio%20Charts%20MACRO%20-%20IR%20Q4%202019%20-%20Final%20Adjusted%20TOA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R\M\R\RP\GR\1%20Group%20Reserves\LR2009_12\Payout%20Pattern\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refreshError="1"/>
      <sheetData sheetId="1" refreshError="1"/>
      <sheetData sheetId="2"/>
      <sheetData sheetId="3"/>
      <sheetData sheetId="4">
        <row r="9">
          <cell r="B9" t="str">
            <v>Written Premium</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6F44FE-8C42-4A9E-BBE1-2AD8D7AF8F43}" name="Table157" displayName="Table157" ref="A10:B22" totalsRowShown="0" headerRowDxfId="3" dataDxfId="2">
  <tableColumns count="2">
    <tableColumn id="1" xr3:uid="{71D86876-4AF8-43A6-901C-F64B72251C8F}" name="Item" dataDxfId="1"/>
    <tableColumn id="2" xr3:uid="{71469B07-46A6-4932-961E-80DBAC1D0899}"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7B98E-F182-4DF3-B56A-4A587D0BD69B}">
  <dimension ref="A1:D42"/>
  <sheetViews>
    <sheetView tabSelected="1" workbookViewId="0"/>
  </sheetViews>
  <sheetFormatPr defaultColWidth="0" defaultRowHeight="12.65" customHeight="1" zeroHeight="1" x14ac:dyDescent="0.25"/>
  <cols>
    <col min="1" max="1" width="28" style="2" customWidth="1"/>
    <col min="2" max="2" width="100.5703125" style="2" customWidth="1"/>
    <col min="3" max="4" width="0" style="2" hidden="1" customWidth="1"/>
    <col min="5" max="16384" width="8.42578125" style="2" hidden="1"/>
  </cols>
  <sheetData>
    <row r="1" spans="1:4" ht="12.5" x14ac:dyDescent="0.25">
      <c r="A1" s="3"/>
      <c r="B1" s="3"/>
    </row>
    <row r="2" spans="1:4" ht="25.5" x14ac:dyDescent="0.5">
      <c r="A2" s="98" t="s">
        <v>44</v>
      </c>
      <c r="B2" s="3"/>
    </row>
    <row r="3" spans="1:4" ht="12.5" x14ac:dyDescent="0.25">
      <c r="A3" s="3"/>
      <c r="B3" s="3"/>
    </row>
    <row r="4" spans="1:4" ht="13" thickBot="1" x14ac:dyDescent="0.3">
      <c r="A4" s="99"/>
      <c r="B4" s="99"/>
      <c r="C4" s="6"/>
      <c r="D4" s="6"/>
    </row>
    <row r="5" spans="1:4" ht="15" x14ac:dyDescent="0.3">
      <c r="A5" s="10"/>
    </row>
    <row r="6" spans="1:4" ht="20.5" x14ac:dyDescent="0.4">
      <c r="A6" s="100"/>
      <c r="B6"/>
    </row>
    <row r="7" spans="1:4" ht="13.5" x14ac:dyDescent="0.25">
      <c r="A7"/>
      <c r="B7"/>
    </row>
    <row r="8" spans="1:4" s="33" customFormat="1" ht="13.5" x14ac:dyDescent="0.25">
      <c r="A8" s="101"/>
      <c r="B8" s="102"/>
    </row>
    <row r="9" spans="1:4" s="33" customFormat="1" ht="12.5" x14ac:dyDescent="0.25">
      <c r="A9" s="103"/>
      <c r="B9" s="103"/>
    </row>
    <row r="10" spans="1:4" s="33" customFormat="1" ht="15" x14ac:dyDescent="0.3">
      <c r="A10" s="104" t="s">
        <v>45</v>
      </c>
      <c r="B10" s="105" t="s">
        <v>46</v>
      </c>
    </row>
    <row r="11" spans="1:4" s="33" customFormat="1" ht="15" x14ac:dyDescent="0.25">
      <c r="A11" s="106" t="s">
        <v>47</v>
      </c>
      <c r="B11" s="107" t="s">
        <v>48</v>
      </c>
    </row>
    <row r="12" spans="1:4" s="33" customFormat="1" ht="45" x14ac:dyDescent="0.25">
      <c r="A12" s="106" t="s">
        <v>49</v>
      </c>
      <c r="B12" s="107" t="s">
        <v>50</v>
      </c>
    </row>
    <row r="13" spans="1:4" s="33" customFormat="1" ht="15" x14ac:dyDescent="0.25">
      <c r="A13" s="106" t="s">
        <v>51</v>
      </c>
      <c r="B13" s="107" t="s">
        <v>52</v>
      </c>
    </row>
    <row r="14" spans="1:4" s="33" customFormat="1" ht="15" x14ac:dyDescent="0.25">
      <c r="A14" s="106" t="s">
        <v>53</v>
      </c>
      <c r="B14" s="107" t="s">
        <v>54</v>
      </c>
    </row>
    <row r="15" spans="1:4" s="33" customFormat="1" ht="15" x14ac:dyDescent="0.25">
      <c r="A15" s="106" t="s">
        <v>55</v>
      </c>
      <c r="B15" s="107" t="s">
        <v>56</v>
      </c>
    </row>
    <row r="16" spans="1:4" s="33" customFormat="1" ht="73.150000000000006" customHeight="1" x14ac:dyDescent="0.25">
      <c r="A16" s="106" t="s">
        <v>57</v>
      </c>
      <c r="B16" s="107" t="s">
        <v>58</v>
      </c>
    </row>
    <row r="17" spans="1:2" s="33" customFormat="1" ht="62.5" customHeight="1" x14ac:dyDescent="0.25">
      <c r="A17" s="106" t="s">
        <v>59</v>
      </c>
      <c r="B17" s="107" t="s">
        <v>60</v>
      </c>
    </row>
    <row r="18" spans="1:2" s="33" customFormat="1" ht="81" customHeight="1" x14ac:dyDescent="0.25">
      <c r="A18" s="106" t="s">
        <v>61</v>
      </c>
      <c r="B18" s="108" t="s">
        <v>62</v>
      </c>
    </row>
    <row r="19" spans="1:2" s="33" customFormat="1" ht="15" x14ac:dyDescent="0.25">
      <c r="A19" s="106" t="s">
        <v>63</v>
      </c>
      <c r="B19" s="108" t="s">
        <v>64</v>
      </c>
    </row>
    <row r="20" spans="1:2" s="33" customFormat="1" ht="15" x14ac:dyDescent="0.25">
      <c r="A20" s="106" t="s">
        <v>65</v>
      </c>
      <c r="B20" s="108" t="s">
        <v>66</v>
      </c>
    </row>
    <row r="21" spans="1:2" s="33" customFormat="1" ht="30" x14ac:dyDescent="0.25">
      <c r="A21" s="106" t="s">
        <v>67</v>
      </c>
      <c r="B21" s="108" t="s">
        <v>68</v>
      </c>
    </row>
    <row r="22" spans="1:2" s="33" customFormat="1" ht="15" hidden="1" x14ac:dyDescent="0.25">
      <c r="A22" s="106"/>
      <c r="B22" s="108"/>
    </row>
    <row r="23" spans="1:2" ht="12.5" x14ac:dyDescent="0.25"/>
    <row r="24" spans="1:2" ht="12.5" x14ac:dyDescent="0.25"/>
    <row r="25" spans="1:2" ht="12.5" x14ac:dyDescent="0.25"/>
    <row r="26" spans="1:2" ht="12.5" hidden="1" x14ac:dyDescent="0.25"/>
    <row r="27" spans="1:2" ht="12.5" hidden="1" x14ac:dyDescent="0.25"/>
    <row r="28" spans="1:2" ht="12.5" hidden="1" x14ac:dyDescent="0.25"/>
    <row r="29" spans="1:2" ht="12.5" hidden="1" x14ac:dyDescent="0.25"/>
    <row r="30" spans="1:2" ht="12.5" hidden="1" x14ac:dyDescent="0.25"/>
    <row r="31" spans="1:2" ht="12.5" hidden="1" x14ac:dyDescent="0.25"/>
    <row r="32" spans="1:2" ht="12.5" hidden="1" x14ac:dyDescent="0.25"/>
    <row r="33" ht="12.5" hidden="1" x14ac:dyDescent="0.25"/>
    <row r="34" ht="12.5" hidden="1" x14ac:dyDescent="0.25"/>
    <row r="35" ht="12.5" hidden="1" x14ac:dyDescent="0.25"/>
    <row r="36" ht="12.5" hidden="1" x14ac:dyDescent="0.25"/>
    <row r="37" ht="12.5" hidden="1" x14ac:dyDescent="0.25"/>
    <row r="38" ht="12.5" hidden="1" x14ac:dyDescent="0.25"/>
    <row r="39" ht="12.5" hidden="1" x14ac:dyDescent="0.25"/>
    <row r="40" ht="12.5" hidden="1" x14ac:dyDescent="0.25"/>
    <row r="41" ht="12.5" hidden="1" x14ac:dyDescent="0.25"/>
    <row r="42" ht="12.5" hidden="1" x14ac:dyDescent="0.25"/>
  </sheetData>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7134-A2A9-40AB-B00D-3DA681D3A87D}">
  <sheetPr codeName="WTemplate8">
    <pageSetUpPr fitToPage="1"/>
  </sheetPr>
  <dimension ref="A1:AP177"/>
  <sheetViews>
    <sheetView showGridLines="0" view="pageBreakPreview" zoomScale="70" zoomScaleNormal="85" zoomScaleSheetLayoutView="70" workbookViewId="0"/>
  </sheetViews>
  <sheetFormatPr defaultColWidth="8" defaultRowHeight="12.5" x14ac:dyDescent="0.25"/>
  <cols>
    <col min="1" max="1" width="12" style="2" customWidth="1"/>
    <col min="2" max="2" width="10.35546875" style="2" customWidth="1"/>
    <col min="3" max="3" width="9.35546875" style="2"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16384" width="8" style="2"/>
  </cols>
  <sheetData>
    <row r="1" spans="1:42" ht="13" x14ac:dyDescent="0.3">
      <c r="A1" s="1" t="s">
        <v>0</v>
      </c>
      <c r="B1" s="2" t="s">
        <v>26</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Motor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194.60570220849993</v>
      </c>
      <c r="C12" s="33">
        <f>+IF(I51="",J51*F12, IF(J51="", I51*F12,(I51+J51)*F12))</f>
        <v>2.2188749400900027</v>
      </c>
      <c r="D12" s="35">
        <v>2004</v>
      </c>
      <c r="E12" s="34"/>
      <c r="F12" s="37">
        <v>194.6057041384999</v>
      </c>
      <c r="G12" s="34"/>
      <c r="H12" s="38">
        <v>0.15379038133794912</v>
      </c>
      <c r="I12" s="39">
        <v>0.36124066322551474</v>
      </c>
      <c r="J12" s="39">
        <v>0.52967641871946303</v>
      </c>
      <c r="K12" s="39">
        <v>0.60965515890542876</v>
      </c>
      <c r="L12" s="39">
        <v>0.65964202754868717</v>
      </c>
      <c r="M12" s="39">
        <v>0.69312287446858478</v>
      </c>
      <c r="N12" s="39">
        <v>0.71141948589507165</v>
      </c>
      <c r="O12" s="39">
        <v>0.72152339866938897</v>
      </c>
      <c r="P12" s="39">
        <v>0.73149468963740183</v>
      </c>
      <c r="Q12" s="39">
        <v>0.74233412442857705</v>
      </c>
      <c r="R12" s="39">
        <v>0.74353051608128162</v>
      </c>
      <c r="S12" s="40">
        <v>0.74625463941747483</v>
      </c>
      <c r="T12" s="40">
        <v>0.73654732000274925</v>
      </c>
      <c r="U12" s="40">
        <v>0.74728382384393677</v>
      </c>
      <c r="V12" s="40">
        <v>0.74779706409268565</v>
      </c>
      <c r="W12" s="41">
        <v>0.73967779221936236</v>
      </c>
      <c r="X12" s="42"/>
      <c r="Y12" s="42"/>
    </row>
    <row r="13" spans="1:42" s="33" customFormat="1" ht="16.149999999999999" customHeight="1" x14ac:dyDescent="0.25">
      <c r="A13" s="32"/>
      <c r="B13" s="33">
        <v>113.32616849258582</v>
      </c>
      <c r="C13" s="33">
        <f t="shared" ref="C13:C26" si="1">+IF(I52="",J52*F13, IF(J52="", I52*F13,(I52+J52)*F13))</f>
        <v>1.2182651583999973</v>
      </c>
      <c r="D13" s="35">
        <f>D12+1</f>
        <v>2005</v>
      </c>
      <c r="E13" s="34"/>
      <c r="F13" s="43">
        <v>113.32617124258583</v>
      </c>
      <c r="G13" s="34"/>
      <c r="H13" s="44">
        <v>0.13375699376230094</v>
      </c>
      <c r="I13" s="42">
        <v>0.37829349425589759</v>
      </c>
      <c r="J13" s="42">
        <v>0.54307998704250315</v>
      </c>
      <c r="K13" s="42">
        <v>0.65133460374299124</v>
      </c>
      <c r="L13" s="42">
        <v>0.66846424810240923</v>
      </c>
      <c r="M13" s="42">
        <v>0.66096993579407237</v>
      </c>
      <c r="N13" s="42">
        <v>0.67624262083250941</v>
      </c>
      <c r="O13" s="42">
        <v>0.68939333671445535</v>
      </c>
      <c r="P13" s="42">
        <v>0.68584756025704863</v>
      </c>
      <c r="Q13" s="42">
        <v>0.69499774320799557</v>
      </c>
      <c r="R13" s="42">
        <v>0.69571433840493524</v>
      </c>
      <c r="S13" s="42">
        <v>0.69615562658622343</v>
      </c>
      <c r="T13" s="42">
        <v>0.69634025348899964</v>
      </c>
      <c r="U13" s="42">
        <v>0.69588234328669596</v>
      </c>
      <c r="V13" s="45">
        <v>0.70135804332311269</v>
      </c>
      <c r="W13" s="42"/>
      <c r="X13" s="42"/>
      <c r="Y13" s="42"/>
    </row>
    <row r="14" spans="1:42" s="33" customFormat="1" ht="16.149999999999999" customHeight="1" x14ac:dyDescent="0.25">
      <c r="A14" s="32"/>
      <c r="B14" s="33">
        <v>77.374775090900059</v>
      </c>
      <c r="C14" s="33">
        <f t="shared" si="1"/>
        <v>1.9982216834000177</v>
      </c>
      <c r="D14" s="35">
        <f>D13+1</f>
        <v>2006</v>
      </c>
      <c r="E14" s="34"/>
      <c r="F14" s="46">
        <v>77.374774070900074</v>
      </c>
      <c r="G14" s="34"/>
      <c r="H14" s="47">
        <v>0.2682556734961275</v>
      </c>
      <c r="I14" s="48">
        <v>0.48446949797425032</v>
      </c>
      <c r="J14" s="48">
        <v>0.62512009347748065</v>
      </c>
      <c r="K14" s="48">
        <v>0.70369554578741567</v>
      </c>
      <c r="L14" s="48">
        <v>0.78565500823688361</v>
      </c>
      <c r="M14" s="48">
        <v>0.83308058684519748</v>
      </c>
      <c r="N14" s="48">
        <v>0.84091457508333523</v>
      </c>
      <c r="O14" s="48">
        <v>0.85248793424015101</v>
      </c>
      <c r="P14" s="48">
        <v>0.85470325586219453</v>
      </c>
      <c r="Q14" s="48">
        <v>0.85291627965889982</v>
      </c>
      <c r="R14" s="48">
        <v>0.85146664957794838</v>
      </c>
      <c r="S14" s="48">
        <v>0.85637103895493416</v>
      </c>
      <c r="T14" s="48">
        <v>0.86835904940327546</v>
      </c>
      <c r="U14" s="49">
        <v>0.88674590296224509</v>
      </c>
      <c r="V14" s="42"/>
      <c r="W14" s="42"/>
      <c r="X14" s="42"/>
      <c r="Y14" s="42"/>
    </row>
    <row r="15" spans="1:42" s="33" customFormat="1" ht="16.149999999999999" customHeight="1" x14ac:dyDescent="0.25">
      <c r="A15" s="32"/>
      <c r="B15" s="33">
        <v>34.571338449999963</v>
      </c>
      <c r="C15" s="33">
        <f t="shared" si="1"/>
        <v>0.50579234220000169</v>
      </c>
      <c r="D15" s="35">
        <f t="shared" ref="D15:D27" si="2">D14+1</f>
        <v>2007</v>
      </c>
      <c r="E15" s="34"/>
      <c r="F15" s="43">
        <v>34.571338259999969</v>
      </c>
      <c r="G15" s="34"/>
      <c r="H15" s="44">
        <v>0.23751145524790013</v>
      </c>
      <c r="I15" s="42">
        <v>0.64749974882806338</v>
      </c>
      <c r="J15" s="42">
        <v>0.68598524279401207</v>
      </c>
      <c r="K15" s="42">
        <v>0.72017676182374146</v>
      </c>
      <c r="L15" s="42">
        <v>0.70026443083953727</v>
      </c>
      <c r="M15" s="42">
        <v>0.69098808383821064</v>
      </c>
      <c r="N15" s="42">
        <v>0.69022287278965233</v>
      </c>
      <c r="O15" s="42">
        <v>0.69158708436993033</v>
      </c>
      <c r="P15" s="42">
        <v>0.69080117756482884</v>
      </c>
      <c r="Q15" s="42">
        <v>0.6879620627101527</v>
      </c>
      <c r="R15" s="42">
        <v>0.69555481159438404</v>
      </c>
      <c r="S15" s="42">
        <v>0.69559403946545462</v>
      </c>
      <c r="T15" s="45">
        <v>0.69566667333288301</v>
      </c>
      <c r="U15" s="42"/>
      <c r="V15" s="42"/>
      <c r="W15" s="42"/>
      <c r="X15" s="42"/>
      <c r="Y15" s="42"/>
    </row>
    <row r="16" spans="1:42" s="33" customFormat="1" ht="16.149999999999999" customHeight="1" x14ac:dyDescent="0.25">
      <c r="A16" s="32"/>
      <c r="B16" s="33">
        <v>17.337969045790253</v>
      </c>
      <c r="C16" s="33">
        <f t="shared" si="1"/>
        <v>0.36630786683178923</v>
      </c>
      <c r="D16" s="35">
        <f t="shared" si="2"/>
        <v>2008</v>
      </c>
      <c r="E16" s="34"/>
      <c r="F16" s="46">
        <v>17.337969185790254</v>
      </c>
      <c r="G16" s="34"/>
      <c r="H16" s="47">
        <v>7.2355633266908512E-2</v>
      </c>
      <c r="I16" s="48">
        <v>0.3290217002274588</v>
      </c>
      <c r="J16" s="48">
        <v>0.43795902211103743</v>
      </c>
      <c r="K16" s="48">
        <v>0.50141429984343089</v>
      </c>
      <c r="L16" s="48">
        <v>0.51604919550398831</v>
      </c>
      <c r="M16" s="48">
        <v>0.52669280826062204</v>
      </c>
      <c r="N16" s="48">
        <v>0.52679450125483063</v>
      </c>
      <c r="O16" s="48">
        <v>0.52677956294243522</v>
      </c>
      <c r="P16" s="48">
        <v>0.52677956582627927</v>
      </c>
      <c r="Q16" s="48">
        <v>0.52677956271356119</v>
      </c>
      <c r="R16" s="48">
        <v>0.52760831606097036</v>
      </c>
      <c r="S16" s="50">
        <v>0.51610702500068684</v>
      </c>
      <c r="T16" s="42"/>
      <c r="U16" s="42"/>
      <c r="V16" s="42"/>
      <c r="W16" s="42"/>
      <c r="X16" s="42"/>
      <c r="Y16" s="42"/>
    </row>
    <row r="17" spans="1:25" s="33" customFormat="1" ht="16.149999999999999" customHeight="1" x14ac:dyDescent="0.25">
      <c r="A17" s="32"/>
      <c r="B17" s="33">
        <v>13.281791455170776</v>
      </c>
      <c r="C17" s="33">
        <f t="shared" si="1"/>
        <v>0.20098019637999981</v>
      </c>
      <c r="D17" s="35">
        <f t="shared" si="2"/>
        <v>2009</v>
      </c>
      <c r="E17" s="34"/>
      <c r="F17" s="43">
        <v>13.281792155170777</v>
      </c>
      <c r="G17" s="34"/>
      <c r="H17" s="44">
        <v>8.5370943676344596E-2</v>
      </c>
      <c r="I17" s="42">
        <v>0.35017552719264022</v>
      </c>
      <c r="J17" s="42">
        <v>0.38273674897261162</v>
      </c>
      <c r="K17" s="42">
        <v>0.41925100430307116</v>
      </c>
      <c r="L17" s="42">
        <v>0.4199231937106222</v>
      </c>
      <c r="M17" s="42">
        <v>0.3904624187317226</v>
      </c>
      <c r="N17" s="42">
        <v>0.39069032246373681</v>
      </c>
      <c r="O17" s="42">
        <v>0.40453387669586788</v>
      </c>
      <c r="P17" s="42">
        <v>0.40639580916033369</v>
      </c>
      <c r="Q17" s="42">
        <v>0.40639580916033369</v>
      </c>
      <c r="R17" s="45">
        <v>0.40639580916033369</v>
      </c>
      <c r="S17" s="42" t="s">
        <v>16</v>
      </c>
      <c r="T17" s="42"/>
      <c r="U17" s="42"/>
      <c r="V17" s="42"/>
      <c r="W17" s="42"/>
      <c r="X17" s="42"/>
      <c r="Y17" s="42"/>
    </row>
    <row r="18" spans="1:25" s="33" customFormat="1" ht="16.149999999999999" customHeight="1" x14ac:dyDescent="0.25">
      <c r="A18" s="32"/>
      <c r="B18" s="33">
        <v>3.2240072840000003</v>
      </c>
      <c r="C18" s="33">
        <f t="shared" si="1"/>
        <v>1.4430112999999793E-2</v>
      </c>
      <c r="D18" s="35">
        <f t="shared" si="2"/>
        <v>2010</v>
      </c>
      <c r="E18" s="34"/>
      <c r="F18" s="46">
        <v>3.2240072440000005</v>
      </c>
      <c r="G18" s="34"/>
      <c r="H18" s="47">
        <v>0.24302899177977161</v>
      </c>
      <c r="I18" s="48">
        <v>0.71081193265457798</v>
      </c>
      <c r="J18" s="48">
        <v>0.8292540362542683</v>
      </c>
      <c r="K18" s="48">
        <v>0.79629942977882451</v>
      </c>
      <c r="L18" s="48">
        <v>0.81223864644641586</v>
      </c>
      <c r="M18" s="48">
        <v>0.79549964869743939</v>
      </c>
      <c r="N18" s="48">
        <v>0.83874032077081762</v>
      </c>
      <c r="O18" s="48">
        <v>0.87792090891468222</v>
      </c>
      <c r="P18" s="48">
        <v>0.87693177962350743</v>
      </c>
      <c r="Q18" s="50">
        <v>0.87693177962350743</v>
      </c>
      <c r="R18" s="42" t="s">
        <v>16</v>
      </c>
      <c r="S18" s="42" t="s">
        <v>16</v>
      </c>
      <c r="T18" s="42"/>
      <c r="U18" s="42"/>
      <c r="V18" s="42"/>
      <c r="W18" s="42"/>
      <c r="X18" s="42"/>
      <c r="Y18" s="42"/>
    </row>
    <row r="19" spans="1:25" s="33" customFormat="1" ht="16.149999999999999" customHeight="1" x14ac:dyDescent="0.25">
      <c r="A19" s="32"/>
      <c r="B19" s="33">
        <v>3.4060570100000018</v>
      </c>
      <c r="C19" s="33">
        <f t="shared" si="1"/>
        <v>2.7163689000000189E-2</v>
      </c>
      <c r="D19" s="35">
        <f t="shared" si="2"/>
        <v>2011</v>
      </c>
      <c r="E19" s="34"/>
      <c r="F19" s="43">
        <v>3.4060569500000017</v>
      </c>
      <c r="G19" s="34"/>
      <c r="H19" s="44">
        <v>0.17684905708931251</v>
      </c>
      <c r="I19" s="42">
        <v>0.65006041663513559</v>
      </c>
      <c r="J19" s="42">
        <v>0.63285659947641193</v>
      </c>
      <c r="K19" s="42">
        <v>0.59203371482088674</v>
      </c>
      <c r="L19" s="42">
        <v>0.59250497529114987</v>
      </c>
      <c r="M19" s="42">
        <v>0.58337019555706471</v>
      </c>
      <c r="N19" s="42">
        <v>0.58954693314802009</v>
      </c>
      <c r="O19" s="42">
        <v>0.58954693314802009</v>
      </c>
      <c r="P19" s="45">
        <v>0.58954693314802009</v>
      </c>
      <c r="Q19" s="42" t="s">
        <v>16</v>
      </c>
      <c r="R19" s="42" t="s">
        <v>16</v>
      </c>
      <c r="S19" s="42" t="s">
        <v>16</v>
      </c>
      <c r="T19" s="42"/>
      <c r="U19" s="42"/>
      <c r="V19" s="42"/>
      <c r="W19" s="42"/>
      <c r="X19" s="42"/>
      <c r="Y19" s="42"/>
    </row>
    <row r="20" spans="1:25" s="33" customFormat="1" ht="16.149999999999999" customHeight="1" x14ac:dyDescent="0.25">
      <c r="A20" s="32"/>
      <c r="B20" s="33">
        <v>2.8715441899999989</v>
      </c>
      <c r="C20" s="33">
        <f t="shared" si="1"/>
        <v>5.447203000000006E-2</v>
      </c>
      <c r="D20" s="35">
        <f t="shared" si="2"/>
        <v>2012</v>
      </c>
      <c r="E20" s="34"/>
      <c r="F20" s="46">
        <v>2.8715441099999985</v>
      </c>
      <c r="G20" s="34"/>
      <c r="H20" s="47">
        <v>0.18924621708144343</v>
      </c>
      <c r="I20" s="48">
        <v>0.6640500953335523</v>
      </c>
      <c r="J20" s="48">
        <v>0.66677000827962229</v>
      </c>
      <c r="K20" s="48">
        <v>0.6749445858242451</v>
      </c>
      <c r="L20" s="48">
        <v>0.6801070487473726</v>
      </c>
      <c r="M20" s="48">
        <v>0.67510845932991803</v>
      </c>
      <c r="N20" s="48">
        <v>0.67510845932991803</v>
      </c>
      <c r="O20" s="50">
        <v>0.67510845932991803</v>
      </c>
      <c r="P20" s="42" t="s">
        <v>16</v>
      </c>
      <c r="Q20" s="42" t="s">
        <v>16</v>
      </c>
      <c r="R20" s="42" t="s">
        <v>16</v>
      </c>
      <c r="S20" s="42" t="s">
        <v>16</v>
      </c>
      <c r="T20" s="42"/>
      <c r="U20" s="42"/>
      <c r="V20" s="42"/>
      <c r="W20" s="42"/>
      <c r="X20" s="42"/>
      <c r="Y20" s="42"/>
    </row>
    <row r="21" spans="1:25" s="33" customFormat="1" ht="16.149999999999999" customHeight="1" x14ac:dyDescent="0.25">
      <c r="A21" s="32"/>
      <c r="B21" s="33">
        <v>3.031365538590256</v>
      </c>
      <c r="C21" s="33">
        <f t="shared" si="1"/>
        <v>0.11406404529999968</v>
      </c>
      <c r="D21" s="35">
        <f t="shared" si="2"/>
        <v>2013</v>
      </c>
      <c r="E21" s="34"/>
      <c r="F21" s="43">
        <v>3.0274517875902562</v>
      </c>
      <c r="G21" s="34"/>
      <c r="H21" s="44">
        <v>0.1283430380601614</v>
      </c>
      <c r="I21" s="42">
        <v>0.42010847710719568</v>
      </c>
      <c r="J21" s="42">
        <v>0.4255665425560769</v>
      </c>
      <c r="K21" s="42">
        <v>0.42593916946449678</v>
      </c>
      <c r="L21" s="42">
        <v>0.42206876926587739</v>
      </c>
      <c r="M21" s="42">
        <v>0.42206876926587739</v>
      </c>
      <c r="N21" s="51">
        <v>0.42206876926587739</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3.6714548899999988</v>
      </c>
      <c r="C22" s="33">
        <f t="shared" si="1"/>
        <v>0.43719609579000029</v>
      </c>
      <c r="D22" s="35">
        <f t="shared" si="2"/>
        <v>2014</v>
      </c>
      <c r="E22" s="34"/>
      <c r="F22" s="46">
        <v>3.6714549585999992</v>
      </c>
      <c r="G22" s="34"/>
      <c r="H22" s="47">
        <v>0.16570133825963701</v>
      </c>
      <c r="I22" s="48">
        <v>0.47169832655672239</v>
      </c>
      <c r="J22" s="48">
        <v>0.48557064981121256</v>
      </c>
      <c r="K22" s="48">
        <v>0.48370693363406814</v>
      </c>
      <c r="L22" s="48">
        <v>0.47698930798480654</v>
      </c>
      <c r="M22" s="50">
        <v>0.47726167956808241</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3.1226781529730867</v>
      </c>
      <c r="C23" s="33">
        <f t="shared" si="1"/>
        <v>0.61233779500000007</v>
      </c>
      <c r="D23" s="35">
        <f t="shared" si="2"/>
        <v>2015</v>
      </c>
      <c r="E23" s="34"/>
      <c r="F23" s="54">
        <v>3.1226781219730868</v>
      </c>
      <c r="G23" s="34"/>
      <c r="H23" s="44">
        <v>0.19410476402768478</v>
      </c>
      <c r="I23" s="42">
        <v>0.63870766441331916</v>
      </c>
      <c r="J23" s="42">
        <v>1.0628624886585749</v>
      </c>
      <c r="K23" s="42">
        <v>0.97227194779896908</v>
      </c>
      <c r="L23" s="45">
        <v>1.0062988266028792</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3.2986883020000026</v>
      </c>
      <c r="C24" s="33">
        <f t="shared" si="1"/>
        <v>0.43340449899999994</v>
      </c>
      <c r="D24" s="35">
        <f t="shared" si="2"/>
        <v>2016</v>
      </c>
      <c r="E24" s="34"/>
      <c r="F24" s="46">
        <v>3.2986879520000025</v>
      </c>
      <c r="G24" s="34"/>
      <c r="H24" s="48">
        <v>0.24020164123726712</v>
      </c>
      <c r="I24" s="48">
        <v>0.68566285532666782</v>
      </c>
      <c r="J24" s="48">
        <v>0.74993169284173566</v>
      </c>
      <c r="K24" s="50">
        <v>0.72856404272579645</v>
      </c>
      <c r="L24" s="42"/>
      <c r="M24" s="42"/>
      <c r="N24" s="42"/>
      <c r="O24" s="42"/>
      <c r="P24" s="42"/>
      <c r="Q24" s="42"/>
      <c r="R24" s="42"/>
      <c r="S24" s="42"/>
      <c r="T24" s="34"/>
      <c r="U24" s="52"/>
      <c r="V24" s="52"/>
      <c r="W24" s="52"/>
      <c r="X24" s="52"/>
      <c r="Y24" s="52"/>
    </row>
    <row r="25" spans="1:25" s="33" customFormat="1" ht="16.149999999999999" customHeight="1" x14ac:dyDescent="0.25">
      <c r="A25" s="32"/>
      <c r="B25" s="33">
        <v>4.0081807499999975</v>
      </c>
      <c r="C25" s="33">
        <f t="shared" si="1"/>
        <v>1.47524163</v>
      </c>
      <c r="D25" s="35">
        <f t="shared" si="2"/>
        <v>2017</v>
      </c>
      <c r="E25" s="34"/>
      <c r="F25" s="43">
        <v>4.0067125599999978</v>
      </c>
      <c r="G25" s="34"/>
      <c r="H25" s="44">
        <v>0.19789798447633103</v>
      </c>
      <c r="I25" s="42">
        <v>0.56639836674483124</v>
      </c>
      <c r="J25" s="45">
        <v>0.79093828981832481</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4.6784506529730834</v>
      </c>
      <c r="C26" s="33">
        <f t="shared" si="1"/>
        <v>1.7628129900000002</v>
      </c>
      <c r="D26" s="35">
        <f t="shared" si="2"/>
        <v>2018</v>
      </c>
      <c r="E26" s="34"/>
      <c r="F26" s="46">
        <v>4.6723463829730845</v>
      </c>
      <c r="G26" s="34"/>
      <c r="H26" s="55">
        <v>0.17983036383217571</v>
      </c>
      <c r="I26" s="50">
        <v>0.62016413649456337</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3.0655783320000012</v>
      </c>
      <c r="C27" s="33">
        <f>+IF(I66="",J66*F27, IF(J66="", I66*F27,(I66+J66)*F27))</f>
        <v>0.49872564000000008</v>
      </c>
      <c r="D27" s="35">
        <f t="shared" si="2"/>
        <v>2019</v>
      </c>
      <c r="E27" s="34"/>
      <c r="F27" s="56">
        <v>1.4839820020000023</v>
      </c>
      <c r="G27" s="34"/>
      <c r="H27" s="57">
        <v>0.98741997411367366</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194.6057041384999</v>
      </c>
      <c r="G31" s="20"/>
      <c r="H31" s="38">
        <v>6.1491186771603951E-2</v>
      </c>
      <c r="I31" s="39">
        <v>0.20703292022378728</v>
      </c>
      <c r="J31" s="39">
        <v>0.3624862175663448</v>
      </c>
      <c r="K31" s="39">
        <v>0.48998704530334247</v>
      </c>
      <c r="L31" s="39">
        <v>0.59223911313501354</v>
      </c>
      <c r="M31" s="39">
        <v>0.63779682769044233</v>
      </c>
      <c r="N31" s="39">
        <v>0.67050823873659271</v>
      </c>
      <c r="O31" s="39">
        <v>0.67550076700960027</v>
      </c>
      <c r="P31" s="39">
        <v>0.7092622379751381</v>
      </c>
      <c r="Q31" s="39">
        <v>0.72402344532369334</v>
      </c>
      <c r="R31" s="39">
        <v>0.72744945815796003</v>
      </c>
      <c r="S31" s="39">
        <v>0.72979461367136267</v>
      </c>
      <c r="T31" s="39">
        <v>0.72958355598329627</v>
      </c>
      <c r="U31" s="39">
        <v>0.7303939738520745</v>
      </c>
      <c r="V31" s="71">
        <v>0.73181459490336309</v>
      </c>
      <c r="W31" s="72">
        <v>0.73173967561944719</v>
      </c>
    </row>
    <row r="32" spans="1:25" s="64" customFormat="1" ht="19.149999999999999" customHeight="1" x14ac:dyDescent="0.25">
      <c r="A32" s="68"/>
      <c r="D32" s="35">
        <f>D31+1</f>
        <v>2005</v>
      </c>
      <c r="E32" s="69"/>
      <c r="F32" s="73">
        <v>113.32617124258583</v>
      </c>
      <c r="G32" s="20"/>
      <c r="H32" s="44">
        <v>6.1912440992830511E-2</v>
      </c>
      <c r="I32" s="42">
        <v>0.18924523139577171</v>
      </c>
      <c r="J32" s="42">
        <v>0.35156123358933777</v>
      </c>
      <c r="K32" s="42">
        <v>0.51373774487955226</v>
      </c>
      <c r="L32" s="42">
        <v>0.59680785072340337</v>
      </c>
      <c r="M32" s="42">
        <v>0.6199878720829608</v>
      </c>
      <c r="N32" s="42">
        <v>0.6477200553513125</v>
      </c>
      <c r="O32" s="42">
        <v>0.66972293943942318</v>
      </c>
      <c r="P32" s="42">
        <v>0.67772448268453056</v>
      </c>
      <c r="Q32" s="42">
        <v>0.68165666238418798</v>
      </c>
      <c r="R32" s="42">
        <v>0.68810115240791481</v>
      </c>
      <c r="S32" s="42">
        <v>0.69176034070884429</v>
      </c>
      <c r="T32" s="42">
        <v>0.69276438742420043</v>
      </c>
      <c r="U32" s="42">
        <v>0.69352003979523735</v>
      </c>
      <c r="V32" s="45">
        <v>0.69474634435027716</v>
      </c>
    </row>
    <row r="33" spans="1:21" s="64" customFormat="1" ht="16.149999999999999" customHeight="1" x14ac:dyDescent="0.25">
      <c r="A33" s="68"/>
      <c r="D33" s="35">
        <f>D32+1</f>
        <v>2006</v>
      </c>
      <c r="E33" s="66"/>
      <c r="F33" s="74">
        <v>77.374774070900074</v>
      </c>
      <c r="G33" s="20"/>
      <c r="H33" s="47">
        <v>6.7620500257689953E-2</v>
      </c>
      <c r="I33" s="48">
        <v>0.19288058452131637</v>
      </c>
      <c r="J33" s="48">
        <v>0.42415478538169815</v>
      </c>
      <c r="K33" s="48">
        <v>0.59684732504270044</v>
      </c>
      <c r="L33" s="48">
        <v>0.71222784727620658</v>
      </c>
      <c r="M33" s="48">
        <v>0.76261065610260592</v>
      </c>
      <c r="N33" s="48">
        <v>0.8084956976116997</v>
      </c>
      <c r="O33" s="48">
        <v>0.81783900373027474</v>
      </c>
      <c r="P33" s="48">
        <v>0.84263510883091075</v>
      </c>
      <c r="Q33" s="48">
        <v>0.84780858629571343</v>
      </c>
      <c r="R33" s="48">
        <v>0.84819779971005449</v>
      </c>
      <c r="S33" s="48">
        <v>0.85228177764465174</v>
      </c>
      <c r="T33" s="48">
        <v>0.85759588298372813</v>
      </c>
      <c r="U33" s="49">
        <v>0.86688686119506697</v>
      </c>
    </row>
    <row r="34" spans="1:21" s="64" customFormat="1" ht="16.149999999999999" customHeight="1" x14ac:dyDescent="0.25">
      <c r="A34" s="68"/>
      <c r="D34" s="35">
        <f t="shared" ref="D34:D46" si="3">D33+1</f>
        <v>2007</v>
      </c>
      <c r="E34" s="66"/>
      <c r="F34" s="73">
        <v>34.571338259999969</v>
      </c>
      <c r="G34" s="20"/>
      <c r="H34" s="44">
        <v>7.8720404154814516E-2</v>
      </c>
      <c r="I34" s="42">
        <v>0.34556835868349201</v>
      </c>
      <c r="J34" s="42">
        <v>0.52998622101937731</v>
      </c>
      <c r="K34" s="42">
        <v>0.62278042111292042</v>
      </c>
      <c r="L34" s="42">
        <v>0.67544581075757348</v>
      </c>
      <c r="M34" s="42">
        <v>0.68362568444002203</v>
      </c>
      <c r="N34" s="42">
        <v>0.68387033102952899</v>
      </c>
      <c r="O34" s="42">
        <v>0.68695899132948468</v>
      </c>
      <c r="P34" s="42">
        <v>0.68805325472523438</v>
      </c>
      <c r="Q34" s="42">
        <v>0.68796208093334077</v>
      </c>
      <c r="R34" s="42">
        <v>0.68910643900540802</v>
      </c>
      <c r="S34" s="42">
        <v>0.69147404072751739</v>
      </c>
      <c r="T34" s="75">
        <v>0.69185285799809881</v>
      </c>
    </row>
    <row r="35" spans="1:21" s="64" customFormat="1" ht="16.149999999999999" customHeight="1" x14ac:dyDescent="0.25">
      <c r="A35" s="32"/>
      <c r="D35" s="35">
        <f t="shared" si="3"/>
        <v>2008</v>
      </c>
      <c r="E35" s="66"/>
      <c r="F35" s="74">
        <v>17.337969185790254</v>
      </c>
      <c r="G35" s="20"/>
      <c r="H35" s="47">
        <v>3.9475777276207227E-2</v>
      </c>
      <c r="I35" s="48">
        <v>0.19989537314672712</v>
      </c>
      <c r="J35" s="48">
        <v>0.33244882767031403</v>
      </c>
      <c r="K35" s="48">
        <v>0.3999947090506899</v>
      </c>
      <c r="L35" s="48">
        <v>0.43102393711281595</v>
      </c>
      <c r="M35" s="48">
        <v>0.47666700300594123</v>
      </c>
      <c r="N35" s="48">
        <v>0.51946349445478557</v>
      </c>
      <c r="O35" s="48">
        <v>0.52262118203706998</v>
      </c>
      <c r="P35" s="48">
        <v>0.52599598039857332</v>
      </c>
      <c r="Q35" s="48">
        <v>0.52599598039857332</v>
      </c>
      <c r="R35" s="48">
        <v>0.5128857021667782</v>
      </c>
      <c r="S35" s="48">
        <v>0.51453340206137799</v>
      </c>
      <c r="T35" s="66"/>
    </row>
    <row r="36" spans="1:21" s="64" customFormat="1" ht="16.149999999999999" customHeight="1" x14ac:dyDescent="0.25">
      <c r="A36" s="32"/>
      <c r="D36" s="35">
        <f t="shared" si="3"/>
        <v>2009</v>
      </c>
      <c r="E36" s="66"/>
      <c r="F36" s="73">
        <v>13.281792155170777</v>
      </c>
      <c r="G36" s="20"/>
      <c r="H36" s="44">
        <v>4.1836420379735666E-2</v>
      </c>
      <c r="I36" s="42">
        <v>0.25537854156823964</v>
      </c>
      <c r="J36" s="42">
        <v>0.31327210148971796</v>
      </c>
      <c r="K36" s="42">
        <v>0.32629689497985337</v>
      </c>
      <c r="L36" s="42">
        <v>0.36801469733111863</v>
      </c>
      <c r="M36" s="42">
        <v>0.37798791468405174</v>
      </c>
      <c r="N36" s="42">
        <v>0.37850179789501154</v>
      </c>
      <c r="O36" s="42">
        <v>0.379590936305777</v>
      </c>
      <c r="P36" s="42">
        <v>0.40639580539578141</v>
      </c>
      <c r="Q36" s="42">
        <v>0.40639580539578141</v>
      </c>
      <c r="R36" s="45">
        <v>0.40639580539578141</v>
      </c>
      <c r="S36" s="42" t="s">
        <v>16</v>
      </c>
      <c r="T36" s="66"/>
    </row>
    <row r="37" spans="1:21" s="64" customFormat="1" ht="16.149999999999999" customHeight="1" x14ac:dyDescent="0.25">
      <c r="A37" s="32"/>
      <c r="D37" s="35">
        <f t="shared" si="3"/>
        <v>2010</v>
      </c>
      <c r="E37" s="66"/>
      <c r="F37" s="74">
        <v>3.2240072440000005</v>
      </c>
      <c r="G37" s="20"/>
      <c r="H37" s="47">
        <v>0.12585859127802876</v>
      </c>
      <c r="I37" s="48">
        <v>0.49007421212853819</v>
      </c>
      <c r="J37" s="48">
        <v>0.73626583327863004</v>
      </c>
      <c r="K37" s="48">
        <v>0.73602646346907508</v>
      </c>
      <c r="L37" s="48">
        <v>0.74012683576960336</v>
      </c>
      <c r="M37" s="48">
        <v>0.74285850767151673</v>
      </c>
      <c r="N37" s="48">
        <v>0.75504746601617734</v>
      </c>
      <c r="O37" s="48">
        <v>0.87693180753907751</v>
      </c>
      <c r="P37" s="48">
        <v>0.87693180753907751</v>
      </c>
      <c r="Q37" s="50">
        <v>0.87693180753907751</v>
      </c>
      <c r="R37" s="42" t="s">
        <v>16</v>
      </c>
      <c r="S37" s="42" t="s">
        <v>16</v>
      </c>
      <c r="T37" s="66"/>
    </row>
    <row r="38" spans="1:21" s="64" customFormat="1" ht="16.149999999999999" customHeight="1" x14ac:dyDescent="0.25">
      <c r="A38" s="32"/>
      <c r="D38" s="35">
        <f t="shared" si="3"/>
        <v>2011</v>
      </c>
      <c r="E38" s="66"/>
      <c r="F38" s="73">
        <v>3.4060569500000017</v>
      </c>
      <c r="G38" s="20"/>
      <c r="H38" s="44">
        <v>0.13410860614059897</v>
      </c>
      <c r="I38" s="42">
        <v>0.55732868764863108</v>
      </c>
      <c r="J38" s="42">
        <v>0.58460100909352064</v>
      </c>
      <c r="K38" s="42">
        <v>0.57376766116608802</v>
      </c>
      <c r="L38" s="42">
        <v>0.57944396672521847</v>
      </c>
      <c r="M38" s="42">
        <v>0.58057349275971415</v>
      </c>
      <c r="N38" s="42">
        <v>0.58954691582593743</v>
      </c>
      <c r="O38" s="42">
        <v>0.58954691582593743</v>
      </c>
      <c r="P38" s="45">
        <v>0.58954691582593743</v>
      </c>
      <c r="Q38" s="42" t="s">
        <v>16</v>
      </c>
      <c r="R38" s="42" t="s">
        <v>16</v>
      </c>
      <c r="S38" s="42" t="s">
        <v>16</v>
      </c>
      <c r="T38" s="66"/>
    </row>
    <row r="39" spans="1:21" s="64" customFormat="1" ht="16.149999999999999" customHeight="1" x14ac:dyDescent="0.25">
      <c r="A39" s="32"/>
      <c r="D39" s="35">
        <f t="shared" si="3"/>
        <v>2012</v>
      </c>
      <c r="E39" s="66"/>
      <c r="F39" s="74">
        <v>2.8715441099999985</v>
      </c>
      <c r="G39" s="20"/>
      <c r="H39" s="47">
        <v>0.13249589956673177</v>
      </c>
      <c r="I39" s="48">
        <v>0.50970490228687482</v>
      </c>
      <c r="J39" s="48">
        <v>0.61416711791343548</v>
      </c>
      <c r="K39" s="48">
        <v>0.67025827787127434</v>
      </c>
      <c r="L39" s="48">
        <v>0.67088637896633296</v>
      </c>
      <c r="M39" s="48">
        <v>0.67510848022459991</v>
      </c>
      <c r="N39" s="48">
        <v>0.67510848022459991</v>
      </c>
      <c r="O39" s="50">
        <v>0.67510848022459991</v>
      </c>
      <c r="P39" s="42" t="s">
        <v>16</v>
      </c>
      <c r="Q39" s="42" t="s">
        <v>16</v>
      </c>
      <c r="R39" s="42" t="s">
        <v>16</v>
      </c>
      <c r="S39" s="42" t="s">
        <v>16</v>
      </c>
      <c r="T39" s="66"/>
    </row>
    <row r="40" spans="1:21" s="64" customFormat="1" ht="16.149999999999999" customHeight="1" x14ac:dyDescent="0.25">
      <c r="A40" s="32"/>
      <c r="D40" s="35">
        <f t="shared" si="3"/>
        <v>2013</v>
      </c>
      <c r="E40" s="66"/>
      <c r="F40" s="73">
        <v>3.0274517875902562</v>
      </c>
      <c r="G40" s="20"/>
      <c r="H40" s="44">
        <v>9.1352453946140624E-2</v>
      </c>
      <c r="I40" s="42">
        <v>0.38751705470884368</v>
      </c>
      <c r="J40" s="42">
        <v>0.41824009722970729</v>
      </c>
      <c r="K40" s="76">
        <v>0.41831247162750879</v>
      </c>
      <c r="L40" s="42">
        <v>0.42206876596276943</v>
      </c>
      <c r="M40" s="42">
        <v>0.42206876596276943</v>
      </c>
      <c r="N40" s="45">
        <v>0.42206876596276943</v>
      </c>
      <c r="O40" s="42" t="s">
        <v>16</v>
      </c>
      <c r="P40" s="42" t="s">
        <v>16</v>
      </c>
      <c r="Q40" s="42" t="s">
        <v>16</v>
      </c>
      <c r="R40" s="42" t="s">
        <v>16</v>
      </c>
      <c r="S40" s="42" t="s">
        <v>16</v>
      </c>
      <c r="T40" s="66"/>
    </row>
    <row r="41" spans="1:21" s="64" customFormat="1" ht="15.65" customHeight="1" x14ac:dyDescent="0.25">
      <c r="A41" s="32"/>
      <c r="D41" s="35">
        <f t="shared" si="3"/>
        <v>2014</v>
      </c>
      <c r="E41" s="66"/>
      <c r="F41" s="74">
        <v>3.6714549585999992</v>
      </c>
      <c r="G41" s="20"/>
      <c r="H41" s="47">
        <v>0.10673883907578549</v>
      </c>
      <c r="I41" s="48">
        <v>0.42550810717168963</v>
      </c>
      <c r="J41" s="48">
        <v>0.47382090468661214</v>
      </c>
      <c r="K41" s="48">
        <v>0.47687814224680819</v>
      </c>
      <c r="L41" s="48">
        <v>0.47698930798480643</v>
      </c>
      <c r="M41" s="50">
        <v>0.4772616795680823</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3.1226781219730868</v>
      </c>
      <c r="G42" s="20"/>
      <c r="H42" s="78">
        <v>0.12081687105221647</v>
      </c>
      <c r="I42" s="42">
        <v>0.49551247985248981</v>
      </c>
      <c r="J42" s="42">
        <v>0.52021377053539319</v>
      </c>
      <c r="K42" s="42">
        <v>0.82635860284233287</v>
      </c>
      <c r="L42" s="45">
        <v>0.85534068695890386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3.2986879520000025</v>
      </c>
      <c r="G43" s="20"/>
      <c r="H43" s="48">
        <v>0.13373636925327445</v>
      </c>
      <c r="I43" s="48">
        <v>0.50744075655447107</v>
      </c>
      <c r="J43" s="48">
        <v>0.66197435215903022</v>
      </c>
      <c r="K43" s="48">
        <v>0.66869123787917428</v>
      </c>
      <c r="L43" s="42"/>
      <c r="M43" s="42"/>
      <c r="N43" s="42"/>
      <c r="O43" s="42"/>
      <c r="P43" s="42"/>
      <c r="Q43" s="42"/>
      <c r="R43" s="42"/>
      <c r="S43" s="42"/>
      <c r="T43" s="66"/>
    </row>
    <row r="44" spans="1:21" s="64" customFormat="1" ht="18.649999999999999" customHeight="1" x14ac:dyDescent="0.25">
      <c r="A44" s="32"/>
      <c r="D44" s="35">
        <f t="shared" si="3"/>
        <v>2017</v>
      </c>
      <c r="E44" s="77"/>
      <c r="F44" s="73">
        <v>4.0067125599999978</v>
      </c>
      <c r="G44" s="20"/>
      <c r="H44" s="79">
        <v>7.6887132627252941E-2</v>
      </c>
      <c r="I44" s="42">
        <v>0.43759594524045442</v>
      </c>
      <c r="J44" s="45">
        <v>0.55168910843956354</v>
      </c>
      <c r="K44" s="42"/>
      <c r="L44" s="42"/>
      <c r="M44" s="42"/>
      <c r="N44" s="42"/>
      <c r="O44" s="42"/>
      <c r="P44" s="42"/>
      <c r="Q44" s="42"/>
      <c r="R44" s="42"/>
      <c r="S44" s="42"/>
      <c r="T44" s="66"/>
    </row>
    <row r="45" spans="1:21" s="64" customFormat="1" ht="18.649999999999999" customHeight="1" x14ac:dyDescent="0.25">
      <c r="A45" s="32"/>
      <c r="D45" s="35">
        <f t="shared" si="3"/>
        <v>2018</v>
      </c>
      <c r="E45" s="77"/>
      <c r="F45" s="74">
        <v>4.6723463829730845</v>
      </c>
      <c r="G45" s="20"/>
      <c r="H45" s="55">
        <v>7.0147793664100025E-2</v>
      </c>
      <c r="I45" s="50">
        <v>0.48332230423443945</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1.4839820020000023</v>
      </c>
      <c r="G46" s="20"/>
      <c r="H46" s="81">
        <v>0.53248133665707276</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0.74314157645227541</v>
      </c>
      <c r="G51" s="34"/>
      <c r="H51" s="86">
        <v>0.73173967561944664</v>
      </c>
      <c r="I51" s="86">
        <v>7.9381165999151335E-3</v>
      </c>
      <c r="J51" s="86">
        <v>3.4637842329136967E-3</v>
      </c>
      <c r="K51" s="42"/>
      <c r="L51" s="42"/>
      <c r="M51" s="42"/>
      <c r="N51" s="42"/>
      <c r="O51" s="42"/>
      <c r="P51" s="42"/>
      <c r="Q51" s="42"/>
    </row>
    <row r="52" spans="1:20" s="33" customFormat="1" ht="16.149999999999999" customHeight="1" x14ac:dyDescent="0.25">
      <c r="A52" s="32"/>
      <c r="D52" s="65">
        <f>D51+1</f>
        <v>2005</v>
      </c>
      <c r="E52" s="34"/>
      <c r="F52" s="87">
        <v>0.70549642215703701</v>
      </c>
      <c r="G52" s="34"/>
      <c r="H52" s="88">
        <v>0.69474634435027705</v>
      </c>
      <c r="I52" s="88">
        <v>6.6116989728356133E-3</v>
      </c>
      <c r="J52" s="88">
        <v>4.1383788339243157E-3</v>
      </c>
      <c r="K52" s="42"/>
      <c r="L52" s="42"/>
      <c r="M52" s="42"/>
      <c r="N52" s="42"/>
      <c r="O52" s="42"/>
      <c r="P52" s="42"/>
      <c r="Q52" s="42"/>
    </row>
    <row r="53" spans="1:20" s="33" customFormat="1" ht="16.149999999999999" customHeight="1" x14ac:dyDescent="0.25">
      <c r="A53" s="32"/>
      <c r="D53" s="65">
        <f>D52+1</f>
        <v>2006</v>
      </c>
      <c r="E53" s="34"/>
      <c r="F53" s="89">
        <v>0.89271209567741905</v>
      </c>
      <c r="G53" s="34"/>
      <c r="H53" s="90">
        <v>0.86688686119506686</v>
      </c>
      <c r="I53" s="90">
        <v>1.9859041767178492E-2</v>
      </c>
      <c r="J53" s="90">
        <v>5.9661927151736854E-3</v>
      </c>
      <c r="K53" s="42"/>
      <c r="L53" s="42"/>
      <c r="M53" s="42"/>
      <c r="N53" s="42"/>
      <c r="O53" s="42"/>
      <c r="P53" s="42"/>
      <c r="Q53" s="42"/>
    </row>
    <row r="54" spans="1:20" s="33" customFormat="1" ht="16.149999999999999" customHeight="1" x14ac:dyDescent="0.25">
      <c r="A54" s="32"/>
      <c r="D54" s="65">
        <f t="shared" ref="D54:D61" si="4">D53+1</f>
        <v>2007</v>
      </c>
      <c r="E54" s="34"/>
      <c r="F54" s="87">
        <v>0.70648325322307104</v>
      </c>
      <c r="G54" s="34"/>
      <c r="H54" s="88">
        <v>0.69185285799809881</v>
      </c>
      <c r="I54" s="88">
        <v>3.8138153347842506E-3</v>
      </c>
      <c r="J54" s="88">
        <v>1.0816579890187934E-2</v>
      </c>
      <c r="K54" s="42"/>
      <c r="L54" s="42"/>
      <c r="M54" s="42"/>
      <c r="N54" s="42"/>
      <c r="O54" s="42"/>
      <c r="P54" s="42"/>
      <c r="Q54" s="42"/>
    </row>
    <row r="55" spans="1:20" s="33" customFormat="1" ht="16.149999999999999" customHeight="1" x14ac:dyDescent="0.25">
      <c r="A55" s="32"/>
      <c r="D55" s="65">
        <f t="shared" si="4"/>
        <v>2008</v>
      </c>
      <c r="E55" s="34"/>
      <c r="F55" s="89">
        <v>0.53566089761212587</v>
      </c>
      <c r="G55" s="34"/>
      <c r="H55" s="90">
        <v>0.51453340206137788</v>
      </c>
      <c r="I55" s="90">
        <v>1.5736229393088427E-3</v>
      </c>
      <c r="J55" s="90">
        <v>1.9553872611439142E-2</v>
      </c>
      <c r="K55" s="42"/>
      <c r="L55" s="42"/>
      <c r="M55" s="42"/>
      <c r="N55" s="42"/>
      <c r="O55" s="42"/>
      <c r="P55" s="42"/>
      <c r="Q55" s="42"/>
    </row>
    <row r="56" spans="1:20" s="33" customFormat="1" ht="16.149999999999999" customHeight="1" x14ac:dyDescent="0.25">
      <c r="A56" s="32"/>
      <c r="D56" s="65">
        <f t="shared" si="4"/>
        <v>2009</v>
      </c>
      <c r="E56" s="34"/>
      <c r="F56" s="87">
        <v>0.42152781424157221</v>
      </c>
      <c r="G56" s="34"/>
      <c r="H56" s="88">
        <v>0.40639580539578141</v>
      </c>
      <c r="I56" s="88">
        <v>3.7645522102496277E-9</v>
      </c>
      <c r="J56" s="88">
        <v>1.5132005081238648E-2</v>
      </c>
      <c r="K56" s="42"/>
      <c r="L56" s="42"/>
      <c r="M56" s="42"/>
      <c r="N56" s="42"/>
      <c r="O56" s="42"/>
      <c r="P56" s="42"/>
      <c r="Q56" s="42"/>
    </row>
    <row r="57" spans="1:20" s="33" customFormat="1" ht="16.149999999999999" customHeight="1" x14ac:dyDescent="0.25">
      <c r="A57" s="32"/>
      <c r="D57" s="65">
        <f t="shared" si="4"/>
        <v>2010</v>
      </c>
      <c r="E57" s="34"/>
      <c r="F57" s="89">
        <v>0.88140763898358021</v>
      </c>
      <c r="G57" s="34"/>
      <c r="H57" s="90">
        <v>0.87693180753907751</v>
      </c>
      <c r="I57" s="90">
        <v>-2.7915570074949461E-8</v>
      </c>
      <c r="J57" s="90">
        <v>4.4758593600728071E-3</v>
      </c>
      <c r="K57" s="42"/>
      <c r="L57" s="42"/>
      <c r="M57" s="42"/>
      <c r="N57" s="42"/>
      <c r="O57" s="42"/>
      <c r="P57" s="42"/>
      <c r="Q57" s="42"/>
    </row>
    <row r="58" spans="1:20" s="33" customFormat="1" ht="16.149999999999999" customHeight="1" x14ac:dyDescent="0.25">
      <c r="A58" s="32"/>
      <c r="D58" s="65">
        <f t="shared" si="4"/>
        <v>2011</v>
      </c>
      <c r="E58" s="34"/>
      <c r="F58" s="87">
        <v>0.59752202880812044</v>
      </c>
      <c r="G58" s="34"/>
      <c r="H58" s="88">
        <v>0.58954691582593732</v>
      </c>
      <c r="I58" s="88">
        <v>1.7322082661443963E-8</v>
      </c>
      <c r="J58" s="88">
        <v>7.9750956601004983E-3</v>
      </c>
      <c r="K58" s="42"/>
      <c r="L58" s="42"/>
      <c r="M58" s="42"/>
      <c r="N58" s="42"/>
      <c r="O58" s="42"/>
      <c r="P58" s="42"/>
      <c r="Q58" s="42"/>
    </row>
    <row r="59" spans="1:20" s="33" customFormat="1" ht="16.149999999999999" customHeight="1" x14ac:dyDescent="0.25">
      <c r="A59" s="32"/>
      <c r="D59" s="65">
        <f t="shared" si="4"/>
        <v>2012</v>
      </c>
      <c r="E59" s="34"/>
      <c r="F59" s="89">
        <v>0.69407807564551083</v>
      </c>
      <c r="G59" s="34"/>
      <c r="H59" s="90">
        <v>0.67510848022459979</v>
      </c>
      <c r="I59" s="90">
        <v>-2.0894681614789533E-8</v>
      </c>
      <c r="J59" s="90">
        <v>1.8969616315592661E-2</v>
      </c>
      <c r="K59" s="34"/>
      <c r="L59" s="34"/>
      <c r="M59" s="91"/>
      <c r="N59" s="91"/>
      <c r="O59" s="91"/>
      <c r="P59" s="91"/>
      <c r="Q59" s="91"/>
    </row>
    <row r="60" spans="1:20" s="33" customFormat="1" ht="16.149999999999999" customHeight="1" x14ac:dyDescent="0.25">
      <c r="A60" s="68"/>
      <c r="D60" s="65">
        <f t="shared" si="4"/>
        <v>2013</v>
      </c>
      <c r="E60" s="34"/>
      <c r="F60" s="87">
        <v>0.45974535119116394</v>
      </c>
      <c r="G60" s="34"/>
      <c r="H60" s="88">
        <v>0.42206876596276943</v>
      </c>
      <c r="I60" s="88">
        <v>3.3031079306709186E-9</v>
      </c>
      <c r="J60" s="88">
        <v>3.7676581925286605E-2</v>
      </c>
      <c r="K60" s="34"/>
      <c r="L60" s="34"/>
    </row>
    <row r="61" spans="1:20" s="33" customFormat="1" ht="15.65" customHeight="1" x14ac:dyDescent="0.25">
      <c r="A61" s="91"/>
      <c r="D61" s="65">
        <f t="shared" si="4"/>
        <v>2014</v>
      </c>
      <c r="E61" s="34"/>
      <c r="F61" s="89">
        <v>0.59634147238044266</v>
      </c>
      <c r="G61" s="34"/>
      <c r="H61" s="90">
        <v>0.47726167956808241</v>
      </c>
      <c r="I61" s="90">
        <v>-3.9635281904468182E-18</v>
      </c>
      <c r="J61" s="90">
        <v>0.11907979281236017</v>
      </c>
      <c r="K61" s="34"/>
      <c r="L61" s="34"/>
    </row>
    <row r="62" spans="1:20" s="33" customFormat="1" ht="18.649999999999999" customHeight="1" x14ac:dyDescent="0.25">
      <c r="A62" s="91"/>
      <c r="D62" s="35">
        <f>D61+1</f>
        <v>2015</v>
      </c>
      <c r="E62" s="34"/>
      <c r="F62" s="87">
        <v>1.0514344792365049</v>
      </c>
      <c r="G62" s="34"/>
      <c r="H62" s="88">
        <v>0.85534068695890375</v>
      </c>
      <c r="I62" s="88">
        <v>0.15095813964397542</v>
      </c>
      <c r="J62" s="88">
        <v>4.5135652633625713E-2</v>
      </c>
      <c r="K62" s="34"/>
      <c r="L62" s="34"/>
    </row>
    <row r="63" spans="1:20" s="33" customFormat="1" ht="18.649999999999999" customHeight="1" x14ac:dyDescent="0.25">
      <c r="A63" s="91"/>
      <c r="D63" s="35">
        <f>D62+1</f>
        <v>2016</v>
      </c>
      <c r="E63" s="34"/>
      <c r="F63" s="89">
        <v>0.80007817271707726</v>
      </c>
      <c r="G63" s="34"/>
      <c r="H63" s="90">
        <v>0.66869123787917428</v>
      </c>
      <c r="I63" s="90">
        <v>5.9872804846622205E-2</v>
      </c>
      <c r="J63" s="90">
        <v>7.1514129991280775E-2</v>
      </c>
      <c r="K63" s="34"/>
      <c r="L63" s="34"/>
    </row>
    <row r="64" spans="1:20" s="33" customFormat="1" ht="18.649999999999999" customHeight="1" x14ac:dyDescent="0.25">
      <c r="A64" s="91"/>
      <c r="D64" s="35">
        <f t="shared" ref="D64:D65" si="5">D63+1</f>
        <v>2017</v>
      </c>
      <c r="E64" s="34"/>
      <c r="F64" s="87">
        <v>0.91988163732913286</v>
      </c>
      <c r="G64" s="34"/>
      <c r="H64" s="88">
        <v>0.55168910843956342</v>
      </c>
      <c r="I64" s="88">
        <v>0.23924918137876117</v>
      </c>
      <c r="J64" s="88">
        <v>0.1289433475108083</v>
      </c>
      <c r="K64" s="34"/>
      <c r="L64" s="34"/>
    </row>
    <row r="65" spans="1:12" s="33" customFormat="1" ht="18.649999999999999" customHeight="1" x14ac:dyDescent="0.25">
      <c r="A65" s="91"/>
      <c r="D65" s="35">
        <f t="shared" si="5"/>
        <v>2018</v>
      </c>
      <c r="E65" s="34"/>
      <c r="F65" s="89">
        <v>0.86060875637420919</v>
      </c>
      <c r="G65" s="34"/>
      <c r="H65" s="90">
        <v>0.48332230423443956</v>
      </c>
      <c r="I65" s="90">
        <v>0.13684183226012403</v>
      </c>
      <c r="J65" s="90">
        <v>0.24044461987964555</v>
      </c>
      <c r="K65" s="34"/>
      <c r="L65" s="34"/>
    </row>
    <row r="66" spans="1:12" s="33" customFormat="1" ht="18.649999999999999" customHeight="1" x14ac:dyDescent="0.25">
      <c r="A66" s="91"/>
      <c r="D66" s="35">
        <f>D65+1</f>
        <v>2019</v>
      </c>
      <c r="E66" s="34"/>
      <c r="F66" s="92">
        <v>0.86855390312206626</v>
      </c>
      <c r="G66" s="34"/>
      <c r="H66" s="93">
        <v>0.53248133665707276</v>
      </c>
      <c r="I66" s="93">
        <v>0.45493863745660107</v>
      </c>
      <c r="J66" s="93">
        <v>-0.11886607099160744</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A87B8-B1A1-46BB-82C4-DE3884879870}">
  <sheetPr codeName="WTemplate9">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27</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Motor Prop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925.91437831520102</v>
      </c>
      <c r="C12" s="33">
        <f>+IF(I51="",J51*F12, IF(J51="", I51*F12,(I51+J51)*F12))</f>
        <v>14.659881849641591</v>
      </c>
      <c r="D12" s="35">
        <v>2004</v>
      </c>
      <c r="E12" s="34"/>
      <c r="F12" s="37">
        <v>900.553211139513</v>
      </c>
      <c r="G12" s="34"/>
      <c r="H12" s="38">
        <v>0.57813245054393902</v>
      </c>
      <c r="I12" s="39">
        <v>0.97486648357494277</v>
      </c>
      <c r="J12" s="39">
        <v>0.97176268057004245</v>
      </c>
      <c r="K12" s="39">
        <v>1.0150125564028278</v>
      </c>
      <c r="L12" s="39">
        <v>1.0051504594568272</v>
      </c>
      <c r="M12" s="39">
        <v>0.99524570916660871</v>
      </c>
      <c r="N12" s="39">
        <v>0.99050728030841773</v>
      </c>
      <c r="O12" s="39">
        <v>0.98757427156188249</v>
      </c>
      <c r="P12" s="39">
        <v>0.98926536332056381</v>
      </c>
      <c r="Q12" s="39">
        <v>0.98758520481516754</v>
      </c>
      <c r="R12" s="39">
        <v>0.98628256567381611</v>
      </c>
      <c r="S12" s="40">
        <v>0.98494422177737284</v>
      </c>
      <c r="T12" s="40">
        <v>0.9846906003901913</v>
      </c>
      <c r="U12" s="40">
        <v>0.98370949730081136</v>
      </c>
      <c r="V12" s="40">
        <v>0.98341392848301223</v>
      </c>
      <c r="W12" s="41">
        <v>0.98158891988070729</v>
      </c>
      <c r="X12" s="42"/>
      <c r="Y12" s="42"/>
    </row>
    <row r="13" spans="1:42" s="33" customFormat="1" ht="16.149999999999999" customHeight="1" x14ac:dyDescent="0.25">
      <c r="A13" s="32"/>
      <c r="B13" s="33">
        <v>620.10153420052688</v>
      </c>
      <c r="C13" s="33">
        <f t="shared" ref="C13:C26" si="1">+IF(I52="",J52*F13, IF(J52="", I52*F13,(I52+J52)*F13))</f>
        <v>14.09333419580763</v>
      </c>
      <c r="D13" s="35">
        <f>D12+1</f>
        <v>2005</v>
      </c>
      <c r="E13" s="34"/>
      <c r="F13" s="43">
        <v>652.03784526332026</v>
      </c>
      <c r="G13" s="34"/>
      <c r="H13" s="44">
        <v>0.25310249886239811</v>
      </c>
      <c r="I13" s="42">
        <v>0.87228087334748294</v>
      </c>
      <c r="J13" s="42">
        <v>0.92791616631002971</v>
      </c>
      <c r="K13" s="42">
        <v>0.90330765491534815</v>
      </c>
      <c r="L13" s="42">
        <v>0.90665525254410684</v>
      </c>
      <c r="M13" s="42">
        <v>0.89977709583252996</v>
      </c>
      <c r="N13" s="42">
        <v>0.89559649200885094</v>
      </c>
      <c r="O13" s="42">
        <v>0.89158990447266906</v>
      </c>
      <c r="P13" s="42">
        <v>0.88987834869481497</v>
      </c>
      <c r="Q13" s="42">
        <v>0.88841852221195861</v>
      </c>
      <c r="R13" s="42">
        <v>0.88709638366938004</v>
      </c>
      <c r="S13" s="42">
        <v>0.88629145748880378</v>
      </c>
      <c r="T13" s="42">
        <v>0.88658063921086605</v>
      </c>
      <c r="U13" s="42">
        <v>0.88428042961607889</v>
      </c>
      <c r="V13" s="45">
        <v>0.88299858998938596</v>
      </c>
      <c r="W13" s="42"/>
      <c r="X13" s="42"/>
      <c r="Y13" s="42"/>
    </row>
    <row r="14" spans="1:42" s="33" customFormat="1" ht="16.149999999999999" customHeight="1" x14ac:dyDescent="0.25">
      <c r="A14" s="32"/>
      <c r="B14" s="33">
        <v>580.29322187294997</v>
      </c>
      <c r="C14" s="33">
        <f t="shared" si="1"/>
        <v>19.002628615063781</v>
      </c>
      <c r="D14" s="35">
        <f>D13+1</f>
        <v>2006</v>
      </c>
      <c r="E14" s="34"/>
      <c r="F14" s="46">
        <v>582.04460876135693</v>
      </c>
      <c r="G14" s="34"/>
      <c r="H14" s="47">
        <v>1.4938253852231654E-2</v>
      </c>
      <c r="I14" s="48">
        <v>0.87510298864212555</v>
      </c>
      <c r="J14" s="48">
        <v>1.0122584958978094</v>
      </c>
      <c r="K14" s="48">
        <v>1.0260680268614328</v>
      </c>
      <c r="L14" s="48">
        <v>1.0150365301232291</v>
      </c>
      <c r="M14" s="48">
        <v>1.0163934994315968</v>
      </c>
      <c r="N14" s="48">
        <v>1.0120574719050284</v>
      </c>
      <c r="O14" s="48">
        <v>1.0074478500914124</v>
      </c>
      <c r="P14" s="48">
        <v>1.0017131105842407</v>
      </c>
      <c r="Q14" s="48">
        <v>1.0015205946977033</v>
      </c>
      <c r="R14" s="48">
        <v>0.99731980730100656</v>
      </c>
      <c r="S14" s="48">
        <v>0.99470248686708995</v>
      </c>
      <c r="T14" s="48">
        <v>0.99498390751532617</v>
      </c>
      <c r="U14" s="49">
        <v>0.99559592089810789</v>
      </c>
      <c r="V14" s="42"/>
      <c r="W14" s="42"/>
      <c r="X14" s="42"/>
      <c r="Y14" s="42"/>
    </row>
    <row r="15" spans="1:42" s="33" customFormat="1" ht="16.149999999999999" customHeight="1" x14ac:dyDescent="0.25">
      <c r="A15" s="32"/>
      <c r="B15" s="33">
        <v>818.70008148143472</v>
      </c>
      <c r="C15" s="33">
        <f t="shared" si="1"/>
        <v>18.67784100162535</v>
      </c>
      <c r="D15" s="35">
        <f t="shared" ref="D15:D27" si="2">D14+1</f>
        <v>2007</v>
      </c>
      <c r="E15" s="34"/>
      <c r="F15" s="43">
        <v>822.61091897829476</v>
      </c>
      <c r="G15" s="34"/>
      <c r="H15" s="44">
        <v>0.15447768466145656</v>
      </c>
      <c r="I15" s="42">
        <v>0.91082622242796885</v>
      </c>
      <c r="J15" s="42">
        <v>1.0301021478191184</v>
      </c>
      <c r="K15" s="42">
        <v>1.031849788224154</v>
      </c>
      <c r="L15" s="42">
        <v>1.0244883204530342</v>
      </c>
      <c r="M15" s="42">
        <v>1.0228988161738861</v>
      </c>
      <c r="N15" s="42">
        <v>1.0236792581058962</v>
      </c>
      <c r="O15" s="42">
        <v>1.0218764766717015</v>
      </c>
      <c r="P15" s="42">
        <v>1.0231071191777081</v>
      </c>
      <c r="Q15" s="42">
        <v>1.0223982033308125</v>
      </c>
      <c r="R15" s="42">
        <v>1.0216440708256307</v>
      </c>
      <c r="S15" s="42">
        <v>1.0205890619563334</v>
      </c>
      <c r="T15" s="45">
        <v>1.0181984503255479</v>
      </c>
      <c r="U15" s="42"/>
      <c r="V15" s="42"/>
      <c r="W15" s="42"/>
      <c r="X15" s="42"/>
      <c r="Y15" s="42"/>
    </row>
    <row r="16" spans="1:42" s="33" customFormat="1" ht="16.149999999999999" customHeight="1" x14ac:dyDescent="0.25">
      <c r="A16" s="32"/>
      <c r="B16" s="33">
        <v>851.28536463015894</v>
      </c>
      <c r="C16" s="33">
        <f t="shared" si="1"/>
        <v>18.885841963520136</v>
      </c>
      <c r="D16" s="35">
        <f t="shared" si="2"/>
        <v>2008</v>
      </c>
      <c r="E16" s="34"/>
      <c r="F16" s="46">
        <v>851.34951159865875</v>
      </c>
      <c r="G16" s="34"/>
      <c r="H16" s="47">
        <v>0.28539897424301258</v>
      </c>
      <c r="I16" s="48">
        <v>0.88678528920153266</v>
      </c>
      <c r="J16" s="48">
        <v>0.98977394815824749</v>
      </c>
      <c r="K16" s="48">
        <v>1.0235634927805051</v>
      </c>
      <c r="L16" s="48">
        <v>1.0276088749500829</v>
      </c>
      <c r="M16" s="48">
        <v>1.0251992042899474</v>
      </c>
      <c r="N16" s="48">
        <v>1.0298338273882104</v>
      </c>
      <c r="O16" s="48">
        <v>1.0271174133760881</v>
      </c>
      <c r="P16" s="48">
        <v>1.0258858179874197</v>
      </c>
      <c r="Q16" s="48">
        <v>1.0257300215704124</v>
      </c>
      <c r="R16" s="48">
        <v>1.0273083522662119</v>
      </c>
      <c r="S16" s="50">
        <v>1.0250133661373291</v>
      </c>
      <c r="T16" s="42"/>
      <c r="U16" s="42"/>
      <c r="V16" s="42"/>
      <c r="W16" s="42"/>
      <c r="X16" s="42"/>
      <c r="Y16" s="42"/>
    </row>
    <row r="17" spans="1:25" s="33" customFormat="1" ht="16.149999999999999" customHeight="1" x14ac:dyDescent="0.25">
      <c r="A17" s="32"/>
      <c r="B17" s="33">
        <v>969.85560129770874</v>
      </c>
      <c r="C17" s="33">
        <f t="shared" si="1"/>
        <v>24.500909102193262</v>
      </c>
      <c r="D17" s="35">
        <f t="shared" si="2"/>
        <v>2009</v>
      </c>
      <c r="E17" s="34"/>
      <c r="F17" s="43">
        <v>972.38772050554655</v>
      </c>
      <c r="G17" s="34"/>
      <c r="H17" s="44">
        <v>0.23409688530276088</v>
      </c>
      <c r="I17" s="42">
        <v>0.82346351855194222</v>
      </c>
      <c r="J17" s="42">
        <v>0.97466188545600196</v>
      </c>
      <c r="K17" s="42">
        <v>0.99624140180769527</v>
      </c>
      <c r="L17" s="42">
        <v>0.99867455107419356</v>
      </c>
      <c r="M17" s="42">
        <v>1.0309573494522721</v>
      </c>
      <c r="N17" s="42">
        <v>1.0396834516555975</v>
      </c>
      <c r="O17" s="42">
        <v>1.0393793212920155</v>
      </c>
      <c r="P17" s="42">
        <v>1.0371344201662946</v>
      </c>
      <c r="Q17" s="42">
        <v>1.0349321327883887</v>
      </c>
      <c r="R17" s="45">
        <v>1.0340861001821642</v>
      </c>
      <c r="S17" s="42" t="s">
        <v>16</v>
      </c>
      <c r="T17" s="42"/>
      <c r="U17" s="42"/>
      <c r="V17" s="42"/>
      <c r="W17" s="42"/>
      <c r="X17" s="42"/>
      <c r="Y17" s="42"/>
    </row>
    <row r="18" spans="1:25" s="33" customFormat="1" ht="16.149999999999999" customHeight="1" x14ac:dyDescent="0.25">
      <c r="A18" s="32"/>
      <c r="B18" s="33">
        <v>748.80240033423934</v>
      </c>
      <c r="C18" s="33">
        <f t="shared" si="1"/>
        <v>18.241326803509988</v>
      </c>
      <c r="D18" s="35">
        <f t="shared" si="2"/>
        <v>2010</v>
      </c>
      <c r="E18" s="34"/>
      <c r="F18" s="46">
        <v>746.40082950283931</v>
      </c>
      <c r="G18" s="34"/>
      <c r="H18" s="47">
        <v>0.16364169679628607</v>
      </c>
      <c r="I18" s="48">
        <v>0.76956441048249791</v>
      </c>
      <c r="J18" s="48">
        <v>0.91112508320894492</v>
      </c>
      <c r="K18" s="48">
        <v>0.94341888223105375</v>
      </c>
      <c r="L18" s="48">
        <v>1.0539108681724041</v>
      </c>
      <c r="M18" s="48">
        <v>1.0580843174645691</v>
      </c>
      <c r="N18" s="48">
        <v>1.0599490019525097</v>
      </c>
      <c r="O18" s="48">
        <v>1.0570939388397325</v>
      </c>
      <c r="P18" s="48">
        <v>1.0558655237130896</v>
      </c>
      <c r="Q18" s="50">
        <v>1.0551481411101702</v>
      </c>
      <c r="R18" s="42" t="s">
        <v>16</v>
      </c>
      <c r="S18" s="42" t="s">
        <v>16</v>
      </c>
      <c r="T18" s="42"/>
      <c r="U18" s="42"/>
      <c r="V18" s="42"/>
      <c r="W18" s="42"/>
      <c r="X18" s="42"/>
      <c r="Y18" s="42"/>
    </row>
    <row r="19" spans="1:25" s="33" customFormat="1" ht="16.149999999999999" customHeight="1" x14ac:dyDescent="0.25">
      <c r="A19" s="32"/>
      <c r="B19" s="33">
        <v>1494.869488227675</v>
      </c>
      <c r="C19" s="33">
        <f t="shared" si="1"/>
        <v>24.651836980254604</v>
      </c>
      <c r="D19" s="35">
        <f t="shared" si="2"/>
        <v>2011</v>
      </c>
      <c r="E19" s="34"/>
      <c r="F19" s="43">
        <v>1496.3637345827985</v>
      </c>
      <c r="G19" s="34"/>
      <c r="H19" s="44">
        <v>0.18925228650235654</v>
      </c>
      <c r="I19" s="42">
        <v>0.80853204345955421</v>
      </c>
      <c r="J19" s="42">
        <v>0.9647721688226456</v>
      </c>
      <c r="K19" s="42">
        <v>0.98567615208358794</v>
      </c>
      <c r="L19" s="42">
        <v>0.99123808389625678</v>
      </c>
      <c r="M19" s="42">
        <v>0.99708654539206409</v>
      </c>
      <c r="N19" s="42">
        <v>0.99774134850889662</v>
      </c>
      <c r="O19" s="42">
        <v>0.99744251751241786</v>
      </c>
      <c r="P19" s="45">
        <v>0.9966526095045366</v>
      </c>
      <c r="Q19" s="42" t="s">
        <v>16</v>
      </c>
      <c r="R19" s="42" t="s">
        <v>16</v>
      </c>
      <c r="S19" s="42" t="s">
        <v>16</v>
      </c>
      <c r="T19" s="42"/>
      <c r="U19" s="42"/>
      <c r="V19" s="42"/>
      <c r="W19" s="42"/>
      <c r="X19" s="42"/>
      <c r="Y19" s="42"/>
    </row>
    <row r="20" spans="1:25" s="33" customFormat="1" ht="16.149999999999999" customHeight="1" x14ac:dyDescent="0.25">
      <c r="A20" s="32"/>
      <c r="B20" s="33">
        <v>2000.1604361240238</v>
      </c>
      <c r="C20" s="33">
        <f t="shared" si="1"/>
        <v>73.278230422390166</v>
      </c>
      <c r="D20" s="35">
        <f t="shared" si="2"/>
        <v>2012</v>
      </c>
      <c r="E20" s="34"/>
      <c r="F20" s="46">
        <v>1999.5054302054239</v>
      </c>
      <c r="G20" s="34"/>
      <c r="H20" s="47">
        <v>0.14283123109681128</v>
      </c>
      <c r="I20" s="48">
        <v>0.71868154402529705</v>
      </c>
      <c r="J20" s="48">
        <v>0.86365721315374677</v>
      </c>
      <c r="K20" s="48">
        <v>0.8963758991596551</v>
      </c>
      <c r="L20" s="48">
        <v>0.9119152766964832</v>
      </c>
      <c r="M20" s="48">
        <v>0.92301985110162443</v>
      </c>
      <c r="N20" s="48">
        <v>0.92924441584082662</v>
      </c>
      <c r="O20" s="50">
        <v>0.93400899670668669</v>
      </c>
      <c r="P20" s="42" t="s">
        <v>16</v>
      </c>
      <c r="Q20" s="42" t="s">
        <v>16</v>
      </c>
      <c r="R20" s="42" t="s">
        <v>16</v>
      </c>
      <c r="S20" s="42" t="s">
        <v>16</v>
      </c>
      <c r="T20" s="42"/>
      <c r="U20" s="42"/>
      <c r="V20" s="42"/>
      <c r="W20" s="42"/>
      <c r="X20" s="42"/>
      <c r="Y20" s="42"/>
    </row>
    <row r="21" spans="1:25" s="33" customFormat="1" ht="16.149999999999999" customHeight="1" x14ac:dyDescent="0.25">
      <c r="A21" s="32"/>
      <c r="B21" s="33">
        <v>1879.7740230386182</v>
      </c>
      <c r="C21" s="33">
        <f t="shared" si="1"/>
        <v>44.949261363539982</v>
      </c>
      <c r="D21" s="35">
        <f t="shared" si="2"/>
        <v>2013</v>
      </c>
      <c r="E21" s="34"/>
      <c r="F21" s="43">
        <v>1883.9778710207177</v>
      </c>
      <c r="G21" s="34"/>
      <c r="H21" s="44">
        <v>0.14647966065625048</v>
      </c>
      <c r="I21" s="42">
        <v>0.78328576457508314</v>
      </c>
      <c r="J21" s="42">
        <v>0.95206600187676815</v>
      </c>
      <c r="K21" s="42">
        <v>0.97027286159556936</v>
      </c>
      <c r="L21" s="42">
        <v>0.97641751395699439</v>
      </c>
      <c r="M21" s="42">
        <v>0.98049406428087849</v>
      </c>
      <c r="N21" s="51">
        <v>0.98308535579698053</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1678.7403535939529</v>
      </c>
      <c r="C22" s="33">
        <f t="shared" si="1"/>
        <v>60.345384477376086</v>
      </c>
      <c r="D22" s="35">
        <f t="shared" si="2"/>
        <v>2014</v>
      </c>
      <c r="E22" s="34"/>
      <c r="F22" s="46">
        <v>1680.1047084256811</v>
      </c>
      <c r="G22" s="34"/>
      <c r="H22" s="47">
        <v>0.19360464132440619</v>
      </c>
      <c r="I22" s="48">
        <v>0.78787796370178098</v>
      </c>
      <c r="J22" s="48">
        <v>0.94934128502191151</v>
      </c>
      <c r="K22" s="48">
        <v>0.99048821665955233</v>
      </c>
      <c r="L22" s="48">
        <v>1.0025892725753178</v>
      </c>
      <c r="M22" s="50">
        <v>1.0075164482279959</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2004.1518411955606</v>
      </c>
      <c r="C23" s="33">
        <f t="shared" si="1"/>
        <v>143.192653569144</v>
      </c>
      <c r="D23" s="35">
        <f t="shared" si="2"/>
        <v>2015</v>
      </c>
      <c r="E23" s="34"/>
      <c r="F23" s="54">
        <v>2002.7499578885599</v>
      </c>
      <c r="G23" s="34"/>
      <c r="H23" s="44">
        <v>0.19455288847330032</v>
      </c>
      <c r="I23" s="42">
        <v>0.74661557898392583</v>
      </c>
      <c r="J23" s="42">
        <v>0.98889556798972245</v>
      </c>
      <c r="K23" s="42">
        <v>1.0396364140182681</v>
      </c>
      <c r="L23" s="45">
        <v>1.0573414189625834</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2501.1617395884705</v>
      </c>
      <c r="C24" s="33">
        <f t="shared" si="1"/>
        <v>508.55539934693007</v>
      </c>
      <c r="D24" s="35">
        <f t="shared" si="2"/>
        <v>2016</v>
      </c>
      <c r="E24" s="34"/>
      <c r="F24" s="46">
        <v>2497.3245971657702</v>
      </c>
      <c r="G24" s="34"/>
      <c r="H24" s="48">
        <v>0.16571767256274253</v>
      </c>
      <c r="I24" s="48">
        <v>0.72885420708684412</v>
      </c>
      <c r="J24" s="48">
        <v>0.92106986284822301</v>
      </c>
      <c r="K24" s="50">
        <v>0.99571949058681741</v>
      </c>
      <c r="L24" s="42"/>
      <c r="M24" s="42"/>
      <c r="N24" s="42"/>
      <c r="O24" s="42"/>
      <c r="P24" s="42"/>
      <c r="Q24" s="42"/>
      <c r="R24" s="42"/>
      <c r="S24" s="42"/>
      <c r="T24" s="34"/>
      <c r="U24" s="52"/>
      <c r="V24" s="52"/>
      <c r="W24" s="52"/>
      <c r="X24" s="52"/>
      <c r="Y24" s="52"/>
    </row>
    <row r="25" spans="1:25" s="33" customFormat="1" ht="16.149999999999999" customHeight="1" x14ac:dyDescent="0.25">
      <c r="A25" s="32"/>
      <c r="B25" s="33">
        <v>2024.8356889349702</v>
      </c>
      <c r="C25" s="33">
        <f t="shared" si="1"/>
        <v>680.69814135938998</v>
      </c>
      <c r="D25" s="35">
        <f t="shared" si="2"/>
        <v>2017</v>
      </c>
      <c r="E25" s="34"/>
      <c r="F25" s="43">
        <v>2020.8619215524702</v>
      </c>
      <c r="G25" s="34"/>
      <c r="H25" s="44">
        <v>0.1335844679559374</v>
      </c>
      <c r="I25" s="42">
        <v>0.63862023026816261</v>
      </c>
      <c r="J25" s="45">
        <v>0.90413087651558288</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2045.1891761285001</v>
      </c>
      <c r="C26" s="33">
        <f t="shared" si="1"/>
        <v>944.70818697429991</v>
      </c>
      <c r="D26" s="35">
        <f t="shared" si="2"/>
        <v>2018</v>
      </c>
      <c r="E26" s="34"/>
      <c r="F26" s="46">
        <v>1795.7704670653002</v>
      </c>
      <c r="G26" s="34"/>
      <c r="H26" s="55">
        <v>0.12214190219240535</v>
      </c>
      <c r="I26" s="50">
        <v>0.68038009591437998</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1459.3516840772184</v>
      </c>
      <c r="C27" s="33">
        <f>+IF(I66="",J66*F27, IF(J66="", I66*F27,(I66+J66)*F27))</f>
        <v>681.70267163979997</v>
      </c>
      <c r="D27" s="35">
        <f t="shared" si="2"/>
        <v>2019</v>
      </c>
      <c r="E27" s="34"/>
      <c r="F27" s="56">
        <v>895.79234058391796</v>
      </c>
      <c r="G27" s="34"/>
      <c r="H27" s="57">
        <v>0.32806364457742265</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900.553211139513</v>
      </c>
      <c r="G31" s="20"/>
      <c r="H31" s="38">
        <v>0.19624483142720286</v>
      </c>
      <c r="I31" s="39">
        <v>0.65782240543576853</v>
      </c>
      <c r="J31" s="39">
        <v>0.78687476645133048</v>
      </c>
      <c r="K31" s="39">
        <v>0.84639142639147991</v>
      </c>
      <c r="L31" s="39">
        <v>0.87898673236441316</v>
      </c>
      <c r="M31" s="39">
        <v>0.89396269781784232</v>
      </c>
      <c r="N31" s="39">
        <v>0.91545766256257544</v>
      </c>
      <c r="O31" s="39">
        <v>0.92468632799599704</v>
      </c>
      <c r="P31" s="39">
        <v>0.93548845219234611</v>
      </c>
      <c r="Q31" s="39">
        <v>0.93990030647575107</v>
      </c>
      <c r="R31" s="39">
        <v>0.9442037434065863</v>
      </c>
      <c r="S31" s="39">
        <v>0.9460397110668447</v>
      </c>
      <c r="T31" s="39">
        <v>0.94803213228584138</v>
      </c>
      <c r="U31" s="39">
        <v>0.95001374569028407</v>
      </c>
      <c r="V31" s="71">
        <v>0.95165390357268842</v>
      </c>
      <c r="W31" s="72">
        <v>0.96137258876483211</v>
      </c>
    </row>
    <row r="32" spans="1:25" s="64" customFormat="1" ht="19.149999999999999" customHeight="1" x14ac:dyDescent="0.25">
      <c r="A32" s="68"/>
      <c r="D32" s="35">
        <f>D31+1</f>
        <v>2005</v>
      </c>
      <c r="E32" s="69"/>
      <c r="F32" s="73">
        <v>652.03784526332026</v>
      </c>
      <c r="G32" s="20"/>
      <c r="H32" s="44">
        <v>0.19364987263585609</v>
      </c>
      <c r="I32" s="42">
        <v>0.62793142645815747</v>
      </c>
      <c r="J32" s="42">
        <v>0.74191093598215896</v>
      </c>
      <c r="K32" s="42">
        <v>0.78233639590673609</v>
      </c>
      <c r="L32" s="42">
        <v>0.80496269104308982</v>
      </c>
      <c r="M32" s="42">
        <v>0.82078359438150572</v>
      </c>
      <c r="N32" s="42">
        <v>0.83167271887263505</v>
      </c>
      <c r="O32" s="42">
        <v>0.83935717096032691</v>
      </c>
      <c r="P32" s="42">
        <v>0.84369851989637956</v>
      </c>
      <c r="Q32" s="42">
        <v>0.84756309722017331</v>
      </c>
      <c r="R32" s="42">
        <v>0.85113440343487567</v>
      </c>
      <c r="S32" s="42">
        <v>0.85338137582047902</v>
      </c>
      <c r="T32" s="42">
        <v>0.85539076397050873</v>
      </c>
      <c r="U32" s="42">
        <v>0.85664259827166245</v>
      </c>
      <c r="V32" s="45">
        <v>0.85766361004077407</v>
      </c>
    </row>
    <row r="33" spans="1:21" s="64" customFormat="1" ht="16.149999999999999" customHeight="1" x14ac:dyDescent="0.25">
      <c r="A33" s="68"/>
      <c r="D33" s="35">
        <f>D32+1</f>
        <v>2006</v>
      </c>
      <c r="E33" s="66"/>
      <c r="F33" s="74">
        <v>582.04460876135693</v>
      </c>
      <c r="G33" s="20"/>
      <c r="H33" s="47">
        <v>-2.8676483454627165E-2</v>
      </c>
      <c r="I33" s="48">
        <v>0.57277310054715813</v>
      </c>
      <c r="J33" s="48">
        <v>0.78510957331512876</v>
      </c>
      <c r="K33" s="48">
        <v>0.85280239111984524</v>
      </c>
      <c r="L33" s="48">
        <v>0.88292110119828116</v>
      </c>
      <c r="M33" s="48">
        <v>0.90602344713043503</v>
      </c>
      <c r="N33" s="48">
        <v>0.92388489998152146</v>
      </c>
      <c r="O33" s="48">
        <v>0.93309326404455417</v>
      </c>
      <c r="P33" s="48">
        <v>0.94062457040838876</v>
      </c>
      <c r="Q33" s="48">
        <v>0.9441714138471301</v>
      </c>
      <c r="R33" s="48">
        <v>0.94810247639106326</v>
      </c>
      <c r="S33" s="48">
        <v>0.95112641148527466</v>
      </c>
      <c r="T33" s="48">
        <v>0.95385350699521831</v>
      </c>
      <c r="U33" s="49">
        <v>0.95649436557437617</v>
      </c>
    </row>
    <row r="34" spans="1:21" s="64" customFormat="1" ht="16.149999999999999" customHeight="1" x14ac:dyDescent="0.25">
      <c r="A34" s="68"/>
      <c r="D34" s="35">
        <f t="shared" ref="D34:D46" si="3">D33+1</f>
        <v>2007</v>
      </c>
      <c r="E34" s="66"/>
      <c r="F34" s="73">
        <v>822.61091897829476</v>
      </c>
      <c r="G34" s="20"/>
      <c r="H34" s="44">
        <v>0.11929131524643577</v>
      </c>
      <c r="I34" s="42">
        <v>0.6716940206279699</v>
      </c>
      <c r="J34" s="42">
        <v>0.88128036753925998</v>
      </c>
      <c r="K34" s="42">
        <v>0.92369354736129994</v>
      </c>
      <c r="L34" s="42">
        <v>0.94431670437612636</v>
      </c>
      <c r="M34" s="42">
        <v>0.95666491701183543</v>
      </c>
      <c r="N34" s="42">
        <v>0.96623138938673914</v>
      </c>
      <c r="O34" s="42">
        <v>0.9751087209773166</v>
      </c>
      <c r="P34" s="42">
        <v>0.98066661404950983</v>
      </c>
      <c r="Q34" s="42">
        <v>0.98444156670556848</v>
      </c>
      <c r="R34" s="42">
        <v>0.98820182783903587</v>
      </c>
      <c r="S34" s="42">
        <v>0.99028208479772717</v>
      </c>
      <c r="T34" s="75">
        <v>0.99204597280869855</v>
      </c>
    </row>
    <row r="35" spans="1:21" s="64" customFormat="1" ht="16.149999999999999" customHeight="1" x14ac:dyDescent="0.25">
      <c r="A35" s="32"/>
      <c r="D35" s="35">
        <f t="shared" si="3"/>
        <v>2008</v>
      </c>
      <c r="E35" s="66"/>
      <c r="F35" s="74">
        <v>851.34951159865875</v>
      </c>
      <c r="G35" s="20"/>
      <c r="H35" s="47">
        <v>0.19787146380535423</v>
      </c>
      <c r="I35" s="48">
        <v>0.69988132540973524</v>
      </c>
      <c r="J35" s="48">
        <v>0.85477622749334115</v>
      </c>
      <c r="K35" s="48">
        <v>0.91655885635752021</v>
      </c>
      <c r="L35" s="48">
        <v>0.9399132180097215</v>
      </c>
      <c r="M35" s="48">
        <v>0.95806046463040584</v>
      </c>
      <c r="N35" s="48">
        <v>0.98285549031524033</v>
      </c>
      <c r="O35" s="48">
        <v>0.98681948771087269</v>
      </c>
      <c r="P35" s="48">
        <v>0.99131090920581166</v>
      </c>
      <c r="Q35" s="48">
        <v>0.99368348421769725</v>
      </c>
      <c r="R35" s="48">
        <v>0.99709999413257133</v>
      </c>
      <c r="S35" s="48">
        <v>0.99863998940866905</v>
      </c>
      <c r="T35" s="66"/>
    </row>
    <row r="36" spans="1:21" s="64" customFormat="1" ht="16.149999999999999" customHeight="1" x14ac:dyDescent="0.25">
      <c r="A36" s="32"/>
      <c r="D36" s="35">
        <f t="shared" si="3"/>
        <v>2009</v>
      </c>
      <c r="E36" s="66"/>
      <c r="F36" s="73">
        <v>972.38772050554655</v>
      </c>
      <c r="G36" s="20"/>
      <c r="H36" s="44">
        <v>0.15538869545107356</v>
      </c>
      <c r="I36" s="42">
        <v>0.60917185956671194</v>
      </c>
      <c r="J36" s="42">
        <v>0.82090318561941023</v>
      </c>
      <c r="K36" s="42">
        <v>0.88407901457773652</v>
      </c>
      <c r="L36" s="42">
        <v>0.90894603492156456</v>
      </c>
      <c r="M36" s="42">
        <v>0.97587919884599394</v>
      </c>
      <c r="N36" s="42">
        <v>0.99059443654322732</v>
      </c>
      <c r="O36" s="42">
        <v>0.99823175348089799</v>
      </c>
      <c r="P36" s="42">
        <v>1.0027423025983011</v>
      </c>
      <c r="Q36" s="42">
        <v>1.0053263844347045</v>
      </c>
      <c r="R36" s="45">
        <v>1.0072668116692431</v>
      </c>
      <c r="S36" s="42" t="s">
        <v>16</v>
      </c>
      <c r="T36" s="66"/>
    </row>
    <row r="37" spans="1:21" s="64" customFormat="1" ht="16.149999999999999" customHeight="1" x14ac:dyDescent="0.25">
      <c r="A37" s="32"/>
      <c r="D37" s="35">
        <f t="shared" si="3"/>
        <v>2010</v>
      </c>
      <c r="E37" s="66"/>
      <c r="F37" s="74">
        <v>746.40082950283931</v>
      </c>
      <c r="G37" s="20"/>
      <c r="H37" s="47">
        <v>0.12197912943189416</v>
      </c>
      <c r="I37" s="48">
        <v>0.57406276527774158</v>
      </c>
      <c r="J37" s="48">
        <v>0.7316123181705585</v>
      </c>
      <c r="K37" s="48">
        <v>0.84171253833073367</v>
      </c>
      <c r="L37" s="48">
        <v>0.97470162410401306</v>
      </c>
      <c r="M37" s="48">
        <v>0.99373261832632853</v>
      </c>
      <c r="N37" s="48">
        <v>1.0112871360146696</v>
      </c>
      <c r="O37" s="48">
        <v>1.0194548027113433</v>
      </c>
      <c r="P37" s="48">
        <v>1.0242911064846181</v>
      </c>
      <c r="Q37" s="50">
        <v>1.0275149741621403</v>
      </c>
      <c r="R37" s="42" t="s">
        <v>16</v>
      </c>
      <c r="S37" s="42" t="s">
        <v>16</v>
      </c>
      <c r="T37" s="66"/>
    </row>
    <row r="38" spans="1:21" s="64" customFormat="1" ht="16.149999999999999" customHeight="1" x14ac:dyDescent="0.25">
      <c r="A38" s="32"/>
      <c r="D38" s="35">
        <f t="shared" si="3"/>
        <v>2011</v>
      </c>
      <c r="E38" s="66"/>
      <c r="F38" s="73">
        <v>1496.3637345827985</v>
      </c>
      <c r="G38" s="20"/>
      <c r="H38" s="44">
        <v>0.11227384123342231</v>
      </c>
      <c r="I38" s="42">
        <v>0.60886628687778233</v>
      </c>
      <c r="J38" s="42">
        <v>0.8710136151070168</v>
      </c>
      <c r="K38" s="42">
        <v>0.92814265505253135</v>
      </c>
      <c r="L38" s="42">
        <v>0.94934020473622749</v>
      </c>
      <c r="M38" s="42">
        <v>0.96327101846101482</v>
      </c>
      <c r="N38" s="42">
        <v>0.97233788159876167</v>
      </c>
      <c r="O38" s="42">
        <v>0.97623745648101912</v>
      </c>
      <c r="P38" s="45">
        <v>0.97906189141486788</v>
      </c>
      <c r="Q38" s="42" t="s">
        <v>16</v>
      </c>
      <c r="R38" s="42" t="s">
        <v>16</v>
      </c>
      <c r="S38" s="42" t="s">
        <v>16</v>
      </c>
      <c r="T38" s="66"/>
    </row>
    <row r="39" spans="1:21" s="64" customFormat="1" ht="16.149999999999999" customHeight="1" x14ac:dyDescent="0.25">
      <c r="A39" s="32"/>
      <c r="D39" s="35">
        <f t="shared" si="3"/>
        <v>2012</v>
      </c>
      <c r="E39" s="66"/>
      <c r="F39" s="74">
        <v>1999.5054302054239</v>
      </c>
      <c r="G39" s="20"/>
      <c r="H39" s="47">
        <v>0.12074473737998109</v>
      </c>
      <c r="I39" s="48">
        <v>0.60944407732356365</v>
      </c>
      <c r="J39" s="48">
        <v>0.79551763246853568</v>
      </c>
      <c r="K39" s="48">
        <v>0.85002111112465695</v>
      </c>
      <c r="L39" s="48">
        <v>0.87898821695439677</v>
      </c>
      <c r="M39" s="48">
        <v>0.89818830789726345</v>
      </c>
      <c r="N39" s="48">
        <v>0.91025663861348505</v>
      </c>
      <c r="O39" s="50">
        <v>0.91904521803924566</v>
      </c>
      <c r="P39" s="42" t="s">
        <v>16</v>
      </c>
      <c r="Q39" s="42" t="s">
        <v>16</v>
      </c>
      <c r="R39" s="42" t="s">
        <v>16</v>
      </c>
      <c r="S39" s="42" t="s">
        <v>16</v>
      </c>
      <c r="T39" s="66"/>
    </row>
    <row r="40" spans="1:21" s="64" customFormat="1" ht="16.149999999999999" customHeight="1" x14ac:dyDescent="0.25">
      <c r="A40" s="32"/>
      <c r="D40" s="35">
        <f t="shared" si="3"/>
        <v>2013</v>
      </c>
      <c r="E40" s="66"/>
      <c r="F40" s="73">
        <v>1883.9778710207177</v>
      </c>
      <c r="G40" s="20"/>
      <c r="H40" s="44">
        <v>0.11037087800736348</v>
      </c>
      <c r="I40" s="42">
        <v>0.62248600736940574</v>
      </c>
      <c r="J40" s="42">
        <v>0.85776691260787574</v>
      </c>
      <c r="K40" s="76">
        <v>0.91170159582947208</v>
      </c>
      <c r="L40" s="42">
        <v>0.93845556377588524</v>
      </c>
      <c r="M40" s="42">
        <v>0.95260349235227504</v>
      </c>
      <c r="N40" s="45">
        <v>0.95898195252733509</v>
      </c>
      <c r="O40" s="42" t="s">
        <v>16</v>
      </c>
      <c r="P40" s="42" t="s">
        <v>16</v>
      </c>
      <c r="Q40" s="42" t="s">
        <v>16</v>
      </c>
      <c r="R40" s="42" t="s">
        <v>16</v>
      </c>
      <c r="S40" s="42" t="s">
        <v>16</v>
      </c>
      <c r="T40" s="66"/>
    </row>
    <row r="41" spans="1:21" s="64" customFormat="1" ht="15.65" customHeight="1" x14ac:dyDescent="0.25">
      <c r="A41" s="32"/>
      <c r="D41" s="35">
        <f t="shared" si="3"/>
        <v>2014</v>
      </c>
      <c r="E41" s="66"/>
      <c r="F41" s="74">
        <v>1680.1047084256811</v>
      </c>
      <c r="G41" s="20"/>
      <c r="H41" s="47">
        <v>0.13748288074166634</v>
      </c>
      <c r="I41" s="48">
        <v>0.62726183225777044</v>
      </c>
      <c r="J41" s="48">
        <v>0.84244070495241341</v>
      </c>
      <c r="K41" s="48">
        <v>0.92290568421602581</v>
      </c>
      <c r="L41" s="48">
        <v>0.95976409924006734</v>
      </c>
      <c r="M41" s="50">
        <v>0.97681940053041683</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2002.7499578885599</v>
      </c>
      <c r="G42" s="20"/>
      <c r="H42" s="78">
        <v>0.14046337597509179</v>
      </c>
      <c r="I42" s="42">
        <v>0.59102608948593671</v>
      </c>
      <c r="J42" s="42">
        <v>0.8512960910304852</v>
      </c>
      <c r="K42" s="42">
        <v>0.94994085665828354</v>
      </c>
      <c r="L42" s="45">
        <v>0.99383810998574651</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2497.3245971657702</v>
      </c>
      <c r="G43" s="20"/>
      <c r="H43" s="48">
        <v>9.0376070804590869E-2</v>
      </c>
      <c r="I43" s="48">
        <v>0.51560793682441264</v>
      </c>
      <c r="J43" s="48">
        <v>0.74832910592016622</v>
      </c>
      <c r="K43" s="48">
        <v>0.8636206385406604</v>
      </c>
      <c r="L43" s="42"/>
      <c r="M43" s="42"/>
      <c r="N43" s="42"/>
      <c r="O43" s="42"/>
      <c r="P43" s="42"/>
      <c r="Q43" s="42"/>
      <c r="R43" s="42"/>
      <c r="S43" s="42"/>
      <c r="T43" s="66"/>
    </row>
    <row r="44" spans="1:21" s="64" customFormat="1" ht="18.649999999999999" customHeight="1" x14ac:dyDescent="0.25">
      <c r="A44" s="32"/>
      <c r="D44" s="35">
        <f t="shared" si="3"/>
        <v>2017</v>
      </c>
      <c r="E44" s="77"/>
      <c r="F44" s="73">
        <v>2020.8619215524702</v>
      </c>
      <c r="G44" s="20"/>
      <c r="H44" s="79">
        <v>8.6547285434839596E-2</v>
      </c>
      <c r="I44" s="42">
        <v>0.47069362007586452</v>
      </c>
      <c r="J44" s="45">
        <v>0.73094454021560784</v>
      </c>
      <c r="K44" s="42"/>
      <c r="L44" s="42"/>
      <c r="M44" s="42"/>
      <c r="N44" s="42"/>
      <c r="O44" s="42"/>
      <c r="P44" s="42"/>
      <c r="Q44" s="42"/>
      <c r="R44" s="42"/>
      <c r="S44" s="42"/>
      <c r="T44" s="66"/>
    </row>
    <row r="45" spans="1:21" s="64" customFormat="1" ht="18.649999999999999" customHeight="1" x14ac:dyDescent="0.25">
      <c r="A45" s="32"/>
      <c r="D45" s="35">
        <f t="shared" si="3"/>
        <v>2018</v>
      </c>
      <c r="E45" s="77"/>
      <c r="F45" s="74">
        <v>1795.7704670653002</v>
      </c>
      <c r="G45" s="20"/>
      <c r="H45" s="55">
        <v>7.4517825705190166E-2</v>
      </c>
      <c r="I45" s="50">
        <v>0.50803731555973131</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895.79234058391796</v>
      </c>
      <c r="G46" s="20"/>
      <c r="H46" s="81">
        <v>0.21085177113043838</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0.97765134016819633</v>
      </c>
      <c r="G51" s="34"/>
      <c r="H51" s="86">
        <v>0.961372588764832</v>
      </c>
      <c r="I51" s="86">
        <v>2.0216331115875161E-2</v>
      </c>
      <c r="J51" s="86">
        <v>-3.9375797125108412E-3</v>
      </c>
      <c r="K51" s="42"/>
      <c r="L51" s="42"/>
      <c r="M51" s="42"/>
      <c r="N51" s="42"/>
      <c r="O51" s="42"/>
      <c r="P51" s="42"/>
      <c r="Q51" s="42"/>
    </row>
    <row r="52" spans="1:20" s="33" customFormat="1" ht="16.149999999999999" customHeight="1" x14ac:dyDescent="0.25">
      <c r="A52" s="32"/>
      <c r="D52" s="65">
        <f>D51+1</f>
        <v>2005</v>
      </c>
      <c r="E52" s="34"/>
      <c r="F52" s="87">
        <v>0.87927789868703532</v>
      </c>
      <c r="G52" s="34"/>
      <c r="H52" s="88">
        <v>0.85766361004077418</v>
      </c>
      <c r="I52" s="88">
        <v>2.5334979948612092E-2</v>
      </c>
      <c r="J52" s="88">
        <v>-3.7206913023508487E-3</v>
      </c>
      <c r="K52" s="42"/>
      <c r="L52" s="42"/>
      <c r="M52" s="42"/>
      <c r="N52" s="42"/>
      <c r="O52" s="42"/>
      <c r="P52" s="42"/>
      <c r="Q52" s="42"/>
    </row>
    <row r="53" spans="1:20" s="33" customFormat="1" ht="16.149999999999999" customHeight="1" x14ac:dyDescent="0.25">
      <c r="A53" s="32"/>
      <c r="D53" s="65">
        <f>D52+1</f>
        <v>2006</v>
      </c>
      <c r="E53" s="34"/>
      <c r="F53" s="89">
        <v>0.98914242781741102</v>
      </c>
      <c r="G53" s="34"/>
      <c r="H53" s="90">
        <v>0.95649436557437595</v>
      </c>
      <c r="I53" s="90">
        <v>3.910155532373133E-2</v>
      </c>
      <c r="J53" s="90">
        <v>-6.4534930806962503E-3</v>
      </c>
      <c r="K53" s="42"/>
      <c r="L53" s="42"/>
      <c r="M53" s="42"/>
      <c r="N53" s="42"/>
      <c r="O53" s="42"/>
      <c r="P53" s="42"/>
      <c r="Q53" s="42"/>
    </row>
    <row r="54" spans="1:20" s="33" customFormat="1" ht="16.149999999999999" customHeight="1" x14ac:dyDescent="0.25">
      <c r="A54" s="32"/>
      <c r="D54" s="65">
        <f t="shared" ref="D54:D61" si="4">D53+1</f>
        <v>2007</v>
      </c>
      <c r="E54" s="34"/>
      <c r="F54" s="87">
        <v>1.0147515321086207</v>
      </c>
      <c r="G54" s="34"/>
      <c r="H54" s="88">
        <v>0.99204597280869844</v>
      </c>
      <c r="I54" s="88">
        <v>2.6152477516849043E-2</v>
      </c>
      <c r="J54" s="88">
        <v>-3.446918216926624E-3</v>
      </c>
      <c r="K54" s="42"/>
      <c r="L54" s="42"/>
      <c r="M54" s="42"/>
      <c r="N54" s="42"/>
      <c r="O54" s="42"/>
      <c r="P54" s="42"/>
      <c r="Q54" s="42"/>
    </row>
    <row r="55" spans="1:20" s="33" customFormat="1" ht="16.149999999999999" customHeight="1" x14ac:dyDescent="0.25">
      <c r="A55" s="32"/>
      <c r="D55" s="65">
        <f t="shared" si="4"/>
        <v>2008</v>
      </c>
      <c r="E55" s="34"/>
      <c r="F55" s="89">
        <v>1.0208234072719815</v>
      </c>
      <c r="G55" s="34"/>
      <c r="H55" s="90">
        <v>0.99863998940866883</v>
      </c>
      <c r="I55" s="90">
        <v>2.6373376728659834E-2</v>
      </c>
      <c r="J55" s="90">
        <v>-4.1899588653472441E-3</v>
      </c>
      <c r="K55" s="42"/>
      <c r="L55" s="42"/>
      <c r="M55" s="42"/>
      <c r="N55" s="42"/>
      <c r="O55" s="42"/>
      <c r="P55" s="42"/>
      <c r="Q55" s="42"/>
    </row>
    <row r="56" spans="1:20" s="33" customFormat="1" ht="16.149999999999999" customHeight="1" x14ac:dyDescent="0.25">
      <c r="A56" s="32"/>
      <c r="D56" s="65">
        <f t="shared" si="4"/>
        <v>2009</v>
      </c>
      <c r="E56" s="34"/>
      <c r="F56" s="87">
        <v>1.0324634576012333</v>
      </c>
      <c r="G56" s="34"/>
      <c r="H56" s="88">
        <v>1.0072668116692431</v>
      </c>
      <c r="I56" s="88">
        <v>2.6819288512921174E-2</v>
      </c>
      <c r="J56" s="88">
        <v>-1.6226425809310145E-3</v>
      </c>
      <c r="K56" s="42"/>
      <c r="L56" s="42"/>
      <c r="M56" s="42"/>
      <c r="N56" s="42"/>
      <c r="O56" s="42"/>
      <c r="P56" s="42"/>
      <c r="Q56" s="42"/>
    </row>
    <row r="57" spans="1:20" s="33" customFormat="1" ht="16.149999999999999" customHeight="1" x14ac:dyDescent="0.25">
      <c r="A57" s="32"/>
      <c r="D57" s="65">
        <f t="shared" si="4"/>
        <v>2010</v>
      </c>
      <c r="E57" s="34"/>
      <c r="F57" s="89">
        <v>1.0519540236413054</v>
      </c>
      <c r="G57" s="34"/>
      <c r="H57" s="90">
        <v>1.0275149741621401</v>
      </c>
      <c r="I57" s="90">
        <v>2.7633166948029909E-2</v>
      </c>
      <c r="J57" s="90">
        <v>-3.1941174688645078E-3</v>
      </c>
      <c r="K57" s="42"/>
      <c r="L57" s="42"/>
      <c r="M57" s="42"/>
      <c r="N57" s="42"/>
      <c r="O57" s="42"/>
      <c r="P57" s="42"/>
      <c r="Q57" s="42"/>
    </row>
    <row r="58" spans="1:20" s="33" customFormat="1" ht="16.149999999999999" customHeight="1" x14ac:dyDescent="0.25">
      <c r="A58" s="32"/>
      <c r="D58" s="65">
        <f t="shared" si="4"/>
        <v>2011</v>
      </c>
      <c r="E58" s="34"/>
      <c r="F58" s="87">
        <v>0.9955363864928497</v>
      </c>
      <c r="G58" s="34"/>
      <c r="H58" s="88">
        <v>0.97906189141486799</v>
      </c>
      <c r="I58" s="88">
        <v>1.7590718089668802E-2</v>
      </c>
      <c r="J58" s="88">
        <v>-1.11622301168712E-3</v>
      </c>
      <c r="K58" s="42"/>
      <c r="L58" s="42"/>
      <c r="M58" s="42"/>
      <c r="N58" s="42"/>
      <c r="O58" s="42"/>
      <c r="P58" s="42"/>
      <c r="Q58" s="42"/>
    </row>
    <row r="59" spans="1:20" s="33" customFormat="1" ht="16.149999999999999" customHeight="1" x14ac:dyDescent="0.25">
      <c r="A59" s="32"/>
      <c r="D59" s="65">
        <f t="shared" si="4"/>
        <v>2012</v>
      </c>
      <c r="E59" s="34"/>
      <c r="F59" s="89">
        <v>0.95569339579131218</v>
      </c>
      <c r="G59" s="34"/>
      <c r="H59" s="90">
        <v>0.91904521803924588</v>
      </c>
      <c r="I59" s="90">
        <v>1.4963778667440827E-2</v>
      </c>
      <c r="J59" s="90">
        <v>2.168439908462547E-2</v>
      </c>
      <c r="K59" s="34"/>
      <c r="L59" s="34"/>
      <c r="M59" s="91"/>
      <c r="N59" s="91"/>
      <c r="O59" s="91"/>
      <c r="P59" s="91"/>
      <c r="Q59" s="91"/>
    </row>
    <row r="60" spans="1:20" s="33" customFormat="1" ht="16.149999999999999" customHeight="1" x14ac:dyDescent="0.25">
      <c r="A60" s="68"/>
      <c r="D60" s="65">
        <f t="shared" si="4"/>
        <v>2013</v>
      </c>
      <c r="E60" s="34"/>
      <c r="F60" s="87">
        <v>0.98284065174824853</v>
      </c>
      <c r="G60" s="34"/>
      <c r="H60" s="88">
        <v>0.9589819525273352</v>
      </c>
      <c r="I60" s="88">
        <v>2.4103403269645201E-2</v>
      </c>
      <c r="J60" s="88">
        <v>-2.4470404873185394E-4</v>
      </c>
      <c r="K60" s="34"/>
      <c r="L60" s="34"/>
    </row>
    <row r="61" spans="1:20" s="33" customFormat="1" ht="15.65" customHeight="1" x14ac:dyDescent="0.25">
      <c r="A61" s="91"/>
      <c r="D61" s="65">
        <f t="shared" si="4"/>
        <v>2014</v>
      </c>
      <c r="E61" s="34"/>
      <c r="F61" s="89">
        <v>1.0127370336247983</v>
      </c>
      <c r="G61" s="34"/>
      <c r="H61" s="90">
        <v>0.97681940053041705</v>
      </c>
      <c r="I61" s="90">
        <v>3.0697047697578892E-2</v>
      </c>
      <c r="J61" s="90">
        <v>5.2205853968024032E-3</v>
      </c>
      <c r="K61" s="34"/>
      <c r="L61" s="34"/>
    </row>
    <row r="62" spans="1:20" s="33" customFormat="1" ht="18.649999999999999" customHeight="1" x14ac:dyDescent="0.25">
      <c r="A62" s="91"/>
      <c r="D62" s="35">
        <f>D61+1</f>
        <v>2015</v>
      </c>
      <c r="E62" s="34"/>
      <c r="F62" s="87">
        <v>1.0653361285003036</v>
      </c>
      <c r="G62" s="34"/>
      <c r="H62" s="88">
        <v>0.99383810998574673</v>
      </c>
      <c r="I62" s="88">
        <v>6.3503308976836759E-2</v>
      </c>
      <c r="J62" s="88">
        <v>7.9947095377199805E-3</v>
      </c>
      <c r="K62" s="34"/>
      <c r="L62" s="34"/>
    </row>
    <row r="63" spans="1:20" s="33" customFormat="1" ht="18.649999999999999" customHeight="1" x14ac:dyDescent="0.25">
      <c r="A63" s="91"/>
      <c r="D63" s="35">
        <f>D62+1</f>
        <v>2016</v>
      </c>
      <c r="E63" s="34"/>
      <c r="F63" s="89">
        <v>1.0672607259862783</v>
      </c>
      <c r="G63" s="34"/>
      <c r="H63" s="90">
        <v>0.86362063854066029</v>
      </c>
      <c r="I63" s="90">
        <v>0.13209885204615715</v>
      </c>
      <c r="J63" s="90">
        <v>7.1541235399460792E-2</v>
      </c>
      <c r="K63" s="34"/>
      <c r="L63" s="34"/>
    </row>
    <row r="64" spans="1:20" s="33" customFormat="1" ht="18.649999999999999" customHeight="1" x14ac:dyDescent="0.25">
      <c r="A64" s="91"/>
      <c r="D64" s="35">
        <f t="shared" ref="D64:D65" si="5">D63+1</f>
        <v>2017</v>
      </c>
      <c r="E64" s="34"/>
      <c r="F64" s="87">
        <v>1.0677800924617817</v>
      </c>
      <c r="G64" s="34"/>
      <c r="H64" s="88">
        <v>0.73094454021560806</v>
      </c>
      <c r="I64" s="88">
        <v>0.17318633629997507</v>
      </c>
      <c r="J64" s="88">
        <v>0.16364921594619861</v>
      </c>
      <c r="K64" s="34"/>
      <c r="L64" s="34"/>
    </row>
    <row r="65" spans="1:12" s="33" customFormat="1" ht="18.649999999999999" customHeight="1" x14ac:dyDescent="0.25">
      <c r="A65" s="91"/>
      <c r="D65" s="35">
        <f t="shared" si="5"/>
        <v>2018</v>
      </c>
      <c r="E65" s="34"/>
      <c r="F65" s="89">
        <v>1.0341113346509179</v>
      </c>
      <c r="G65" s="34"/>
      <c r="H65" s="90">
        <v>0.50803731555973131</v>
      </c>
      <c r="I65" s="90">
        <v>0.1723427803546487</v>
      </c>
      <c r="J65" s="90">
        <v>0.35373123873653795</v>
      </c>
      <c r="K65" s="34"/>
      <c r="L65" s="34"/>
    </row>
    <row r="66" spans="1:12" s="33" customFormat="1" ht="18.649999999999999" customHeight="1" x14ac:dyDescent="0.25">
      <c r="A66" s="91"/>
      <c r="D66" s="35">
        <f>D65+1</f>
        <v>2019</v>
      </c>
      <c r="E66" s="34"/>
      <c r="F66" s="92">
        <v>0.97185701839057392</v>
      </c>
      <c r="G66" s="34"/>
      <c r="H66" s="93">
        <v>0.2108517711304384</v>
      </c>
      <c r="I66" s="93">
        <v>0.11721187344698424</v>
      </c>
      <c r="J66" s="93">
        <v>0.64379337381315127</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161B1-42E1-458A-A8BF-C24EDA521D58}">
  <sheetPr codeName="WTemplate10">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28</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Motor - NP &amp; Fac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666.16693941921551</v>
      </c>
      <c r="C12" s="33">
        <f>+IF(I51="",J51*F12, IF(J51="", I51*F12,(I51+J51)*F12))</f>
        <v>213.63894233377746</v>
      </c>
      <c r="D12" s="35">
        <v>2004</v>
      </c>
      <c r="E12" s="34"/>
      <c r="F12" s="37">
        <v>666.166940030197</v>
      </c>
      <c r="G12" s="34"/>
      <c r="H12" s="38">
        <v>0.13102838482804827</v>
      </c>
      <c r="I12" s="39">
        <v>0.35056144455549554</v>
      </c>
      <c r="J12" s="39">
        <v>0.44690388593894326</v>
      </c>
      <c r="K12" s="39">
        <v>0.52961063138611675</v>
      </c>
      <c r="L12" s="39">
        <v>0.55224243375834881</v>
      </c>
      <c r="M12" s="39">
        <v>0.57742690167676503</v>
      </c>
      <c r="N12" s="39">
        <v>0.5849733479754291</v>
      </c>
      <c r="O12" s="39">
        <v>0.59299072397243957</v>
      </c>
      <c r="P12" s="39">
        <v>0.59376793960757235</v>
      </c>
      <c r="Q12" s="39">
        <v>0.59384676094085198</v>
      </c>
      <c r="R12" s="39">
        <v>0.58461221634123384</v>
      </c>
      <c r="S12" s="40">
        <v>0.59123005484639912</v>
      </c>
      <c r="T12" s="40">
        <v>0.5967263738781452</v>
      </c>
      <c r="U12" s="40">
        <v>0.61674693032507044</v>
      </c>
      <c r="V12" s="40">
        <v>0.62124479259771481</v>
      </c>
      <c r="W12" s="41">
        <v>0.63447615789482859</v>
      </c>
      <c r="X12" s="42"/>
      <c r="Y12" s="42"/>
    </row>
    <row r="13" spans="1:42" s="33" customFormat="1" ht="16.149999999999999" customHeight="1" x14ac:dyDescent="0.25">
      <c r="A13" s="32"/>
      <c r="B13" s="33">
        <v>644.10515985566803</v>
      </c>
      <c r="C13" s="33">
        <f t="shared" ref="C13:C26" si="1">+IF(I52="",J52*F13, IF(J52="", I52*F13,(I52+J52)*F13))</f>
        <v>202.15512721621411</v>
      </c>
      <c r="D13" s="35">
        <f>D12+1</f>
        <v>2005</v>
      </c>
      <c r="E13" s="34"/>
      <c r="F13" s="43">
        <v>644.10516028652785</v>
      </c>
      <c r="G13" s="34"/>
      <c r="H13" s="44">
        <v>8.6981744184563475E-2</v>
      </c>
      <c r="I13" s="42">
        <v>0.33697112165930854</v>
      </c>
      <c r="J13" s="42">
        <v>0.40167232718366935</v>
      </c>
      <c r="K13" s="42">
        <v>0.45444873023185189</v>
      </c>
      <c r="L13" s="42">
        <v>0.49935933837576407</v>
      </c>
      <c r="M13" s="42">
        <v>0.51029467357454861</v>
      </c>
      <c r="N13" s="42">
        <v>0.51607168673423942</v>
      </c>
      <c r="O13" s="42">
        <v>0.52017126365381472</v>
      </c>
      <c r="P13" s="42">
        <v>0.54058046256234726</v>
      </c>
      <c r="Q13" s="42">
        <v>0.55344068010340097</v>
      </c>
      <c r="R13" s="42">
        <v>0.55655708329586584</v>
      </c>
      <c r="S13" s="42">
        <v>0.5667206558731106</v>
      </c>
      <c r="T13" s="42">
        <v>0.59312790252586767</v>
      </c>
      <c r="U13" s="42">
        <v>0.60673462771605446</v>
      </c>
      <c r="V13" s="45">
        <v>0.60935605474511112</v>
      </c>
      <c r="W13" s="42"/>
      <c r="X13" s="42"/>
      <c r="Y13" s="42"/>
    </row>
    <row r="14" spans="1:42" s="33" customFormat="1" ht="16.149999999999999" customHeight="1" x14ac:dyDescent="0.25">
      <c r="A14" s="32"/>
      <c r="B14" s="33">
        <v>563.24593778942244</v>
      </c>
      <c r="C14" s="33">
        <f t="shared" si="1"/>
        <v>196.25120473540395</v>
      </c>
      <c r="D14" s="35">
        <f>D13+1</f>
        <v>2006</v>
      </c>
      <c r="E14" s="34"/>
      <c r="F14" s="46">
        <v>563.24593810933027</v>
      </c>
      <c r="G14" s="34"/>
      <c r="H14" s="47">
        <v>5.4588464160449615E-2</v>
      </c>
      <c r="I14" s="48">
        <v>0.25475872390250093</v>
      </c>
      <c r="J14" s="48">
        <v>0.35199141787954924</v>
      </c>
      <c r="K14" s="48">
        <v>0.41510894667227238</v>
      </c>
      <c r="L14" s="48">
        <v>0.44953050747691803</v>
      </c>
      <c r="M14" s="48">
        <v>0.46353002110868685</v>
      </c>
      <c r="N14" s="48">
        <v>0.46013074069589432</v>
      </c>
      <c r="O14" s="48">
        <v>0.48116530985722628</v>
      </c>
      <c r="P14" s="48">
        <v>0.47426152829769513</v>
      </c>
      <c r="Q14" s="48">
        <v>0.47913659429630656</v>
      </c>
      <c r="R14" s="48">
        <v>0.48240370028144164</v>
      </c>
      <c r="S14" s="48">
        <v>0.51172264550532098</v>
      </c>
      <c r="T14" s="48">
        <v>0.51460773871676213</v>
      </c>
      <c r="U14" s="49">
        <v>0.5093619717949126</v>
      </c>
      <c r="V14" s="42"/>
      <c r="W14" s="42"/>
      <c r="X14" s="42"/>
      <c r="Y14" s="42"/>
    </row>
    <row r="15" spans="1:42" s="33" customFormat="1" ht="16.149999999999999" customHeight="1" x14ac:dyDescent="0.25">
      <c r="A15" s="32"/>
      <c r="B15" s="33">
        <v>511.4026699228952</v>
      </c>
      <c r="C15" s="33">
        <f t="shared" si="1"/>
        <v>154.12129288801302</v>
      </c>
      <c r="D15" s="35">
        <f t="shared" ref="D15:D27" si="2">D14+1</f>
        <v>2007</v>
      </c>
      <c r="E15" s="34"/>
      <c r="F15" s="43">
        <v>511.40266937862219</v>
      </c>
      <c r="G15" s="34"/>
      <c r="H15" s="44">
        <v>7.6447187179336767E-2</v>
      </c>
      <c r="I15" s="42">
        <v>0.25383869429881889</v>
      </c>
      <c r="J15" s="42">
        <v>0.38564737745235617</v>
      </c>
      <c r="K15" s="42">
        <v>0.42987676365498034</v>
      </c>
      <c r="L15" s="42">
        <v>0.46771536698063776</v>
      </c>
      <c r="M15" s="42">
        <v>0.4982574989765165</v>
      </c>
      <c r="N15" s="42">
        <v>0.51613858087278597</v>
      </c>
      <c r="O15" s="42">
        <v>0.52289561769290793</v>
      </c>
      <c r="P15" s="42">
        <v>0.53033219131779907</v>
      </c>
      <c r="Q15" s="42">
        <v>0.53038194337547007</v>
      </c>
      <c r="R15" s="42">
        <v>0.55226085063652341</v>
      </c>
      <c r="S15" s="42">
        <v>0.5599878494095869</v>
      </c>
      <c r="T15" s="45">
        <v>0.56298658658075451</v>
      </c>
      <c r="U15" s="42"/>
      <c r="V15" s="42"/>
      <c r="W15" s="42"/>
      <c r="X15" s="42"/>
      <c r="Y15" s="42"/>
    </row>
    <row r="16" spans="1:42" s="33" customFormat="1" ht="16.149999999999999" customHeight="1" x14ac:dyDescent="0.25">
      <c r="A16" s="32"/>
      <c r="B16" s="33">
        <v>491.61644601207047</v>
      </c>
      <c r="C16" s="33">
        <f t="shared" si="1"/>
        <v>105.24699954838727</v>
      </c>
      <c r="D16" s="35">
        <f t="shared" si="2"/>
        <v>2008</v>
      </c>
      <c r="E16" s="34"/>
      <c r="F16" s="46">
        <v>491.61645029063146</v>
      </c>
      <c r="G16" s="34"/>
      <c r="H16" s="47">
        <v>0.10515201049648179</v>
      </c>
      <c r="I16" s="48">
        <v>0.3556816987920719</v>
      </c>
      <c r="J16" s="48">
        <v>0.43737667466453684</v>
      </c>
      <c r="K16" s="48">
        <v>0.44953893554568769</v>
      </c>
      <c r="L16" s="48">
        <v>0.49951564663689546</v>
      </c>
      <c r="M16" s="48">
        <v>0.53075770944116096</v>
      </c>
      <c r="N16" s="48">
        <v>0.53098311418572253</v>
      </c>
      <c r="O16" s="48">
        <v>0.54020210643539335</v>
      </c>
      <c r="P16" s="48">
        <v>0.55347493391979197</v>
      </c>
      <c r="Q16" s="48">
        <v>0.56403150889370079</v>
      </c>
      <c r="R16" s="48">
        <v>0.57336485207476695</v>
      </c>
      <c r="S16" s="50">
        <v>0.56320544117049931</v>
      </c>
      <c r="T16" s="42"/>
      <c r="U16" s="42"/>
      <c r="V16" s="42"/>
      <c r="W16" s="42"/>
      <c r="X16" s="42"/>
      <c r="Y16" s="42"/>
    </row>
    <row r="17" spans="1:25" s="33" customFormat="1" ht="16.149999999999999" customHeight="1" x14ac:dyDescent="0.25">
      <c r="A17" s="32"/>
      <c r="B17" s="33">
        <v>411.32596535815441</v>
      </c>
      <c r="C17" s="33">
        <f t="shared" si="1"/>
        <v>139.46193195198833</v>
      </c>
      <c r="D17" s="35">
        <f t="shared" si="2"/>
        <v>2009</v>
      </c>
      <c r="E17" s="34"/>
      <c r="F17" s="43">
        <v>411.32596584867423</v>
      </c>
      <c r="G17" s="34"/>
      <c r="H17" s="44">
        <v>0.12151553540250466</v>
      </c>
      <c r="I17" s="42">
        <v>0.3079011795604642</v>
      </c>
      <c r="J17" s="42">
        <v>0.38794453319137168</v>
      </c>
      <c r="K17" s="42">
        <v>0.46747640245837346</v>
      </c>
      <c r="L17" s="42">
        <v>0.51102161025736159</v>
      </c>
      <c r="M17" s="42">
        <v>0.54498447201865741</v>
      </c>
      <c r="N17" s="42">
        <v>0.57932018793574069</v>
      </c>
      <c r="O17" s="42">
        <v>0.58483361124708189</v>
      </c>
      <c r="P17" s="42">
        <v>0.5869670496039564</v>
      </c>
      <c r="Q17" s="42">
        <v>0.61586930095580428</v>
      </c>
      <c r="R17" s="45">
        <v>0.61939602446492426</v>
      </c>
      <c r="S17" s="42" t="s">
        <v>16</v>
      </c>
      <c r="T17" s="42"/>
      <c r="U17" s="42"/>
      <c r="V17" s="42"/>
      <c r="W17" s="42"/>
      <c r="X17" s="42"/>
      <c r="Y17" s="42"/>
    </row>
    <row r="18" spans="1:25" s="33" customFormat="1" ht="16.149999999999999" customHeight="1" x14ac:dyDescent="0.25">
      <c r="A18" s="32"/>
      <c r="B18" s="33">
        <v>362.36214301369279</v>
      </c>
      <c r="C18" s="33">
        <f t="shared" si="1"/>
        <v>99.943727032015858</v>
      </c>
      <c r="D18" s="35">
        <f t="shared" si="2"/>
        <v>2010</v>
      </c>
      <c r="E18" s="34"/>
      <c r="F18" s="46">
        <v>362.18396740531722</v>
      </c>
      <c r="G18" s="34"/>
      <c r="H18" s="47">
        <v>6.5479725913874978E-2</v>
      </c>
      <c r="I18" s="48">
        <v>0.24228506885258588</v>
      </c>
      <c r="J18" s="48">
        <v>0.34089457113206856</v>
      </c>
      <c r="K18" s="48">
        <v>0.39801184222554403</v>
      </c>
      <c r="L18" s="48">
        <v>0.44571008948439378</v>
      </c>
      <c r="M18" s="48">
        <v>0.48735089427331002</v>
      </c>
      <c r="N18" s="48">
        <v>0.49274248329280601</v>
      </c>
      <c r="O18" s="48">
        <v>0.51186426582701083</v>
      </c>
      <c r="P18" s="48">
        <v>0.53086369803517153</v>
      </c>
      <c r="Q18" s="50">
        <v>0.53741380110385628</v>
      </c>
      <c r="R18" s="42" t="s">
        <v>16</v>
      </c>
      <c r="S18" s="42" t="s">
        <v>16</v>
      </c>
      <c r="T18" s="42"/>
      <c r="U18" s="42"/>
      <c r="V18" s="42"/>
      <c r="W18" s="42"/>
      <c r="X18" s="42"/>
      <c r="Y18" s="42"/>
    </row>
    <row r="19" spans="1:25" s="33" customFormat="1" ht="16.149999999999999" customHeight="1" x14ac:dyDescent="0.25">
      <c r="A19" s="32"/>
      <c r="B19" s="33">
        <v>386.98214865470277</v>
      </c>
      <c r="C19" s="33">
        <f t="shared" si="1"/>
        <v>107.63458964768073</v>
      </c>
      <c r="D19" s="35">
        <f t="shared" si="2"/>
        <v>2011</v>
      </c>
      <c r="E19" s="34"/>
      <c r="F19" s="43">
        <v>386.97882648777107</v>
      </c>
      <c r="G19" s="34"/>
      <c r="H19" s="44">
        <v>0.12346237083208947</v>
      </c>
      <c r="I19" s="42">
        <v>0.31537328613088</v>
      </c>
      <c r="J19" s="42">
        <v>0.39380669931649565</v>
      </c>
      <c r="K19" s="42">
        <v>0.47515025946085082</v>
      </c>
      <c r="L19" s="42">
        <v>0.51303952780531237</v>
      </c>
      <c r="M19" s="42">
        <v>0.56168747223126103</v>
      </c>
      <c r="N19" s="42">
        <v>0.59239446169482413</v>
      </c>
      <c r="O19" s="42">
        <v>0.63210644624518719</v>
      </c>
      <c r="P19" s="45">
        <v>0.63563564369042047</v>
      </c>
      <c r="Q19" s="42" t="s">
        <v>16</v>
      </c>
      <c r="R19" s="42" t="s">
        <v>16</v>
      </c>
      <c r="S19" s="42" t="s">
        <v>16</v>
      </c>
      <c r="T19" s="42"/>
      <c r="U19" s="42"/>
      <c r="V19" s="42"/>
      <c r="W19" s="42"/>
      <c r="X19" s="42"/>
      <c r="Y19" s="42"/>
    </row>
    <row r="20" spans="1:25" s="33" customFormat="1" ht="16.149999999999999" customHeight="1" x14ac:dyDescent="0.25">
      <c r="A20" s="32"/>
      <c r="B20" s="33">
        <v>421.49791819699033</v>
      </c>
      <c r="C20" s="33">
        <f t="shared" si="1"/>
        <v>208.94761659518079</v>
      </c>
      <c r="D20" s="35">
        <f t="shared" si="2"/>
        <v>2012</v>
      </c>
      <c r="E20" s="34"/>
      <c r="F20" s="46">
        <v>421.0497925434903</v>
      </c>
      <c r="G20" s="34"/>
      <c r="H20" s="47">
        <v>0.10796929808558067</v>
      </c>
      <c r="I20" s="48">
        <v>0.34132058611370975</v>
      </c>
      <c r="J20" s="48">
        <v>0.42628578074036388</v>
      </c>
      <c r="K20" s="48">
        <v>0.58551866353439808</v>
      </c>
      <c r="L20" s="48">
        <v>0.67380624911783082</v>
      </c>
      <c r="M20" s="48">
        <v>0.76236550845298068</v>
      </c>
      <c r="N20" s="48">
        <v>0.77617308788452621</v>
      </c>
      <c r="O20" s="50">
        <v>0.78788766140020028</v>
      </c>
      <c r="P20" s="42" t="s">
        <v>16</v>
      </c>
      <c r="Q20" s="42" t="s">
        <v>16</v>
      </c>
      <c r="R20" s="42" t="s">
        <v>16</v>
      </c>
      <c r="S20" s="42" t="s">
        <v>16</v>
      </c>
      <c r="T20" s="42"/>
      <c r="U20" s="42"/>
      <c r="V20" s="42"/>
      <c r="W20" s="42"/>
      <c r="X20" s="42"/>
      <c r="Y20" s="42"/>
    </row>
    <row r="21" spans="1:25" s="33" customFormat="1" ht="16.149999999999999" customHeight="1" x14ac:dyDescent="0.25">
      <c r="A21" s="32"/>
      <c r="B21" s="33">
        <v>410.85729358879973</v>
      </c>
      <c r="C21" s="33">
        <f t="shared" si="1"/>
        <v>177.91150341239438</v>
      </c>
      <c r="D21" s="35">
        <f t="shared" si="2"/>
        <v>2013</v>
      </c>
      <c r="E21" s="34"/>
      <c r="F21" s="43">
        <v>411.48691221369972</v>
      </c>
      <c r="G21" s="34"/>
      <c r="H21" s="44">
        <v>0.24480290267819182</v>
      </c>
      <c r="I21" s="42">
        <v>0.48226938209383236</v>
      </c>
      <c r="J21" s="42">
        <v>0.62096945844124196</v>
      </c>
      <c r="K21" s="42">
        <v>0.73580509224740209</v>
      </c>
      <c r="L21" s="42">
        <v>0.89092228887564262</v>
      </c>
      <c r="M21" s="42">
        <v>0.92848243868661251</v>
      </c>
      <c r="N21" s="51">
        <v>0.93425105056481306</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416.52345929918528</v>
      </c>
      <c r="C22" s="33">
        <f t="shared" si="1"/>
        <v>193.17621700088017</v>
      </c>
      <c r="D22" s="35">
        <f t="shared" si="2"/>
        <v>2014</v>
      </c>
      <c r="E22" s="34"/>
      <c r="F22" s="46">
        <v>416.52345456623533</v>
      </c>
      <c r="G22" s="34"/>
      <c r="H22" s="47">
        <v>0.17857880596054593</v>
      </c>
      <c r="I22" s="48">
        <v>0.41740305688392676</v>
      </c>
      <c r="J22" s="48">
        <v>0.52651210492091582</v>
      </c>
      <c r="K22" s="48">
        <v>0.62790582638056569</v>
      </c>
      <c r="L22" s="48">
        <v>0.73628740966838335</v>
      </c>
      <c r="M22" s="50">
        <v>0.76696702267514361</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454.53280177128545</v>
      </c>
      <c r="C23" s="33">
        <f t="shared" si="1"/>
        <v>275.05902234569641</v>
      </c>
      <c r="D23" s="35">
        <f t="shared" si="2"/>
        <v>2015</v>
      </c>
      <c r="E23" s="34"/>
      <c r="F23" s="54">
        <v>454.53051765771346</v>
      </c>
      <c r="G23" s="34"/>
      <c r="H23" s="44">
        <v>0.11357218795300832</v>
      </c>
      <c r="I23" s="42">
        <v>0.37366846396593711</v>
      </c>
      <c r="J23" s="42">
        <v>0.63340880894076146</v>
      </c>
      <c r="K23" s="42">
        <v>0.73090000722819948</v>
      </c>
      <c r="L23" s="45">
        <v>0.79707534923163981</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554.92594690543251</v>
      </c>
      <c r="C24" s="33">
        <f t="shared" si="1"/>
        <v>457.57258631129991</v>
      </c>
      <c r="D24" s="35">
        <f t="shared" si="2"/>
        <v>2016</v>
      </c>
      <c r="E24" s="34"/>
      <c r="F24" s="46">
        <v>554.82516274116347</v>
      </c>
      <c r="G24" s="34"/>
      <c r="H24" s="48">
        <v>0.13899711029089995</v>
      </c>
      <c r="I24" s="48">
        <v>0.52242330351899025</v>
      </c>
      <c r="J24" s="48">
        <v>0.6491581660666782</v>
      </c>
      <c r="K24" s="50">
        <v>0.80107628196244551</v>
      </c>
      <c r="L24" s="42"/>
      <c r="M24" s="42"/>
      <c r="N24" s="42"/>
      <c r="O24" s="42"/>
      <c r="P24" s="42"/>
      <c r="Q24" s="42"/>
      <c r="R24" s="42"/>
      <c r="S24" s="42"/>
      <c r="T24" s="34"/>
      <c r="U24" s="52"/>
      <c r="V24" s="52"/>
      <c r="W24" s="52"/>
      <c r="X24" s="52"/>
      <c r="Y24" s="52"/>
    </row>
    <row r="25" spans="1:25" s="33" customFormat="1" ht="16.149999999999999" customHeight="1" x14ac:dyDescent="0.25">
      <c r="A25" s="32"/>
      <c r="B25" s="33">
        <v>511.73436166801918</v>
      </c>
      <c r="C25" s="33">
        <f t="shared" si="1"/>
        <v>410.82123716305006</v>
      </c>
      <c r="D25" s="35">
        <f t="shared" si="2"/>
        <v>2017</v>
      </c>
      <c r="E25" s="34"/>
      <c r="F25" s="43">
        <v>511.59989776311915</v>
      </c>
      <c r="G25" s="34"/>
      <c r="H25" s="44">
        <v>0.15661349716902939</v>
      </c>
      <c r="I25" s="42">
        <v>0.38724417544299566</v>
      </c>
      <c r="J25" s="45">
        <v>0.48870738351195953</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554.12418039817419</v>
      </c>
      <c r="C26" s="33">
        <f t="shared" si="1"/>
        <v>475.86460629226002</v>
      </c>
      <c r="D26" s="35">
        <f t="shared" si="2"/>
        <v>2018</v>
      </c>
      <c r="E26" s="34"/>
      <c r="F26" s="46">
        <v>547.38963161504523</v>
      </c>
      <c r="G26" s="34"/>
      <c r="H26" s="55">
        <v>9.6387471052438237E-2</v>
      </c>
      <c r="I26" s="50">
        <v>0.39885640837666014</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609.68164625700001</v>
      </c>
      <c r="C27" s="33">
        <f>+IF(I66="",J66*F27, IF(J66="", I66*F27,(I66+J66)*F27))</f>
        <v>383.69557351960015</v>
      </c>
      <c r="D27" s="35">
        <f t="shared" si="2"/>
        <v>2019</v>
      </c>
      <c r="E27" s="34"/>
      <c r="F27" s="56">
        <v>441.62902955179999</v>
      </c>
      <c r="G27" s="34"/>
      <c r="H27" s="57">
        <v>0.1455338138600813</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666.166940030197</v>
      </c>
      <c r="G31" s="20"/>
      <c r="H31" s="38">
        <v>2.0348489505326608E-2</v>
      </c>
      <c r="I31" s="39">
        <v>7.263418231968502E-2</v>
      </c>
      <c r="J31" s="39">
        <v>0.13483932741288282</v>
      </c>
      <c r="K31" s="39">
        <v>0.19750285426113462</v>
      </c>
      <c r="L31" s="39">
        <v>0.24188835713324908</v>
      </c>
      <c r="M31" s="39">
        <v>0.2768677518114715</v>
      </c>
      <c r="N31" s="39">
        <v>0.30492019603987003</v>
      </c>
      <c r="O31" s="39">
        <v>0.33932867648767034</v>
      </c>
      <c r="P31" s="39">
        <v>0.37301879488934703</v>
      </c>
      <c r="Q31" s="39">
        <v>0.3890864445987649</v>
      </c>
      <c r="R31" s="39">
        <v>0.40424096374983892</v>
      </c>
      <c r="S31" s="39">
        <v>0.41630931073090582</v>
      </c>
      <c r="T31" s="39">
        <v>0.42991554557556672</v>
      </c>
      <c r="U31" s="39">
        <v>0.43840008908877948</v>
      </c>
      <c r="V31" s="71">
        <v>0.45013895791803349</v>
      </c>
      <c r="W31" s="72">
        <v>0.47036794158808642</v>
      </c>
    </row>
    <row r="32" spans="1:25" s="64" customFormat="1" ht="19.149999999999999" customHeight="1" x14ac:dyDescent="0.25">
      <c r="A32" s="68"/>
      <c r="D32" s="35">
        <f>D31+1</f>
        <v>2005</v>
      </c>
      <c r="E32" s="69"/>
      <c r="F32" s="73">
        <v>644.10516028652785</v>
      </c>
      <c r="G32" s="20"/>
      <c r="H32" s="44">
        <v>9.1966062177873519E-3</v>
      </c>
      <c r="I32" s="42">
        <v>5.016117459085008E-2</v>
      </c>
      <c r="J32" s="42">
        <v>0.10610241834671641</v>
      </c>
      <c r="K32" s="42">
        <v>0.17502750592561589</v>
      </c>
      <c r="L32" s="42">
        <v>0.22860119151237573</v>
      </c>
      <c r="M32" s="42">
        <v>0.27410947544998715</v>
      </c>
      <c r="N32" s="42">
        <v>0.30883519219048045</v>
      </c>
      <c r="O32" s="42">
        <v>0.33659854634382247</v>
      </c>
      <c r="P32" s="42">
        <v>0.3604531659923671</v>
      </c>
      <c r="Q32" s="42">
        <v>0.3784893121310382</v>
      </c>
      <c r="R32" s="42">
        <v>0.38895041497455929</v>
      </c>
      <c r="S32" s="42">
        <v>0.402532349774396</v>
      </c>
      <c r="T32" s="42">
        <v>0.40689951142972058</v>
      </c>
      <c r="U32" s="42">
        <v>0.41553215565683171</v>
      </c>
      <c r="V32" s="45">
        <v>0.42347102164530681</v>
      </c>
    </row>
    <row r="33" spans="1:21" s="64" customFormat="1" ht="16.149999999999999" customHeight="1" x14ac:dyDescent="0.25">
      <c r="A33" s="68"/>
      <c r="D33" s="35">
        <f>D32+1</f>
        <v>2006</v>
      </c>
      <c r="E33" s="66"/>
      <c r="F33" s="74">
        <v>563.24593810933027</v>
      </c>
      <c r="G33" s="20"/>
      <c r="H33" s="47">
        <v>1.7357134261485503E-3</v>
      </c>
      <c r="I33" s="48">
        <v>3.8799685036979392E-2</v>
      </c>
      <c r="J33" s="48">
        <v>8.9428721538729938E-2</v>
      </c>
      <c r="K33" s="48">
        <v>0.1326211082564443</v>
      </c>
      <c r="L33" s="48">
        <v>0.1890939426871221</v>
      </c>
      <c r="M33" s="48">
        <v>0.22494298153821207</v>
      </c>
      <c r="N33" s="48">
        <v>0.24959207686165694</v>
      </c>
      <c r="O33" s="48">
        <v>0.27827936441536427</v>
      </c>
      <c r="P33" s="48">
        <v>0.29655179154470518</v>
      </c>
      <c r="Q33" s="48">
        <v>0.30792434035420346</v>
      </c>
      <c r="R33" s="48">
        <v>0.31768059782522201</v>
      </c>
      <c r="S33" s="48">
        <v>0.32316900720350666</v>
      </c>
      <c r="T33" s="48">
        <v>0.32903240195997263</v>
      </c>
      <c r="U33" s="49">
        <v>0.33731733994579122</v>
      </c>
    </row>
    <row r="34" spans="1:21" s="64" customFormat="1" ht="16.149999999999999" customHeight="1" x14ac:dyDescent="0.25">
      <c r="A34" s="68"/>
      <c r="D34" s="35">
        <f t="shared" ref="D34:D46" si="3">D33+1</f>
        <v>2007</v>
      </c>
      <c r="E34" s="66"/>
      <c r="F34" s="73">
        <v>511.40266937862219</v>
      </c>
      <c r="G34" s="20"/>
      <c r="H34" s="44">
        <v>1.5911619188236005E-2</v>
      </c>
      <c r="I34" s="42">
        <v>3.8653419736776842E-2</v>
      </c>
      <c r="J34" s="42">
        <v>0.10713986992788742</v>
      </c>
      <c r="K34" s="42">
        <v>0.16075749769529193</v>
      </c>
      <c r="L34" s="42">
        <v>0.21429988134235042</v>
      </c>
      <c r="M34" s="42">
        <v>0.25373418458466673</v>
      </c>
      <c r="N34" s="42">
        <v>0.29690469820939064</v>
      </c>
      <c r="O34" s="42">
        <v>0.32306345634249634</v>
      </c>
      <c r="P34" s="42">
        <v>0.33988932971553765</v>
      </c>
      <c r="Q34" s="42">
        <v>0.35713911627554651</v>
      </c>
      <c r="R34" s="42">
        <v>0.36996381732583433</v>
      </c>
      <c r="S34" s="42">
        <v>0.3863014158859901</v>
      </c>
      <c r="T34" s="75">
        <v>0.3998559533750542</v>
      </c>
    </row>
    <row r="35" spans="1:21" s="64" customFormat="1" ht="16.149999999999999" customHeight="1" x14ac:dyDescent="0.25">
      <c r="A35" s="32"/>
      <c r="D35" s="35">
        <f t="shared" si="3"/>
        <v>2008</v>
      </c>
      <c r="E35" s="66"/>
      <c r="F35" s="74">
        <v>491.61645029063146</v>
      </c>
      <c r="G35" s="20"/>
      <c r="H35" s="47">
        <v>2.3957511288601498E-2</v>
      </c>
      <c r="I35" s="48">
        <v>0.105805157489644</v>
      </c>
      <c r="J35" s="48">
        <v>0.17438106598511782</v>
      </c>
      <c r="K35" s="48">
        <v>0.24769241117849655</v>
      </c>
      <c r="L35" s="48">
        <v>0.29139015612612812</v>
      </c>
      <c r="M35" s="48">
        <v>0.3360692476711829</v>
      </c>
      <c r="N35" s="48">
        <v>0.36575017968794882</v>
      </c>
      <c r="O35" s="48">
        <v>0.38683024568672381</v>
      </c>
      <c r="P35" s="48">
        <v>0.41170143894555727</v>
      </c>
      <c r="Q35" s="48">
        <v>0.4213474837034098</v>
      </c>
      <c r="R35" s="48">
        <v>0.43202602947199925</v>
      </c>
      <c r="S35" s="48">
        <v>0.44317403668933308</v>
      </c>
      <c r="T35" s="66"/>
    </row>
    <row r="36" spans="1:21" s="64" customFormat="1" ht="16.149999999999999" customHeight="1" x14ac:dyDescent="0.25">
      <c r="A36" s="32"/>
      <c r="D36" s="35">
        <f t="shared" si="3"/>
        <v>2009</v>
      </c>
      <c r="E36" s="66"/>
      <c r="F36" s="73">
        <v>411.32596584867423</v>
      </c>
      <c r="G36" s="20"/>
      <c r="H36" s="44">
        <v>1.5154739541406202E-2</v>
      </c>
      <c r="I36" s="42">
        <v>9.5714145523061928E-2</v>
      </c>
      <c r="J36" s="42">
        <v>0.1751087985608778</v>
      </c>
      <c r="K36" s="42">
        <v>0.23167188011104539</v>
      </c>
      <c r="L36" s="42">
        <v>0.27731976641032102</v>
      </c>
      <c r="M36" s="42">
        <v>0.31449771193583154</v>
      </c>
      <c r="N36" s="42">
        <v>0.35534177470326878</v>
      </c>
      <c r="O36" s="42">
        <v>0.38836965742684082</v>
      </c>
      <c r="P36" s="42">
        <v>0.39961624468411572</v>
      </c>
      <c r="Q36" s="42">
        <v>0.4214405249662474</v>
      </c>
      <c r="R36" s="45">
        <v>0.43396915465933589</v>
      </c>
      <c r="S36" s="42" t="s">
        <v>16</v>
      </c>
      <c r="T36" s="66"/>
    </row>
    <row r="37" spans="1:21" s="64" customFormat="1" ht="16.149999999999999" customHeight="1" x14ac:dyDescent="0.25">
      <c r="A37" s="32"/>
      <c r="D37" s="35">
        <f t="shared" si="3"/>
        <v>2010</v>
      </c>
      <c r="E37" s="66"/>
      <c r="F37" s="74">
        <v>362.18396740531722</v>
      </c>
      <c r="G37" s="20"/>
      <c r="H37" s="47">
        <v>6.3404400157506425E-4</v>
      </c>
      <c r="I37" s="48">
        <v>2.6038197454075242E-2</v>
      </c>
      <c r="J37" s="48">
        <v>9.5885987638382825E-2</v>
      </c>
      <c r="K37" s="48">
        <v>0.15454958062460308</v>
      </c>
      <c r="L37" s="48">
        <v>0.20781153843101258</v>
      </c>
      <c r="M37" s="48">
        <v>0.25975588208812994</v>
      </c>
      <c r="N37" s="48">
        <v>0.2997183368847624</v>
      </c>
      <c r="O37" s="48">
        <v>0.31691202303854815</v>
      </c>
      <c r="P37" s="48">
        <v>0.33438018083173909</v>
      </c>
      <c r="Q37" s="50">
        <v>0.35001157004296923</v>
      </c>
      <c r="R37" s="42" t="s">
        <v>16</v>
      </c>
      <c r="S37" s="42" t="s">
        <v>16</v>
      </c>
      <c r="T37" s="66"/>
    </row>
    <row r="38" spans="1:21" s="64" customFormat="1" ht="16.149999999999999" customHeight="1" x14ac:dyDescent="0.25">
      <c r="A38" s="32"/>
      <c r="D38" s="35">
        <f t="shared" si="3"/>
        <v>2011</v>
      </c>
      <c r="E38" s="66"/>
      <c r="F38" s="73">
        <v>386.97882648777107</v>
      </c>
      <c r="G38" s="20"/>
      <c r="H38" s="44">
        <v>7.4068949870325224E-3</v>
      </c>
      <c r="I38" s="42">
        <v>6.8041038443823143E-2</v>
      </c>
      <c r="J38" s="42">
        <v>0.13777199178540794</v>
      </c>
      <c r="K38" s="42">
        <v>0.2046362781672823</v>
      </c>
      <c r="L38" s="42">
        <v>0.2870403779585346</v>
      </c>
      <c r="M38" s="42">
        <v>0.33667246045087462</v>
      </c>
      <c r="N38" s="42">
        <v>0.37968914540773502</v>
      </c>
      <c r="O38" s="42">
        <v>0.43090807114920926</v>
      </c>
      <c r="P38" s="45">
        <v>0.45569697486744187</v>
      </c>
      <c r="Q38" s="42" t="s">
        <v>16</v>
      </c>
      <c r="R38" s="42" t="s">
        <v>16</v>
      </c>
      <c r="S38" s="42" t="s">
        <v>16</v>
      </c>
      <c r="T38" s="66"/>
    </row>
    <row r="39" spans="1:21" s="64" customFormat="1" ht="16.149999999999999" customHeight="1" x14ac:dyDescent="0.25">
      <c r="A39" s="32"/>
      <c r="D39" s="35">
        <f t="shared" si="3"/>
        <v>2012</v>
      </c>
      <c r="E39" s="66"/>
      <c r="F39" s="74">
        <v>421.0497925434903</v>
      </c>
      <c r="G39" s="20"/>
      <c r="H39" s="47">
        <v>7.1994800940007413E-4</v>
      </c>
      <c r="I39" s="48">
        <v>4.0374607495487831E-2</v>
      </c>
      <c r="J39" s="48">
        <v>0.10562674792650861</v>
      </c>
      <c r="K39" s="48">
        <v>0.24646097080734539</v>
      </c>
      <c r="L39" s="48">
        <v>0.33014139597779768</v>
      </c>
      <c r="M39" s="48">
        <v>0.40613617521394935</v>
      </c>
      <c r="N39" s="48">
        <v>0.44937115644748055</v>
      </c>
      <c r="O39" s="50">
        <v>0.48771266856410866</v>
      </c>
      <c r="P39" s="42" t="s">
        <v>16</v>
      </c>
      <c r="Q39" s="42" t="s">
        <v>16</v>
      </c>
      <c r="R39" s="42" t="s">
        <v>16</v>
      </c>
      <c r="S39" s="42" t="s">
        <v>16</v>
      </c>
      <c r="T39" s="66"/>
    </row>
    <row r="40" spans="1:21" s="64" customFormat="1" ht="16.149999999999999" customHeight="1" x14ac:dyDescent="0.25">
      <c r="A40" s="32"/>
      <c r="D40" s="35">
        <f t="shared" si="3"/>
        <v>2013</v>
      </c>
      <c r="E40" s="66"/>
      <c r="F40" s="73">
        <v>411.48691221369972</v>
      </c>
      <c r="G40" s="20"/>
      <c r="H40" s="44">
        <v>1.7528528635812744E-2</v>
      </c>
      <c r="I40" s="42">
        <v>0.15822556154395317</v>
      </c>
      <c r="J40" s="42">
        <v>0.29332671373109476</v>
      </c>
      <c r="K40" s="76">
        <v>0.40900567113929404</v>
      </c>
      <c r="L40" s="42">
        <v>0.49714434990476786</v>
      </c>
      <c r="M40" s="42">
        <v>0.60061608938961475</v>
      </c>
      <c r="N40" s="45">
        <v>0.64687353047108176</v>
      </c>
      <c r="O40" s="42" t="s">
        <v>16</v>
      </c>
      <c r="P40" s="42" t="s">
        <v>16</v>
      </c>
      <c r="Q40" s="42" t="s">
        <v>16</v>
      </c>
      <c r="R40" s="42" t="s">
        <v>16</v>
      </c>
      <c r="S40" s="42" t="s">
        <v>16</v>
      </c>
      <c r="T40" s="66"/>
    </row>
    <row r="41" spans="1:21" s="64" customFormat="1" ht="15.65" customHeight="1" x14ac:dyDescent="0.25">
      <c r="A41" s="32"/>
      <c r="D41" s="35">
        <f t="shared" si="3"/>
        <v>2014</v>
      </c>
      <c r="E41" s="66"/>
      <c r="F41" s="74">
        <v>416.52345456623533</v>
      </c>
      <c r="G41" s="20"/>
      <c r="H41" s="47">
        <v>1.0576260646804652E-2</v>
      </c>
      <c r="I41" s="48">
        <v>0.10240918656770838</v>
      </c>
      <c r="J41" s="48">
        <v>0.20249315775850935</v>
      </c>
      <c r="K41" s="48">
        <v>0.2732695470482801</v>
      </c>
      <c r="L41" s="48">
        <v>0.38669997102909071</v>
      </c>
      <c r="M41" s="50">
        <v>0.48319959481584274</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454.53051765771346</v>
      </c>
      <c r="G42" s="20"/>
      <c r="H42" s="78">
        <v>1.2959136892180553E-3</v>
      </c>
      <c r="I42" s="42">
        <v>5.2123019132108095E-2</v>
      </c>
      <c r="J42" s="42">
        <v>0.19944468132559409</v>
      </c>
      <c r="K42" s="42">
        <v>0.3586993234463916</v>
      </c>
      <c r="L42" s="45">
        <v>0.45155848924322917</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554.82516274116347</v>
      </c>
      <c r="G43" s="20"/>
      <c r="H43" s="48">
        <v>1.15105473559413E-2</v>
      </c>
      <c r="I43" s="48">
        <v>8.3879832769428952E-2</v>
      </c>
      <c r="J43" s="48">
        <v>0.18812072664356161</v>
      </c>
      <c r="K43" s="48">
        <v>0.31307792310410409</v>
      </c>
      <c r="L43" s="42"/>
      <c r="M43" s="42"/>
      <c r="N43" s="42"/>
      <c r="O43" s="42"/>
      <c r="P43" s="42"/>
      <c r="Q43" s="42"/>
      <c r="R43" s="42"/>
      <c r="S43" s="42"/>
      <c r="T43" s="66"/>
    </row>
    <row r="44" spans="1:21" s="64" customFormat="1" ht="18.649999999999999" customHeight="1" x14ac:dyDescent="0.25">
      <c r="A44" s="32"/>
      <c r="D44" s="35">
        <f t="shared" si="3"/>
        <v>2017</v>
      </c>
      <c r="E44" s="77"/>
      <c r="F44" s="73">
        <v>511.59989776311915</v>
      </c>
      <c r="G44" s="20"/>
      <c r="H44" s="79">
        <v>2.4417180993620839E-3</v>
      </c>
      <c r="I44" s="42">
        <v>4.5307599906387205E-2</v>
      </c>
      <c r="J44" s="45">
        <v>0.1275820875500287</v>
      </c>
      <c r="K44" s="42"/>
      <c r="L44" s="42"/>
      <c r="M44" s="42"/>
      <c r="N44" s="42"/>
      <c r="O44" s="42"/>
      <c r="P44" s="42"/>
      <c r="Q44" s="42"/>
      <c r="R44" s="42"/>
      <c r="S44" s="42"/>
      <c r="T44" s="66"/>
    </row>
    <row r="45" spans="1:21" s="64" customFormat="1" ht="18.649999999999999" customHeight="1" x14ac:dyDescent="0.25">
      <c r="A45" s="32"/>
      <c r="D45" s="35">
        <f t="shared" si="3"/>
        <v>2018</v>
      </c>
      <c r="E45" s="77"/>
      <c r="F45" s="74">
        <v>547.38963161504523</v>
      </c>
      <c r="G45" s="20"/>
      <c r="H45" s="55">
        <v>1.9651593445900299E-3</v>
      </c>
      <c r="I45" s="50">
        <v>4.7582618537826367E-2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441.62902955179999</v>
      </c>
      <c r="G46" s="20"/>
      <c r="H46" s="81">
        <v>4.4701753958600338E-3</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0.79106674769229424</v>
      </c>
      <c r="G51" s="34"/>
      <c r="H51" s="86">
        <v>0.47036794158808654</v>
      </c>
      <c r="I51" s="86">
        <v>0.16410821630674211</v>
      </c>
      <c r="J51" s="86">
        <v>0.15659058979746551</v>
      </c>
      <c r="K51" s="42"/>
      <c r="L51" s="42"/>
      <c r="M51" s="42"/>
      <c r="N51" s="42"/>
      <c r="O51" s="42"/>
      <c r="P51" s="42"/>
      <c r="Q51" s="42"/>
    </row>
    <row r="52" spans="1:20" s="33" customFormat="1" ht="16.149999999999999" customHeight="1" x14ac:dyDescent="0.25">
      <c r="A52" s="32"/>
      <c r="D52" s="65">
        <f>D51+1</f>
        <v>2005</v>
      </c>
      <c r="E52" s="34"/>
      <c r="F52" s="87">
        <v>0.7373252486884283</v>
      </c>
      <c r="G52" s="34"/>
      <c r="H52" s="88">
        <v>0.42347102164530676</v>
      </c>
      <c r="I52" s="88">
        <v>0.18588503309980434</v>
      </c>
      <c r="J52" s="88">
        <v>0.12796919394331721</v>
      </c>
      <c r="K52" s="42"/>
      <c r="L52" s="42"/>
      <c r="M52" s="42"/>
      <c r="N52" s="42"/>
      <c r="O52" s="42"/>
      <c r="P52" s="42"/>
      <c r="Q52" s="42"/>
    </row>
    <row r="53" spans="1:20" s="33" customFormat="1" ht="16.149999999999999" customHeight="1" x14ac:dyDescent="0.25">
      <c r="A53" s="32"/>
      <c r="D53" s="65">
        <f>D52+1</f>
        <v>2006</v>
      </c>
      <c r="E53" s="34"/>
      <c r="F53" s="89">
        <v>0.68574631467425151</v>
      </c>
      <c r="G53" s="34"/>
      <c r="H53" s="90">
        <v>0.33731733994579088</v>
      </c>
      <c r="I53" s="90">
        <v>0.1720446318491215</v>
      </c>
      <c r="J53" s="90">
        <v>0.17638434287933913</v>
      </c>
      <c r="K53" s="42"/>
      <c r="L53" s="42"/>
      <c r="M53" s="42"/>
      <c r="N53" s="42"/>
      <c r="O53" s="42"/>
      <c r="P53" s="42"/>
      <c r="Q53" s="42"/>
    </row>
    <row r="54" spans="1:20" s="33" customFormat="1" ht="16.149999999999999" customHeight="1" x14ac:dyDescent="0.25">
      <c r="A54" s="32"/>
      <c r="D54" s="65">
        <f t="shared" ref="D54:D61" si="4">D53+1</f>
        <v>2007</v>
      </c>
      <c r="E54" s="34"/>
      <c r="F54" s="87">
        <v>0.70122569998837858</v>
      </c>
      <c r="G54" s="34"/>
      <c r="H54" s="88">
        <v>0.39985595337505436</v>
      </c>
      <c r="I54" s="88">
        <v>0.16313063320570018</v>
      </c>
      <c r="J54" s="88">
        <v>0.1382391134076241</v>
      </c>
      <c r="K54" s="42"/>
      <c r="L54" s="42"/>
      <c r="M54" s="42"/>
      <c r="N54" s="42"/>
      <c r="O54" s="42"/>
      <c r="P54" s="42"/>
      <c r="Q54" s="42"/>
    </row>
    <row r="55" spans="1:20" s="33" customFormat="1" ht="16.149999999999999" customHeight="1" x14ac:dyDescent="0.25">
      <c r="A55" s="32"/>
      <c r="D55" s="65">
        <f t="shared" si="4"/>
        <v>2008</v>
      </c>
      <c r="E55" s="34"/>
      <c r="F55" s="89">
        <v>0.657257596110845</v>
      </c>
      <c r="G55" s="34"/>
      <c r="H55" s="90">
        <v>0.44317403668933292</v>
      </c>
      <c r="I55" s="90">
        <v>0.12003140448116636</v>
      </c>
      <c r="J55" s="90">
        <v>9.4052154940345786E-2</v>
      </c>
      <c r="K55" s="42"/>
      <c r="L55" s="42"/>
      <c r="M55" s="42"/>
      <c r="N55" s="42"/>
      <c r="O55" s="42"/>
      <c r="P55" s="42"/>
      <c r="Q55" s="42"/>
    </row>
    <row r="56" spans="1:20" s="33" customFormat="1" ht="16.149999999999999" customHeight="1" x14ac:dyDescent="0.25">
      <c r="A56" s="32"/>
      <c r="D56" s="65">
        <f t="shared" si="4"/>
        <v>2009</v>
      </c>
      <c r="E56" s="34"/>
      <c r="F56" s="87">
        <v>0.77302368447546721</v>
      </c>
      <c r="G56" s="34"/>
      <c r="H56" s="88">
        <v>0.43396915465933578</v>
      </c>
      <c r="I56" s="88">
        <v>0.18542686980558834</v>
      </c>
      <c r="J56" s="88">
        <v>0.15362766001054298</v>
      </c>
      <c r="K56" s="42"/>
      <c r="L56" s="42"/>
      <c r="M56" s="42"/>
      <c r="N56" s="42"/>
      <c r="O56" s="42"/>
      <c r="P56" s="42"/>
      <c r="Q56" s="42"/>
    </row>
    <row r="57" spans="1:20" s="33" customFormat="1" ht="16.149999999999999" customHeight="1" x14ac:dyDescent="0.25">
      <c r="A57" s="32"/>
      <c r="D57" s="65">
        <f t="shared" si="4"/>
        <v>2010</v>
      </c>
      <c r="E57" s="34"/>
      <c r="F57" s="89">
        <v>0.62595897806329615</v>
      </c>
      <c r="G57" s="34"/>
      <c r="H57" s="90">
        <v>0.35001157004296923</v>
      </c>
      <c r="I57" s="90">
        <v>0.18740223106088688</v>
      </c>
      <c r="J57" s="90">
        <v>8.8545176959440058E-2</v>
      </c>
      <c r="K57" s="42"/>
      <c r="L57" s="42"/>
      <c r="M57" s="42"/>
      <c r="N57" s="42"/>
      <c r="O57" s="42"/>
      <c r="P57" s="42"/>
      <c r="Q57" s="42"/>
    </row>
    <row r="58" spans="1:20" s="33" customFormat="1" ht="16.149999999999999" customHeight="1" x14ac:dyDescent="0.25">
      <c r="A58" s="32"/>
      <c r="D58" s="65">
        <f t="shared" si="4"/>
        <v>2011</v>
      </c>
      <c r="E58" s="34"/>
      <c r="F58" s="87">
        <v>0.73383774712770944</v>
      </c>
      <c r="G58" s="34"/>
      <c r="H58" s="88">
        <v>0.45569697486744187</v>
      </c>
      <c r="I58" s="88">
        <v>0.17993866882297843</v>
      </c>
      <c r="J58" s="88">
        <v>9.8202103437289148E-2</v>
      </c>
      <c r="K58" s="42"/>
      <c r="L58" s="42"/>
      <c r="M58" s="42"/>
      <c r="N58" s="42"/>
      <c r="O58" s="42"/>
      <c r="P58" s="42"/>
      <c r="Q58" s="42"/>
    </row>
    <row r="59" spans="1:20" s="33" customFormat="1" ht="16.149999999999999" customHeight="1" x14ac:dyDescent="0.25">
      <c r="A59" s="32"/>
      <c r="D59" s="65">
        <f t="shared" si="4"/>
        <v>2012</v>
      </c>
      <c r="E59" s="34"/>
      <c r="F59" s="89">
        <v>0.98396660407364467</v>
      </c>
      <c r="G59" s="34"/>
      <c r="H59" s="90">
        <v>0.48771266856410855</v>
      </c>
      <c r="I59" s="90">
        <v>0.3001749928360915</v>
      </c>
      <c r="J59" s="90">
        <v>0.19607894267344458</v>
      </c>
      <c r="K59" s="34"/>
      <c r="L59" s="34"/>
      <c r="M59" s="91"/>
      <c r="N59" s="91"/>
      <c r="O59" s="91"/>
      <c r="P59" s="91"/>
      <c r="Q59" s="91"/>
    </row>
    <row r="60" spans="1:20" s="33" customFormat="1" ht="16.149999999999999" customHeight="1" x14ac:dyDescent="0.25">
      <c r="A60" s="68"/>
      <c r="D60" s="65">
        <f t="shared" si="4"/>
        <v>2013</v>
      </c>
      <c r="E60" s="34"/>
      <c r="F60" s="87">
        <v>1.0792360142625435</v>
      </c>
      <c r="G60" s="34"/>
      <c r="H60" s="88">
        <v>0.64687353047108176</v>
      </c>
      <c r="I60" s="88">
        <v>0.28737752009373146</v>
      </c>
      <c r="J60" s="88">
        <v>0.1449849636977302</v>
      </c>
      <c r="K60" s="34"/>
      <c r="L60" s="34"/>
    </row>
    <row r="61" spans="1:20" s="33" customFormat="1" ht="15.65" customHeight="1" x14ac:dyDescent="0.25">
      <c r="A61" s="91"/>
      <c r="D61" s="65">
        <f t="shared" si="4"/>
        <v>2014</v>
      </c>
      <c r="E61" s="34"/>
      <c r="F61" s="89">
        <v>0.94698192179681084</v>
      </c>
      <c r="G61" s="34"/>
      <c r="H61" s="90">
        <v>0.48319959481584279</v>
      </c>
      <c r="I61" s="90">
        <v>0.28376742785930098</v>
      </c>
      <c r="J61" s="90">
        <v>0.1800148991216671</v>
      </c>
      <c r="K61" s="34"/>
      <c r="L61" s="34"/>
    </row>
    <row r="62" spans="1:20" s="33" customFormat="1" ht="18.649999999999999" customHeight="1" x14ac:dyDescent="0.25">
      <c r="A62" s="91"/>
      <c r="D62" s="35">
        <f>D61+1</f>
        <v>2015</v>
      </c>
      <c r="E62" s="34"/>
      <c r="F62" s="87">
        <v>1.0567082243218122</v>
      </c>
      <c r="G62" s="34"/>
      <c r="H62" s="88">
        <v>0.45155848924322933</v>
      </c>
      <c r="I62" s="88">
        <v>0.3455168599884107</v>
      </c>
      <c r="J62" s="88">
        <v>0.25963287509017213</v>
      </c>
      <c r="K62" s="34"/>
      <c r="L62" s="34"/>
    </row>
    <row r="63" spans="1:20" s="33" customFormat="1" ht="18.649999999999999" customHeight="1" x14ac:dyDescent="0.25">
      <c r="A63" s="91"/>
      <c r="D63" s="35">
        <f>D62+1</f>
        <v>2016</v>
      </c>
      <c r="E63" s="34"/>
      <c r="F63" s="89">
        <v>1.1377928369890864</v>
      </c>
      <c r="G63" s="34"/>
      <c r="H63" s="90">
        <v>0.31307792310410404</v>
      </c>
      <c r="I63" s="90">
        <v>0.48799835885834142</v>
      </c>
      <c r="J63" s="90">
        <v>0.33671655502664088</v>
      </c>
      <c r="K63" s="34"/>
      <c r="L63" s="34"/>
    </row>
    <row r="64" spans="1:20" s="33" customFormat="1" ht="18.649999999999999" customHeight="1" x14ac:dyDescent="0.25">
      <c r="A64" s="91"/>
      <c r="D64" s="35">
        <f t="shared" ref="D64:D65" si="5">D63+1</f>
        <v>2017</v>
      </c>
      <c r="E64" s="34"/>
      <c r="F64" s="87">
        <v>0.93059483043620572</v>
      </c>
      <c r="G64" s="34"/>
      <c r="H64" s="88">
        <v>0.1275820875500287</v>
      </c>
      <c r="I64" s="88">
        <v>0.36112529596193094</v>
      </c>
      <c r="J64" s="88">
        <v>0.44188744692424609</v>
      </c>
      <c r="K64" s="34"/>
      <c r="L64" s="34"/>
    </row>
    <row r="65" spans="1:12" s="33" customFormat="1" ht="18.649999999999999" customHeight="1" x14ac:dyDescent="0.25">
      <c r="A65" s="91"/>
      <c r="D65" s="35">
        <f t="shared" si="5"/>
        <v>2018</v>
      </c>
      <c r="E65" s="34"/>
      <c r="F65" s="89">
        <v>0.91691696250091126</v>
      </c>
      <c r="G65" s="34"/>
      <c r="H65" s="90">
        <v>4.7582618537826367E-2</v>
      </c>
      <c r="I65" s="90">
        <v>0.35127378983883373</v>
      </c>
      <c r="J65" s="90">
        <v>0.51806055412425112</v>
      </c>
      <c r="K65" s="34"/>
      <c r="L65" s="34"/>
    </row>
    <row r="66" spans="1:12" s="33" customFormat="1" ht="18.649999999999999" customHeight="1" x14ac:dyDescent="0.25">
      <c r="A66" s="91"/>
      <c r="D66" s="35">
        <f>D65+1</f>
        <v>2019</v>
      </c>
      <c r="E66" s="34"/>
      <c r="F66" s="92">
        <v>0.87328890750911059</v>
      </c>
      <c r="G66" s="34"/>
      <c r="H66" s="93">
        <v>4.470175395860033E-3</v>
      </c>
      <c r="I66" s="93">
        <v>0.14106363846422124</v>
      </c>
      <c r="J66" s="93">
        <v>0.72775509364902935</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DE733-0573-4F55-BDB6-E8824A0DAE05}">
  <sheetPr codeName="WTemplate11">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Liability</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4109.7702341677214</v>
      </c>
      <c r="C12" s="33">
        <f>+IF(I51="",J51*F12, IF(J51="", I51*F12,(I51+J51)*F12))</f>
        <v>151.38109833110684</v>
      </c>
      <c r="D12" s="35">
        <v>2004</v>
      </c>
      <c r="E12" s="34"/>
      <c r="F12" s="37">
        <v>4108.0879828185207</v>
      </c>
      <c r="G12" s="34"/>
      <c r="H12" s="38">
        <v>6.0130332658741521E-2</v>
      </c>
      <c r="I12" s="39">
        <v>0.18116431314182702</v>
      </c>
      <c r="J12" s="39">
        <v>0.27705079488512524</v>
      </c>
      <c r="K12" s="39">
        <v>0.36459692413464695</v>
      </c>
      <c r="L12" s="39">
        <v>0.42593580943250753</v>
      </c>
      <c r="M12" s="39">
        <v>0.46067555288663276</v>
      </c>
      <c r="N12" s="39">
        <v>0.48975142486170647</v>
      </c>
      <c r="O12" s="39">
        <v>0.51330687320584767</v>
      </c>
      <c r="P12" s="39">
        <v>0.52153334503398818</v>
      </c>
      <c r="Q12" s="39">
        <v>0.5333667120858675</v>
      </c>
      <c r="R12" s="39">
        <v>0.53878760932636693</v>
      </c>
      <c r="S12" s="40">
        <v>0.54094344300124553</v>
      </c>
      <c r="T12" s="40">
        <v>0.54888751062490437</v>
      </c>
      <c r="U12" s="40">
        <v>0.55103091400943272</v>
      </c>
      <c r="V12" s="40">
        <v>0.55265476588223095</v>
      </c>
      <c r="W12" s="41">
        <v>0.55501138033463882</v>
      </c>
      <c r="X12" s="42"/>
      <c r="Y12" s="42"/>
    </row>
    <row r="13" spans="1:42" s="33" customFormat="1" ht="16.149999999999999" customHeight="1" x14ac:dyDescent="0.25">
      <c r="A13" s="32"/>
      <c r="B13" s="33">
        <v>3503.9329871471919</v>
      </c>
      <c r="C13" s="33">
        <f t="shared" ref="C13:C26" si="1">+IF(I52="",J52*F13, IF(J52="", I52*F13,(I52+J52)*F13))</f>
        <v>149.56102699851911</v>
      </c>
      <c r="D13" s="35">
        <f>D12+1</f>
        <v>2005</v>
      </c>
      <c r="E13" s="34"/>
      <c r="F13" s="43">
        <v>3504.7647725993725</v>
      </c>
      <c r="G13" s="34"/>
      <c r="H13" s="44">
        <v>2.1881757205944402E-2</v>
      </c>
      <c r="I13" s="42">
        <v>0.15448719127573107</v>
      </c>
      <c r="J13" s="42">
        <v>0.24151053651115661</v>
      </c>
      <c r="K13" s="42">
        <v>0.31009667414982411</v>
      </c>
      <c r="L13" s="42">
        <v>0.37926569156190199</v>
      </c>
      <c r="M13" s="42">
        <v>0.41314470094487082</v>
      </c>
      <c r="N13" s="42">
        <v>0.43683788818381314</v>
      </c>
      <c r="O13" s="42">
        <v>0.44409445078036647</v>
      </c>
      <c r="P13" s="42">
        <v>0.45646306402593562</v>
      </c>
      <c r="Q13" s="42">
        <v>0.46306520933355694</v>
      </c>
      <c r="R13" s="42">
        <v>0.47067101928580046</v>
      </c>
      <c r="S13" s="42">
        <v>0.47662350284888</v>
      </c>
      <c r="T13" s="42">
        <v>0.48535994809822852</v>
      </c>
      <c r="U13" s="42">
        <v>0.49187200591558472</v>
      </c>
      <c r="V13" s="45">
        <v>0.49511697100815127</v>
      </c>
      <c r="W13" s="42"/>
      <c r="X13" s="42"/>
      <c r="Y13" s="42"/>
    </row>
    <row r="14" spans="1:42" s="33" customFormat="1" ht="16.149999999999999" customHeight="1" x14ac:dyDescent="0.25">
      <c r="A14" s="32"/>
      <c r="B14" s="33">
        <v>3073.9467018421819</v>
      </c>
      <c r="C14" s="33">
        <f t="shared" si="1"/>
        <v>224.52180887255884</v>
      </c>
      <c r="D14" s="35">
        <f>D13+1</f>
        <v>2006</v>
      </c>
      <c r="E14" s="34"/>
      <c r="F14" s="46">
        <v>3074.3119379225009</v>
      </c>
      <c r="G14" s="34"/>
      <c r="H14" s="47">
        <v>3.6396818073924982E-2</v>
      </c>
      <c r="I14" s="48">
        <v>0.1801999642441286</v>
      </c>
      <c r="J14" s="48">
        <v>0.2508102688677602</v>
      </c>
      <c r="K14" s="48">
        <v>0.36336495314783762</v>
      </c>
      <c r="L14" s="48">
        <v>0.4501108859597287</v>
      </c>
      <c r="M14" s="48">
        <v>0.51704420557356523</v>
      </c>
      <c r="N14" s="48">
        <v>0.52173673994897019</v>
      </c>
      <c r="O14" s="48">
        <v>0.5310186133954371</v>
      </c>
      <c r="P14" s="48">
        <v>0.55660387272044021</v>
      </c>
      <c r="Q14" s="48">
        <v>0.57048716387883402</v>
      </c>
      <c r="R14" s="48">
        <v>0.57334131316745662</v>
      </c>
      <c r="S14" s="48">
        <v>0.57880739670563808</v>
      </c>
      <c r="T14" s="48">
        <v>0.58524164593433126</v>
      </c>
      <c r="U14" s="49">
        <v>0.59845344923602495</v>
      </c>
      <c r="V14" s="42"/>
      <c r="W14" s="42"/>
      <c r="X14" s="42"/>
      <c r="Y14" s="42"/>
    </row>
    <row r="15" spans="1:42" s="33" customFormat="1" ht="16.149999999999999" customHeight="1" x14ac:dyDescent="0.25">
      <c r="A15" s="32"/>
      <c r="B15" s="33">
        <v>2544.0093465233808</v>
      </c>
      <c r="C15" s="33">
        <f t="shared" si="1"/>
        <v>294.37089293318104</v>
      </c>
      <c r="D15" s="35">
        <f t="shared" ref="D15:D27" si="2">D14+1</f>
        <v>2007</v>
      </c>
      <c r="E15" s="34"/>
      <c r="F15" s="43">
        <v>2546.321837390472</v>
      </c>
      <c r="G15" s="34"/>
      <c r="H15" s="44">
        <v>3.4932319533862555E-2</v>
      </c>
      <c r="I15" s="42">
        <v>0.19450706571464971</v>
      </c>
      <c r="J15" s="42">
        <v>0.32514922276181407</v>
      </c>
      <c r="K15" s="42">
        <v>0.46119270791064826</v>
      </c>
      <c r="L15" s="42">
        <v>0.51452620554755535</v>
      </c>
      <c r="M15" s="42">
        <v>0.55899524239524634</v>
      </c>
      <c r="N15" s="42">
        <v>0.56812501351832534</v>
      </c>
      <c r="O15" s="42">
        <v>0.64514888544584625</v>
      </c>
      <c r="P15" s="42">
        <v>0.69462411321389106</v>
      </c>
      <c r="Q15" s="42">
        <v>0.72980604736135768</v>
      </c>
      <c r="R15" s="42">
        <v>0.73986619430686329</v>
      </c>
      <c r="S15" s="42">
        <v>0.74990564730794118</v>
      </c>
      <c r="T15" s="45">
        <v>0.77211142799826182</v>
      </c>
      <c r="U15" s="42"/>
      <c r="V15" s="42"/>
      <c r="W15" s="42"/>
      <c r="X15" s="42"/>
      <c r="Y15" s="42"/>
    </row>
    <row r="16" spans="1:42" s="33" customFormat="1" ht="16.149999999999999" customHeight="1" x14ac:dyDescent="0.25">
      <c r="A16" s="32"/>
      <c r="B16" s="33">
        <v>1985.4183908710938</v>
      </c>
      <c r="C16" s="33">
        <f t="shared" si="1"/>
        <v>191.43022564051554</v>
      </c>
      <c r="D16" s="35">
        <f t="shared" si="2"/>
        <v>2008</v>
      </c>
      <c r="E16" s="34"/>
      <c r="F16" s="46">
        <v>1985.4500244440856</v>
      </c>
      <c r="G16" s="34"/>
      <c r="H16" s="47">
        <v>4.5560161737315669E-2</v>
      </c>
      <c r="I16" s="48">
        <v>0.22851355866717774</v>
      </c>
      <c r="J16" s="48">
        <v>0.37052092050689323</v>
      </c>
      <c r="K16" s="48">
        <v>0.45707497499038729</v>
      </c>
      <c r="L16" s="48">
        <v>0.50185575705585606</v>
      </c>
      <c r="M16" s="48">
        <v>0.57863049767032759</v>
      </c>
      <c r="N16" s="48">
        <v>0.6485521249780174</v>
      </c>
      <c r="O16" s="48">
        <v>0.65338055826545016</v>
      </c>
      <c r="P16" s="48">
        <v>0.68208782637979204</v>
      </c>
      <c r="Q16" s="48">
        <v>0.70418207155737766</v>
      </c>
      <c r="R16" s="48">
        <v>0.69474430209197569</v>
      </c>
      <c r="S16" s="50">
        <v>0.71330123380457267</v>
      </c>
      <c r="T16" s="42"/>
      <c r="U16" s="42"/>
      <c r="V16" s="42"/>
      <c r="W16" s="42"/>
      <c r="X16" s="42"/>
      <c r="Y16" s="42"/>
    </row>
    <row r="17" spans="1:25" s="33" customFormat="1" ht="16.149999999999999" customHeight="1" x14ac:dyDescent="0.25">
      <c r="A17" s="32"/>
      <c r="B17" s="33">
        <v>1726.1131553625212</v>
      </c>
      <c r="C17" s="33">
        <f t="shared" si="1"/>
        <v>289.50804538224935</v>
      </c>
      <c r="D17" s="35">
        <f t="shared" si="2"/>
        <v>2009</v>
      </c>
      <c r="E17" s="34"/>
      <c r="F17" s="43">
        <v>1728.494204191265</v>
      </c>
      <c r="G17" s="34"/>
      <c r="H17" s="44">
        <v>4.9057333369722532E-2</v>
      </c>
      <c r="I17" s="42">
        <v>0.23009599489493279</v>
      </c>
      <c r="J17" s="42">
        <v>0.38347583005121727</v>
      </c>
      <c r="K17" s="42">
        <v>0.52648675961669145</v>
      </c>
      <c r="L17" s="42">
        <v>0.58829097345299142</v>
      </c>
      <c r="M17" s="42">
        <v>0.64706607295285501</v>
      </c>
      <c r="N17" s="42">
        <v>0.66597585760231115</v>
      </c>
      <c r="O17" s="42">
        <v>0.70044611405693558</v>
      </c>
      <c r="P17" s="42">
        <v>0.72919232156989511</v>
      </c>
      <c r="Q17" s="42">
        <v>0.74122867093789935</v>
      </c>
      <c r="R17" s="45">
        <v>0.76286087881188203</v>
      </c>
      <c r="S17" s="42" t="s">
        <v>16</v>
      </c>
      <c r="T17" s="42"/>
      <c r="U17" s="42"/>
      <c r="V17" s="42"/>
      <c r="W17" s="42"/>
      <c r="X17" s="42"/>
      <c r="Y17" s="42"/>
    </row>
    <row r="18" spans="1:25" s="33" customFormat="1" ht="16.149999999999999" customHeight="1" x14ac:dyDescent="0.25">
      <c r="A18" s="32"/>
      <c r="B18" s="33">
        <v>1640.2394545557709</v>
      </c>
      <c r="C18" s="33">
        <f t="shared" si="1"/>
        <v>240.18946951801846</v>
      </c>
      <c r="D18" s="35">
        <f t="shared" si="2"/>
        <v>2010</v>
      </c>
      <c r="E18" s="34"/>
      <c r="F18" s="46">
        <v>1642.1360829966375</v>
      </c>
      <c r="G18" s="34"/>
      <c r="H18" s="47">
        <v>6.5498304354140544E-2</v>
      </c>
      <c r="I18" s="48">
        <v>0.22360948391521945</v>
      </c>
      <c r="J18" s="48">
        <v>0.35666936606459632</v>
      </c>
      <c r="K18" s="48">
        <v>0.47837084509627609</v>
      </c>
      <c r="L18" s="48">
        <v>0.55839529252813558</v>
      </c>
      <c r="M18" s="48">
        <v>0.62513584738354244</v>
      </c>
      <c r="N18" s="48">
        <v>0.65174005786721545</v>
      </c>
      <c r="O18" s="48">
        <v>0.66649623127124791</v>
      </c>
      <c r="P18" s="48">
        <v>0.67640249523883056</v>
      </c>
      <c r="Q18" s="50">
        <v>0.68976051102807678</v>
      </c>
      <c r="R18" s="42" t="s">
        <v>16</v>
      </c>
      <c r="S18" s="42" t="s">
        <v>16</v>
      </c>
      <c r="T18" s="42"/>
      <c r="U18" s="42"/>
      <c r="V18" s="42"/>
      <c r="W18" s="42"/>
      <c r="X18" s="42"/>
      <c r="Y18" s="42"/>
    </row>
    <row r="19" spans="1:25" s="33" customFormat="1" ht="16.149999999999999" customHeight="1" x14ac:dyDescent="0.25">
      <c r="A19" s="32"/>
      <c r="B19" s="33">
        <v>1701.4517123872677</v>
      </c>
      <c r="C19" s="33">
        <f t="shared" si="1"/>
        <v>265.33110799106919</v>
      </c>
      <c r="D19" s="35">
        <f t="shared" si="2"/>
        <v>2011</v>
      </c>
      <c r="E19" s="34"/>
      <c r="F19" s="43">
        <v>1700.5342765370769</v>
      </c>
      <c r="G19" s="34"/>
      <c r="H19" s="44">
        <v>3.4867530520227778E-2</v>
      </c>
      <c r="I19" s="42">
        <v>0.15782888271251269</v>
      </c>
      <c r="J19" s="42">
        <v>0.25851467146185858</v>
      </c>
      <c r="K19" s="42">
        <v>0.35865747642059559</v>
      </c>
      <c r="L19" s="42">
        <v>0.43362984885842926</v>
      </c>
      <c r="M19" s="42">
        <v>0.47946973669305143</v>
      </c>
      <c r="N19" s="42">
        <v>0.53256869701657206</v>
      </c>
      <c r="O19" s="42">
        <v>0.57074436353190361</v>
      </c>
      <c r="P19" s="45">
        <v>0.5991742509434862</v>
      </c>
      <c r="Q19" s="42" t="s">
        <v>16</v>
      </c>
      <c r="R19" s="42" t="s">
        <v>16</v>
      </c>
      <c r="S19" s="42" t="s">
        <v>16</v>
      </c>
      <c r="T19" s="42"/>
      <c r="U19" s="42"/>
      <c r="V19" s="42"/>
      <c r="W19" s="42"/>
      <c r="X19" s="42"/>
      <c r="Y19" s="42"/>
    </row>
    <row r="20" spans="1:25" s="33" customFormat="1" ht="16.149999999999999" customHeight="1" x14ac:dyDescent="0.25">
      <c r="A20" s="32"/>
      <c r="B20" s="33">
        <v>2178.1124799119598</v>
      </c>
      <c r="C20" s="33">
        <f t="shared" si="1"/>
        <v>536.15370334863815</v>
      </c>
      <c r="D20" s="35">
        <f t="shared" si="2"/>
        <v>2012</v>
      </c>
      <c r="E20" s="34"/>
      <c r="F20" s="46">
        <v>2177.3095203247763</v>
      </c>
      <c r="G20" s="34"/>
      <c r="H20" s="47">
        <v>2.7835603378452888E-2</v>
      </c>
      <c r="I20" s="48">
        <v>0.14169176832408525</v>
      </c>
      <c r="J20" s="48">
        <v>0.25835613181420869</v>
      </c>
      <c r="K20" s="48">
        <v>0.40654543295844925</v>
      </c>
      <c r="L20" s="48">
        <v>0.52425340907112017</v>
      </c>
      <c r="M20" s="48">
        <v>0.64460390746513352</v>
      </c>
      <c r="N20" s="48">
        <v>0.68830134193535297</v>
      </c>
      <c r="O20" s="50">
        <v>0.75615885742631739</v>
      </c>
      <c r="P20" s="42" t="s">
        <v>16</v>
      </c>
      <c r="Q20" s="42" t="s">
        <v>16</v>
      </c>
      <c r="R20" s="42" t="s">
        <v>16</v>
      </c>
      <c r="S20" s="42" t="s">
        <v>16</v>
      </c>
      <c r="T20" s="42"/>
      <c r="U20" s="42"/>
      <c r="V20" s="42"/>
      <c r="W20" s="42"/>
      <c r="X20" s="42"/>
      <c r="Y20" s="42"/>
    </row>
    <row r="21" spans="1:25" s="33" customFormat="1" ht="16.149999999999999" customHeight="1" x14ac:dyDescent="0.25">
      <c r="A21" s="32"/>
      <c r="B21" s="33">
        <v>2244.2808855554017</v>
      </c>
      <c r="C21" s="33">
        <f t="shared" si="1"/>
        <v>597.54674871328496</v>
      </c>
      <c r="D21" s="35">
        <f t="shared" si="2"/>
        <v>2013</v>
      </c>
      <c r="E21" s="34"/>
      <c r="F21" s="43">
        <v>2239.000826572772</v>
      </c>
      <c r="G21" s="34"/>
      <c r="H21" s="44">
        <v>3.5806357406338502E-2</v>
      </c>
      <c r="I21" s="42">
        <v>0.14984943130651729</v>
      </c>
      <c r="J21" s="42">
        <v>0.24885271707148265</v>
      </c>
      <c r="K21" s="42">
        <v>0.35505524229599739</v>
      </c>
      <c r="L21" s="42">
        <v>0.45310768267197254</v>
      </c>
      <c r="M21" s="42">
        <v>0.5236640090421818</v>
      </c>
      <c r="N21" s="51">
        <v>0.57641701588912986</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2712.360705818</v>
      </c>
      <c r="C22" s="33">
        <f t="shared" si="1"/>
        <v>1284.8558064261022</v>
      </c>
      <c r="D22" s="35">
        <f t="shared" si="2"/>
        <v>2014</v>
      </c>
      <c r="E22" s="34"/>
      <c r="F22" s="46">
        <v>2706.2175035430855</v>
      </c>
      <c r="G22" s="34"/>
      <c r="H22" s="47">
        <v>2.1671037656433013E-2</v>
      </c>
      <c r="I22" s="48">
        <v>0.13291490458881994</v>
      </c>
      <c r="J22" s="48">
        <v>0.28031030726841444</v>
      </c>
      <c r="K22" s="48">
        <v>0.42965039939074956</v>
      </c>
      <c r="L22" s="48">
        <v>0.56163214624504609</v>
      </c>
      <c r="M22" s="50">
        <v>0.72198055964932051</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2529.6682791835101</v>
      </c>
      <c r="C23" s="33">
        <f t="shared" si="1"/>
        <v>1542.9147671146907</v>
      </c>
      <c r="D23" s="35">
        <f t="shared" si="2"/>
        <v>2015</v>
      </c>
      <c r="E23" s="34"/>
      <c r="F23" s="54">
        <v>2507.0787666226038</v>
      </c>
      <c r="G23" s="34"/>
      <c r="H23" s="44">
        <v>3.378432002653154E-2</v>
      </c>
      <c r="I23" s="42">
        <v>0.19640406198786495</v>
      </c>
      <c r="J23" s="42">
        <v>0.38649895502880222</v>
      </c>
      <c r="K23" s="42">
        <v>0.54778052521523191</v>
      </c>
      <c r="L23" s="45">
        <v>0.74527239642780985</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3317.049896919475</v>
      </c>
      <c r="C24" s="33">
        <f t="shared" si="1"/>
        <v>2549.2240412981232</v>
      </c>
      <c r="D24" s="35">
        <f t="shared" si="2"/>
        <v>2016</v>
      </c>
      <c r="E24" s="34"/>
      <c r="F24" s="46">
        <v>3279.4717906426449</v>
      </c>
      <c r="G24" s="34"/>
      <c r="H24" s="48">
        <v>3.1489047270833133E-2</v>
      </c>
      <c r="I24" s="48">
        <v>0.17545225875657131</v>
      </c>
      <c r="J24" s="48">
        <v>0.36663415908755048</v>
      </c>
      <c r="K24" s="50">
        <v>0.579654924844759</v>
      </c>
      <c r="L24" s="42"/>
      <c r="M24" s="42"/>
      <c r="N24" s="42"/>
      <c r="O24" s="42"/>
      <c r="P24" s="42"/>
      <c r="Q24" s="42"/>
      <c r="R24" s="42"/>
      <c r="S24" s="42"/>
      <c r="T24" s="34"/>
      <c r="U24" s="52"/>
      <c r="V24" s="52"/>
      <c r="W24" s="52"/>
      <c r="X24" s="52"/>
      <c r="Y24" s="52"/>
    </row>
    <row r="25" spans="1:25" s="33" customFormat="1" ht="16.149999999999999" customHeight="1" x14ac:dyDescent="0.25">
      <c r="A25" s="32"/>
      <c r="B25" s="33">
        <v>3379.328307484885</v>
      </c>
      <c r="C25" s="33">
        <f t="shared" si="1"/>
        <v>3007.6414909811197</v>
      </c>
      <c r="D25" s="35">
        <f t="shared" si="2"/>
        <v>2017</v>
      </c>
      <c r="E25" s="34"/>
      <c r="F25" s="43">
        <v>3332.305264939283</v>
      </c>
      <c r="G25" s="34"/>
      <c r="H25" s="44">
        <v>2.6497460887950443E-2</v>
      </c>
      <c r="I25" s="42">
        <v>0.18764628001848843</v>
      </c>
      <c r="J25" s="45">
        <v>0.4173460414981518</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3680.2601956173835</v>
      </c>
      <c r="C26" s="33">
        <f t="shared" si="1"/>
        <v>3059.1017561070116</v>
      </c>
      <c r="D26" s="35">
        <f t="shared" si="2"/>
        <v>2018</v>
      </c>
      <c r="E26" s="34"/>
      <c r="F26" s="46">
        <v>3356.5809021389787</v>
      </c>
      <c r="G26" s="34"/>
      <c r="H26" s="55">
        <v>3.5274976557930889E-2</v>
      </c>
      <c r="I26" s="50">
        <v>0.24302159667581583</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3671.5942631590024</v>
      </c>
      <c r="C27" s="33">
        <f>+IF(I66="",J66*F27, IF(J66="", I66*F27,(I66+J66)*F27))</f>
        <v>1974.0472202646288</v>
      </c>
      <c r="D27" s="35">
        <f t="shared" si="2"/>
        <v>2019</v>
      </c>
      <c r="E27" s="34"/>
      <c r="F27" s="56">
        <v>2052.0948752818408</v>
      </c>
      <c r="G27" s="34"/>
      <c r="H27" s="57">
        <v>8.2548199745128489E-2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4108.0879828185207</v>
      </c>
      <c r="G31" s="20"/>
      <c r="H31" s="38">
        <v>2.6975713368161199E-3</v>
      </c>
      <c r="I31" s="39">
        <v>4.7020771207382468E-2</v>
      </c>
      <c r="J31" s="39">
        <v>0.11264359862290235</v>
      </c>
      <c r="K31" s="39">
        <v>0.17616316834940215</v>
      </c>
      <c r="L31" s="39">
        <v>0.25976911577571671</v>
      </c>
      <c r="M31" s="39">
        <v>0.32581573645904399</v>
      </c>
      <c r="N31" s="39">
        <v>0.38151507729373574</v>
      </c>
      <c r="O31" s="39">
        <v>0.41832592406568242</v>
      </c>
      <c r="P31" s="39">
        <v>0.44784074284047187</v>
      </c>
      <c r="Q31" s="39">
        <v>0.46783716741668741</v>
      </c>
      <c r="R31" s="39">
        <v>0.48258848013653405</v>
      </c>
      <c r="S31" s="39">
        <v>0.49637995101178256</v>
      </c>
      <c r="T31" s="39">
        <v>0.50733311452243535</v>
      </c>
      <c r="U31" s="39">
        <v>0.51889126445276779</v>
      </c>
      <c r="V31" s="71">
        <v>0.53115635163686081</v>
      </c>
      <c r="W31" s="72">
        <v>0.53452829869970975</v>
      </c>
    </row>
    <row r="32" spans="1:25" s="64" customFormat="1" ht="19.149999999999999" customHeight="1" x14ac:dyDescent="0.25">
      <c r="A32" s="68"/>
      <c r="D32" s="35">
        <f>D31+1</f>
        <v>2005</v>
      </c>
      <c r="E32" s="69"/>
      <c r="F32" s="73">
        <v>3504.7647725993725</v>
      </c>
      <c r="G32" s="20"/>
      <c r="H32" s="44">
        <v>3.5318125302085542E-3</v>
      </c>
      <c r="I32" s="42">
        <v>3.873281670214318E-2</v>
      </c>
      <c r="J32" s="42">
        <v>8.9943088537319804E-2</v>
      </c>
      <c r="K32" s="42">
        <v>0.15702095559846629</v>
      </c>
      <c r="L32" s="42">
        <v>0.23535845050529425</v>
      </c>
      <c r="M32" s="42">
        <v>0.30237238723138327</v>
      </c>
      <c r="N32" s="42">
        <v>0.34055548185068857</v>
      </c>
      <c r="O32" s="42">
        <v>0.36753527950154252</v>
      </c>
      <c r="P32" s="42">
        <v>0.38890183793459454</v>
      </c>
      <c r="Q32" s="42">
        <v>0.40818043832589873</v>
      </c>
      <c r="R32" s="42">
        <v>0.42725487768531889</v>
      </c>
      <c r="S32" s="42">
        <v>0.44672761696526236</v>
      </c>
      <c r="T32" s="42">
        <v>0.4558617392250644</v>
      </c>
      <c r="U32" s="42">
        <v>0.46824236347440829</v>
      </c>
      <c r="V32" s="45">
        <v>0.47301855321924097</v>
      </c>
    </row>
    <row r="33" spans="1:21" s="64" customFormat="1" ht="16.149999999999999" customHeight="1" x14ac:dyDescent="0.25">
      <c r="A33" s="68"/>
      <c r="D33" s="35">
        <f>D32+1</f>
        <v>2006</v>
      </c>
      <c r="E33" s="66"/>
      <c r="F33" s="74">
        <v>3074.3119379225009</v>
      </c>
      <c r="G33" s="20"/>
      <c r="H33" s="47">
        <v>4.6571717750256234E-3</v>
      </c>
      <c r="I33" s="48">
        <v>4.3705797249750059E-2</v>
      </c>
      <c r="J33" s="48">
        <v>9.9788229463569023E-2</v>
      </c>
      <c r="K33" s="48">
        <v>0.18471117796962311</v>
      </c>
      <c r="L33" s="48">
        <v>0.25199827755949389</v>
      </c>
      <c r="M33" s="48">
        <v>0.37368060324896013</v>
      </c>
      <c r="N33" s="48">
        <v>0.41568926464012756</v>
      </c>
      <c r="O33" s="48">
        <v>0.45167929175952887</v>
      </c>
      <c r="P33" s="48">
        <v>0.47454996938456645</v>
      </c>
      <c r="Q33" s="48">
        <v>0.49667733863433738</v>
      </c>
      <c r="R33" s="48">
        <v>0.51005662391478523</v>
      </c>
      <c r="S33" s="48">
        <v>0.5266916131543089</v>
      </c>
      <c r="T33" s="48">
        <v>0.53583542586466981</v>
      </c>
      <c r="U33" s="49">
        <v>0.55412328187591209</v>
      </c>
    </row>
    <row r="34" spans="1:21" s="64" customFormat="1" ht="16.149999999999999" customHeight="1" x14ac:dyDescent="0.25">
      <c r="A34" s="68"/>
      <c r="D34" s="35">
        <f t="shared" ref="D34:D46" si="3">D33+1</f>
        <v>2007</v>
      </c>
      <c r="E34" s="66"/>
      <c r="F34" s="73">
        <v>2546.321837390472</v>
      </c>
      <c r="G34" s="20"/>
      <c r="H34" s="44">
        <v>8.6492166836303671E-3</v>
      </c>
      <c r="I34" s="42">
        <v>4.8014512678026686E-2</v>
      </c>
      <c r="J34" s="42">
        <v>0.14240250837023988</v>
      </c>
      <c r="K34" s="42">
        <v>0.24055036440632893</v>
      </c>
      <c r="L34" s="42">
        <v>0.35845491468306973</v>
      </c>
      <c r="M34" s="42">
        <v>0.41917365840853182</v>
      </c>
      <c r="N34" s="42">
        <v>0.47883940968109778</v>
      </c>
      <c r="O34" s="42">
        <v>0.51909782545890282</v>
      </c>
      <c r="P34" s="42">
        <v>0.57135604296573195</v>
      </c>
      <c r="Q34" s="42">
        <v>0.60507652464418171</v>
      </c>
      <c r="R34" s="42">
        <v>0.63808722045752808</v>
      </c>
      <c r="S34" s="42">
        <v>0.65473016477655033</v>
      </c>
      <c r="T34" s="75">
        <v>0.69337903520488364</v>
      </c>
    </row>
    <row r="35" spans="1:21" s="64" customFormat="1" ht="16.149999999999999" customHeight="1" x14ac:dyDescent="0.25">
      <c r="A35" s="32"/>
      <c r="D35" s="35">
        <f t="shared" si="3"/>
        <v>2008</v>
      </c>
      <c r="E35" s="66"/>
      <c r="F35" s="74">
        <v>1985.4500244440856</v>
      </c>
      <c r="G35" s="20"/>
      <c r="H35" s="47">
        <v>7.8846183713620153E-3</v>
      </c>
      <c r="I35" s="48">
        <v>5.7847582677002601E-2</v>
      </c>
      <c r="J35" s="48">
        <v>0.14339953595416755</v>
      </c>
      <c r="K35" s="48">
        <v>0.20903760307422981</v>
      </c>
      <c r="L35" s="48">
        <v>0.28030334517522459</v>
      </c>
      <c r="M35" s="48">
        <v>0.38371327507219494</v>
      </c>
      <c r="N35" s="48">
        <v>0.49662915625458404</v>
      </c>
      <c r="O35" s="48">
        <v>0.53909882518700125</v>
      </c>
      <c r="P35" s="48">
        <v>0.580729077977581</v>
      </c>
      <c r="Q35" s="48">
        <v>0.61219576614022708</v>
      </c>
      <c r="R35" s="48">
        <v>0.61308741742437145</v>
      </c>
      <c r="S35" s="48">
        <v>0.65643512889112954</v>
      </c>
      <c r="T35" s="66"/>
    </row>
    <row r="36" spans="1:21" s="64" customFormat="1" ht="16.149999999999999" customHeight="1" x14ac:dyDescent="0.25">
      <c r="A36" s="32"/>
      <c r="D36" s="35">
        <f t="shared" si="3"/>
        <v>2009</v>
      </c>
      <c r="E36" s="66"/>
      <c r="F36" s="73">
        <v>1728.494204191265</v>
      </c>
      <c r="G36" s="20"/>
      <c r="H36" s="44">
        <v>2.2928084254886318E-2</v>
      </c>
      <c r="I36" s="42">
        <v>9.0691239757396361E-2</v>
      </c>
      <c r="J36" s="42">
        <v>0.18529072635788274</v>
      </c>
      <c r="K36" s="42">
        <v>0.30764131879921136</v>
      </c>
      <c r="L36" s="42">
        <v>0.38144613393374371</v>
      </c>
      <c r="M36" s="42">
        <v>0.48229390597384036</v>
      </c>
      <c r="N36" s="42">
        <v>0.53092558767516262</v>
      </c>
      <c r="O36" s="42">
        <v>0.58158339703245909</v>
      </c>
      <c r="P36" s="42">
        <v>0.61035979875305635</v>
      </c>
      <c r="Q36" s="42">
        <v>0.62917992578224735</v>
      </c>
      <c r="R36" s="45">
        <v>0.65524021033675395</v>
      </c>
      <c r="S36" s="42" t="s">
        <v>16</v>
      </c>
      <c r="T36" s="66"/>
    </row>
    <row r="37" spans="1:21" s="64" customFormat="1" ht="16.149999999999999" customHeight="1" x14ac:dyDescent="0.25">
      <c r="A37" s="32"/>
      <c r="D37" s="35">
        <f t="shared" si="3"/>
        <v>2010</v>
      </c>
      <c r="E37" s="66"/>
      <c r="F37" s="74">
        <v>1642.1360829966375</v>
      </c>
      <c r="G37" s="20"/>
      <c r="H37" s="47">
        <v>1.9635585358059517E-2</v>
      </c>
      <c r="I37" s="48">
        <v>7.938715468430331E-2</v>
      </c>
      <c r="J37" s="48">
        <v>0.19153807591784955</v>
      </c>
      <c r="K37" s="48">
        <v>0.28798520498660674</v>
      </c>
      <c r="L37" s="48">
        <v>0.40047545835160042</v>
      </c>
      <c r="M37" s="48">
        <v>0.49843311062882606</v>
      </c>
      <c r="N37" s="48">
        <v>0.54050747245565978</v>
      </c>
      <c r="O37" s="48">
        <v>0.57268230455685432</v>
      </c>
      <c r="P37" s="48">
        <v>0.59517177619916017</v>
      </c>
      <c r="Q37" s="50">
        <v>0.61459212446333344</v>
      </c>
      <c r="R37" s="42" t="s">
        <v>16</v>
      </c>
      <c r="S37" s="42" t="s">
        <v>16</v>
      </c>
      <c r="T37" s="66"/>
    </row>
    <row r="38" spans="1:21" s="64" customFormat="1" ht="16.149999999999999" customHeight="1" x14ac:dyDescent="0.25">
      <c r="A38" s="32"/>
      <c r="D38" s="35">
        <f t="shared" si="3"/>
        <v>2011</v>
      </c>
      <c r="E38" s="66"/>
      <c r="F38" s="73">
        <v>1700.5342765370769</v>
      </c>
      <c r="G38" s="20"/>
      <c r="H38" s="44">
        <v>1.2079542110354001E-2</v>
      </c>
      <c r="I38" s="42">
        <v>5.805458946740466E-2</v>
      </c>
      <c r="J38" s="42">
        <v>0.13436154655160948</v>
      </c>
      <c r="K38" s="42">
        <v>0.21792498176152111</v>
      </c>
      <c r="L38" s="42">
        <v>0.3121194271909235</v>
      </c>
      <c r="M38" s="42">
        <v>0.37953267882871872</v>
      </c>
      <c r="N38" s="42">
        <v>0.44424803431352811</v>
      </c>
      <c r="O38" s="42">
        <v>0.4892050684983919</v>
      </c>
      <c r="P38" s="45">
        <v>0.53164497192641458</v>
      </c>
      <c r="Q38" s="42" t="s">
        <v>16</v>
      </c>
      <c r="R38" s="42" t="s">
        <v>16</v>
      </c>
      <c r="S38" s="42" t="s">
        <v>16</v>
      </c>
      <c r="T38" s="66"/>
    </row>
    <row r="39" spans="1:21" s="64" customFormat="1" ht="16.149999999999999" customHeight="1" x14ac:dyDescent="0.25">
      <c r="A39" s="32"/>
      <c r="D39" s="35">
        <f t="shared" si="3"/>
        <v>2012</v>
      </c>
      <c r="E39" s="66"/>
      <c r="F39" s="74">
        <v>2177.3095203247763</v>
      </c>
      <c r="G39" s="20"/>
      <c r="H39" s="47">
        <v>9.5111643529124882E-3</v>
      </c>
      <c r="I39" s="48">
        <v>6.5305800924234339E-2</v>
      </c>
      <c r="J39" s="48">
        <v>0.13142307525692667</v>
      </c>
      <c r="K39" s="48">
        <v>0.25575595339919449</v>
      </c>
      <c r="L39" s="48">
        <v>0.39569448498451137</v>
      </c>
      <c r="M39" s="48">
        <v>0.50067725875537339</v>
      </c>
      <c r="N39" s="48">
        <v>0.58618728307377865</v>
      </c>
      <c r="O39" s="50">
        <v>0.64348412689626577</v>
      </c>
      <c r="P39" s="42" t="s">
        <v>16</v>
      </c>
      <c r="Q39" s="42" t="s">
        <v>16</v>
      </c>
      <c r="R39" s="42" t="s">
        <v>16</v>
      </c>
      <c r="S39" s="42" t="s">
        <v>16</v>
      </c>
      <c r="T39" s="66"/>
    </row>
    <row r="40" spans="1:21" s="64" customFormat="1" ht="16.149999999999999" customHeight="1" x14ac:dyDescent="0.25">
      <c r="A40" s="32"/>
      <c r="D40" s="35">
        <f t="shared" si="3"/>
        <v>2013</v>
      </c>
      <c r="E40" s="66"/>
      <c r="F40" s="73">
        <v>2239.000826572772</v>
      </c>
      <c r="G40" s="20"/>
      <c r="H40" s="44">
        <v>6.1354746743473394E-3</v>
      </c>
      <c r="I40" s="42">
        <v>5.250451720007844E-2</v>
      </c>
      <c r="J40" s="42">
        <v>0.12366812319293279</v>
      </c>
      <c r="K40" s="76">
        <v>0.22350819002424999</v>
      </c>
      <c r="L40" s="42">
        <v>0.32573023200877138</v>
      </c>
      <c r="M40" s="42">
        <v>0.41087402551496549</v>
      </c>
      <c r="N40" s="45">
        <v>0.4834552232683233</v>
      </c>
      <c r="O40" s="42" t="s">
        <v>16</v>
      </c>
      <c r="P40" s="42" t="s">
        <v>16</v>
      </c>
      <c r="Q40" s="42" t="s">
        <v>16</v>
      </c>
      <c r="R40" s="42" t="s">
        <v>16</v>
      </c>
      <c r="S40" s="42" t="s">
        <v>16</v>
      </c>
      <c r="T40" s="66"/>
    </row>
    <row r="41" spans="1:21" s="64" customFormat="1" ht="15.65" customHeight="1" x14ac:dyDescent="0.25">
      <c r="A41" s="32"/>
      <c r="D41" s="35">
        <f t="shared" si="3"/>
        <v>2014</v>
      </c>
      <c r="E41" s="66"/>
      <c r="F41" s="74">
        <v>2706.2175035430855</v>
      </c>
      <c r="G41" s="20"/>
      <c r="H41" s="47">
        <v>5.6768314590296244E-3</v>
      </c>
      <c r="I41" s="48">
        <v>4.3925720470056162E-2</v>
      </c>
      <c r="J41" s="48">
        <v>0.12497045522694525</v>
      </c>
      <c r="K41" s="48">
        <v>0.2569014408558008</v>
      </c>
      <c r="L41" s="48">
        <v>0.40292811847935284</v>
      </c>
      <c r="M41" s="50">
        <v>0.55037303047796349</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2507.0787666226038</v>
      </c>
      <c r="G42" s="20"/>
      <c r="H42" s="78">
        <v>5.5330547015031827E-3</v>
      </c>
      <c r="I42" s="42">
        <v>6.4619161277196122E-2</v>
      </c>
      <c r="J42" s="42">
        <v>0.18088210429460516</v>
      </c>
      <c r="K42" s="42">
        <v>0.33966700722673338</v>
      </c>
      <c r="L42" s="45">
        <v>0.48712065120731296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3279.4717906426449</v>
      </c>
      <c r="G43" s="20"/>
      <c r="H43" s="48">
        <v>5.2659789356888642E-3</v>
      </c>
      <c r="I43" s="48">
        <v>5.8571245699439126E-2</v>
      </c>
      <c r="J43" s="48">
        <v>0.15971708306168059</v>
      </c>
      <c r="K43" s="48">
        <v>0.32101918909857996</v>
      </c>
      <c r="L43" s="42"/>
      <c r="M43" s="42"/>
      <c r="N43" s="42"/>
      <c r="O43" s="42"/>
      <c r="P43" s="42"/>
      <c r="Q43" s="42"/>
      <c r="R43" s="42"/>
      <c r="S43" s="42"/>
      <c r="T43" s="66"/>
    </row>
    <row r="44" spans="1:21" s="64" customFormat="1" ht="18.649999999999999" customHeight="1" x14ac:dyDescent="0.25">
      <c r="A44" s="32"/>
      <c r="D44" s="35">
        <f t="shared" si="3"/>
        <v>2017</v>
      </c>
      <c r="E44" s="77"/>
      <c r="F44" s="73">
        <v>3332.305264939283</v>
      </c>
      <c r="G44" s="20"/>
      <c r="H44" s="79">
        <v>3.437280298102792E-3</v>
      </c>
      <c r="I44" s="42">
        <v>4.6427213175212777E-2</v>
      </c>
      <c r="J44" s="45">
        <v>0.17300724116513513</v>
      </c>
      <c r="K44" s="42"/>
      <c r="L44" s="42"/>
      <c r="M44" s="42"/>
      <c r="N44" s="42"/>
      <c r="O44" s="42"/>
      <c r="P44" s="42"/>
      <c r="Q44" s="42"/>
      <c r="R44" s="42"/>
      <c r="S44" s="42"/>
      <c r="T44" s="66"/>
    </row>
    <row r="45" spans="1:21" s="64" customFormat="1" ht="18.649999999999999" customHeight="1" x14ac:dyDescent="0.25">
      <c r="A45" s="32"/>
      <c r="D45" s="35">
        <f t="shared" si="3"/>
        <v>2018</v>
      </c>
      <c r="E45" s="77"/>
      <c r="F45" s="74">
        <v>3356.5809021389787</v>
      </c>
      <c r="G45" s="20"/>
      <c r="H45" s="55">
        <v>4.3764325381690939E-3</v>
      </c>
      <c r="I45" s="50">
        <v>0.1028219049512509</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2052.0948752818408</v>
      </c>
      <c r="G46" s="20"/>
      <c r="H46" s="81">
        <v>1.7410142088100631E-2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0.57137782552684602</v>
      </c>
      <c r="G51" s="34"/>
      <c r="H51" s="86">
        <v>0.53452829869970986</v>
      </c>
      <c r="I51" s="86">
        <v>2.0483081634928818E-2</v>
      </c>
      <c r="J51" s="86">
        <v>1.6366445192207361E-2</v>
      </c>
      <c r="K51" s="42"/>
      <c r="L51" s="42"/>
      <c r="M51" s="42"/>
      <c r="N51" s="42"/>
      <c r="O51" s="42"/>
      <c r="P51" s="42"/>
      <c r="Q51" s="42"/>
    </row>
    <row r="52" spans="1:20" s="33" customFormat="1" ht="16.149999999999999" customHeight="1" x14ac:dyDescent="0.25">
      <c r="A52" s="32"/>
      <c r="D52" s="65">
        <f>D51+1</f>
        <v>2005</v>
      </c>
      <c r="E52" s="34"/>
      <c r="F52" s="87">
        <v>0.5156921808954269</v>
      </c>
      <c r="G52" s="34"/>
      <c r="H52" s="88">
        <v>0.47301855321924063</v>
      </c>
      <c r="I52" s="88">
        <v>2.2098417788910234E-2</v>
      </c>
      <c r="J52" s="88">
        <v>2.0575209887275993E-2</v>
      </c>
      <c r="K52" s="42"/>
      <c r="L52" s="42"/>
      <c r="M52" s="42"/>
      <c r="N52" s="42"/>
      <c r="O52" s="42"/>
      <c r="P52" s="42"/>
      <c r="Q52" s="42"/>
    </row>
    <row r="53" spans="1:20" s="33" customFormat="1" ht="16.149999999999999" customHeight="1" x14ac:dyDescent="0.25">
      <c r="A53" s="32"/>
      <c r="D53" s="65">
        <f>D52+1</f>
        <v>2006</v>
      </c>
      <c r="E53" s="34"/>
      <c r="F53" s="89">
        <v>0.62715484581808012</v>
      </c>
      <c r="G53" s="34"/>
      <c r="H53" s="90">
        <v>0.55412328187591164</v>
      </c>
      <c r="I53" s="90">
        <v>4.4330167360112721E-2</v>
      </c>
      <c r="J53" s="90">
        <v>2.8701396582055703E-2</v>
      </c>
      <c r="K53" s="42"/>
      <c r="L53" s="42"/>
      <c r="M53" s="42"/>
      <c r="N53" s="42"/>
      <c r="O53" s="42"/>
      <c r="P53" s="42"/>
      <c r="Q53" s="42"/>
    </row>
    <row r="54" spans="1:20" s="33" customFormat="1" ht="16.149999999999999" customHeight="1" x14ac:dyDescent="0.25">
      <c r="A54" s="32"/>
      <c r="D54" s="65">
        <f t="shared" ref="D54:D61" si="4">D53+1</f>
        <v>2007</v>
      </c>
      <c r="E54" s="34"/>
      <c r="F54" s="87">
        <v>0.80898535354634526</v>
      </c>
      <c r="G54" s="34"/>
      <c r="H54" s="88">
        <v>0.69337903520488264</v>
      </c>
      <c r="I54" s="88">
        <v>7.8732392793378264E-2</v>
      </c>
      <c r="J54" s="88">
        <v>3.6873925548084413E-2</v>
      </c>
      <c r="K54" s="42"/>
      <c r="L54" s="42"/>
      <c r="M54" s="42"/>
      <c r="N54" s="42"/>
      <c r="O54" s="42"/>
      <c r="P54" s="42"/>
      <c r="Q54" s="42"/>
    </row>
    <row r="55" spans="1:20" s="33" customFormat="1" ht="16.149999999999999" customHeight="1" x14ac:dyDescent="0.25">
      <c r="A55" s="32"/>
      <c r="D55" s="65">
        <f t="shared" si="4"/>
        <v>2008</v>
      </c>
      <c r="E55" s="34"/>
      <c r="F55" s="89">
        <v>0.75285167087591942</v>
      </c>
      <c r="G55" s="34"/>
      <c r="H55" s="90">
        <v>0.65643512889112943</v>
      </c>
      <c r="I55" s="90">
        <v>5.6866104913443204E-2</v>
      </c>
      <c r="J55" s="90">
        <v>3.9550437071346825E-2</v>
      </c>
      <c r="K55" s="42"/>
      <c r="L55" s="42"/>
      <c r="M55" s="42"/>
      <c r="N55" s="42"/>
      <c r="O55" s="42"/>
      <c r="P55" s="42"/>
      <c r="Q55" s="42"/>
    </row>
    <row r="56" spans="1:20" s="33" customFormat="1" ht="16.149999999999999" customHeight="1" x14ac:dyDescent="0.25">
      <c r="A56" s="32"/>
      <c r="D56" s="65">
        <f t="shared" si="4"/>
        <v>2009</v>
      </c>
      <c r="E56" s="34"/>
      <c r="F56" s="87">
        <v>0.82273168625854098</v>
      </c>
      <c r="G56" s="34"/>
      <c r="H56" s="88">
        <v>0.65524021033675417</v>
      </c>
      <c r="I56" s="88">
        <v>0.10762066847512787</v>
      </c>
      <c r="J56" s="88">
        <v>5.9870807446658944E-2</v>
      </c>
      <c r="K56" s="42"/>
      <c r="L56" s="42"/>
      <c r="M56" s="42"/>
      <c r="N56" s="42"/>
      <c r="O56" s="42"/>
      <c r="P56" s="42"/>
      <c r="Q56" s="42"/>
    </row>
    <row r="57" spans="1:20" s="33" customFormat="1" ht="16.149999999999999" customHeight="1" x14ac:dyDescent="0.25">
      <c r="A57" s="32"/>
      <c r="D57" s="65">
        <f t="shared" si="4"/>
        <v>2010</v>
      </c>
      <c r="E57" s="34"/>
      <c r="F57" s="89">
        <v>0.76085860749421019</v>
      </c>
      <c r="G57" s="34"/>
      <c r="H57" s="90">
        <v>0.61459212446333333</v>
      </c>
      <c r="I57" s="90">
        <v>7.516838656474352E-2</v>
      </c>
      <c r="J57" s="90">
        <v>7.1098096466133451E-2</v>
      </c>
      <c r="K57" s="42"/>
      <c r="L57" s="42"/>
      <c r="M57" s="42"/>
      <c r="N57" s="42"/>
      <c r="O57" s="42"/>
      <c r="P57" s="42"/>
      <c r="Q57" s="42"/>
    </row>
    <row r="58" spans="1:20" s="33" customFormat="1" ht="16.149999999999999" customHeight="1" x14ac:dyDescent="0.25">
      <c r="A58" s="32"/>
      <c r="D58" s="65">
        <f t="shared" si="4"/>
        <v>2011</v>
      </c>
      <c r="E58" s="34"/>
      <c r="F58" s="87">
        <v>0.68767305771800613</v>
      </c>
      <c r="G58" s="34"/>
      <c r="H58" s="88">
        <v>0.53164497192641447</v>
      </c>
      <c r="I58" s="88">
        <v>6.7529279017071744E-2</v>
      </c>
      <c r="J58" s="88">
        <v>8.8498806774519878E-2</v>
      </c>
      <c r="K58" s="42"/>
      <c r="L58" s="42"/>
      <c r="M58" s="42"/>
      <c r="N58" s="42"/>
      <c r="O58" s="42"/>
      <c r="P58" s="42"/>
      <c r="Q58" s="42"/>
    </row>
    <row r="59" spans="1:20" s="33" customFormat="1" ht="16.149999999999999" customHeight="1" x14ac:dyDescent="0.25">
      <c r="A59" s="32"/>
      <c r="D59" s="65">
        <f t="shared" si="4"/>
        <v>2012</v>
      </c>
      <c r="E59" s="34"/>
      <c r="F59" s="89">
        <v>0.88973010081212078</v>
      </c>
      <c r="G59" s="34"/>
      <c r="H59" s="90">
        <v>0.64348412689626555</v>
      </c>
      <c r="I59" s="90">
        <v>0.11267473053005163</v>
      </c>
      <c r="J59" s="90">
        <v>0.13357124338580359</v>
      </c>
      <c r="K59" s="34"/>
      <c r="L59" s="34"/>
      <c r="M59" s="91"/>
      <c r="N59" s="91"/>
      <c r="O59" s="91"/>
      <c r="P59" s="91"/>
      <c r="Q59" s="91"/>
    </row>
    <row r="60" spans="1:20" s="33" customFormat="1" ht="16.149999999999999" customHeight="1" x14ac:dyDescent="0.25">
      <c r="A60" s="68"/>
      <c r="D60" s="65">
        <f t="shared" si="4"/>
        <v>2013</v>
      </c>
      <c r="E60" s="34"/>
      <c r="F60" s="87">
        <v>0.75033620947499136</v>
      </c>
      <c r="G60" s="34"/>
      <c r="H60" s="88">
        <v>0.48345522326832391</v>
      </c>
      <c r="I60" s="88">
        <v>9.2961792620806755E-2</v>
      </c>
      <c r="J60" s="88">
        <v>0.17391919358586072</v>
      </c>
      <c r="K60" s="34"/>
      <c r="L60" s="34"/>
    </row>
    <row r="61" spans="1:20" s="33" customFormat="1" ht="15.65" customHeight="1" x14ac:dyDescent="0.25">
      <c r="A61" s="91"/>
      <c r="D61" s="65">
        <f t="shared" si="4"/>
        <v>2014</v>
      </c>
      <c r="E61" s="34"/>
      <c r="F61" s="89">
        <v>1.0251522397410462</v>
      </c>
      <c r="G61" s="34"/>
      <c r="H61" s="90">
        <v>0.5503730304779626</v>
      </c>
      <c r="I61" s="90">
        <v>0.17160752917135697</v>
      </c>
      <c r="J61" s="90">
        <v>0.30317168009172663</v>
      </c>
      <c r="K61" s="34"/>
      <c r="L61" s="34"/>
    </row>
    <row r="62" spans="1:20" s="33" customFormat="1" ht="18.649999999999999" customHeight="1" x14ac:dyDescent="0.25">
      <c r="A62" s="91"/>
      <c r="D62" s="35">
        <f>D61+1</f>
        <v>2015</v>
      </c>
      <c r="E62" s="34"/>
      <c r="F62" s="87">
        <v>1.1025439827978156</v>
      </c>
      <c r="G62" s="34"/>
      <c r="H62" s="88">
        <v>0.48712065120731335</v>
      </c>
      <c r="I62" s="88">
        <v>0.25815174522049694</v>
      </c>
      <c r="J62" s="88">
        <v>0.35727158637000545</v>
      </c>
      <c r="K62" s="34"/>
      <c r="L62" s="34"/>
    </row>
    <row r="63" spans="1:20" s="33" customFormat="1" ht="18.649999999999999" customHeight="1" x14ac:dyDescent="0.25">
      <c r="A63" s="91"/>
      <c r="D63" s="35">
        <f>D62+1</f>
        <v>2016</v>
      </c>
      <c r="E63" s="34"/>
      <c r="F63" s="89">
        <v>1.0983468211190335</v>
      </c>
      <c r="G63" s="34"/>
      <c r="H63" s="90">
        <v>0.32101918909858002</v>
      </c>
      <c r="I63" s="90">
        <v>0.25863573574617893</v>
      </c>
      <c r="J63" s="90">
        <v>0.51869189627427448</v>
      </c>
      <c r="K63" s="34"/>
      <c r="L63" s="34"/>
    </row>
    <row r="64" spans="1:20" s="33" customFormat="1" ht="18.649999999999999" customHeight="1" x14ac:dyDescent="0.25">
      <c r="A64" s="91"/>
      <c r="D64" s="35">
        <f t="shared" ref="D64:D65" si="5">D63+1</f>
        <v>2017</v>
      </c>
      <c r="E64" s="34"/>
      <c r="F64" s="87">
        <v>1.0755780598190861</v>
      </c>
      <c r="G64" s="34"/>
      <c r="H64" s="88">
        <v>0.17300724116513519</v>
      </c>
      <c r="I64" s="88">
        <v>0.24433880033301675</v>
      </c>
      <c r="J64" s="88">
        <v>0.65823201832093425</v>
      </c>
      <c r="K64" s="34"/>
      <c r="L64" s="34"/>
    </row>
    <row r="65" spans="1:12" s="33" customFormat="1" ht="18.649999999999999" customHeight="1" x14ac:dyDescent="0.25">
      <c r="A65" s="91"/>
      <c r="D65" s="35">
        <f t="shared" si="5"/>
        <v>2018</v>
      </c>
      <c r="E65" s="34"/>
      <c r="F65" s="89">
        <v>1.0141962603727457</v>
      </c>
      <c r="G65" s="34"/>
      <c r="H65" s="90">
        <v>0.1028219049512509</v>
      </c>
      <c r="I65" s="90">
        <v>0.14019969172456501</v>
      </c>
      <c r="J65" s="90">
        <v>0.77117466369692989</v>
      </c>
      <c r="K65" s="34"/>
      <c r="L65" s="34"/>
    </row>
    <row r="66" spans="1:12" s="33" customFormat="1" ht="18.649999999999999" customHeight="1" x14ac:dyDescent="0.25">
      <c r="A66" s="91"/>
      <c r="D66" s="35">
        <f>D65+1</f>
        <v>2019</v>
      </c>
      <c r="E66" s="34"/>
      <c r="F66" s="92">
        <v>0.97937698097195458</v>
      </c>
      <c r="G66" s="34"/>
      <c r="H66" s="93">
        <v>1.7410142088100631E-2</v>
      </c>
      <c r="I66" s="93">
        <v>6.5138057657027876E-2</v>
      </c>
      <c r="J66" s="93">
        <v>0.89682878122682608</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D7F7-A49F-46EF-A5F6-3568115E6427}">
  <sheetPr codeName="WTemplate12">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Liability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2584.0491323215942</v>
      </c>
      <c r="C12" s="33">
        <f>+IF(I51="",J51*F12, IF(J51="", I51*F12,(I51+J51)*F12))</f>
        <v>141.20471191872971</v>
      </c>
      <c r="D12" s="35">
        <v>2004</v>
      </c>
      <c r="E12" s="34"/>
      <c r="F12" s="37">
        <v>2582.3668813943032</v>
      </c>
      <c r="G12" s="34"/>
      <c r="H12" s="38">
        <v>8.3487484367732151E-2</v>
      </c>
      <c r="I12" s="39">
        <v>0.22428173870090229</v>
      </c>
      <c r="J12" s="39">
        <v>0.32017339123661359</v>
      </c>
      <c r="K12" s="39">
        <v>0.41773431860252197</v>
      </c>
      <c r="L12" s="39">
        <v>0.47072973344370556</v>
      </c>
      <c r="M12" s="39">
        <v>0.50591562757623498</v>
      </c>
      <c r="N12" s="39">
        <v>0.52591372510435097</v>
      </c>
      <c r="O12" s="39">
        <v>0.54586633792128703</v>
      </c>
      <c r="P12" s="39">
        <v>0.55214461941972581</v>
      </c>
      <c r="Q12" s="39">
        <v>0.56132223914529822</v>
      </c>
      <c r="R12" s="39">
        <v>0.56578195707824031</v>
      </c>
      <c r="S12" s="40">
        <v>0.56959383919059492</v>
      </c>
      <c r="T12" s="40">
        <v>0.58024820029384572</v>
      </c>
      <c r="U12" s="40">
        <v>0.59051004943203067</v>
      </c>
      <c r="V12" s="40">
        <v>0.59319461507003812</v>
      </c>
      <c r="W12" s="41">
        <v>0.59582777085090899</v>
      </c>
      <c r="X12" s="42"/>
      <c r="Y12" s="42"/>
    </row>
    <row r="13" spans="1:42" s="33" customFormat="1" ht="16.149999999999999" customHeight="1" x14ac:dyDescent="0.25">
      <c r="A13" s="32"/>
      <c r="B13" s="33">
        <v>2413.0666821721265</v>
      </c>
      <c r="C13" s="33">
        <f t="shared" ref="C13:C26" si="1">+IF(I52="",J52*F13, IF(J52="", I52*F13,(I52+J52)*F13))</f>
        <v>142.5857992259557</v>
      </c>
      <c r="D13" s="35">
        <f>D12+1</f>
        <v>2005</v>
      </c>
      <c r="E13" s="34"/>
      <c r="F13" s="43">
        <v>2414.0443439906066</v>
      </c>
      <c r="G13" s="34"/>
      <c r="H13" s="44">
        <v>2.0567611972151744E-2</v>
      </c>
      <c r="I13" s="42">
        <v>0.1542456415657687</v>
      </c>
      <c r="J13" s="42">
        <v>0.23190540409588176</v>
      </c>
      <c r="K13" s="42">
        <v>0.29485549422916191</v>
      </c>
      <c r="L13" s="42">
        <v>0.37325461603289267</v>
      </c>
      <c r="M13" s="42">
        <v>0.40800343482516055</v>
      </c>
      <c r="N13" s="42">
        <v>0.43083517378258729</v>
      </c>
      <c r="O13" s="42">
        <v>0.43887118008067533</v>
      </c>
      <c r="P13" s="42">
        <v>0.45403909036880929</v>
      </c>
      <c r="Q13" s="42">
        <v>0.45982298280818851</v>
      </c>
      <c r="R13" s="42">
        <v>0.46816321829358865</v>
      </c>
      <c r="S13" s="42">
        <v>0.47566145941969634</v>
      </c>
      <c r="T13" s="42">
        <v>0.4868676994562568</v>
      </c>
      <c r="U13" s="42">
        <v>0.49571120493681869</v>
      </c>
      <c r="V13" s="45">
        <v>0.50012048161383549</v>
      </c>
      <c r="W13" s="42"/>
      <c r="X13" s="42"/>
      <c r="Y13" s="42"/>
    </row>
    <row r="14" spans="1:42" s="33" customFormat="1" ht="16.149999999999999" customHeight="1" x14ac:dyDescent="0.25">
      <c r="A14" s="32"/>
      <c r="B14" s="33">
        <v>2007.5216615181748</v>
      </c>
      <c r="C14" s="33">
        <f t="shared" si="1"/>
        <v>201.97066337593188</v>
      </c>
      <c r="D14" s="35">
        <f>D13+1</f>
        <v>2006</v>
      </c>
      <c r="E14" s="34"/>
      <c r="F14" s="46">
        <v>2007.886897557494</v>
      </c>
      <c r="G14" s="34"/>
      <c r="H14" s="47">
        <v>3.9825676088297332E-2</v>
      </c>
      <c r="I14" s="48">
        <v>0.20458247185318373</v>
      </c>
      <c r="J14" s="48">
        <v>0.26963385256425043</v>
      </c>
      <c r="K14" s="48">
        <v>0.39064550946061827</v>
      </c>
      <c r="L14" s="48">
        <v>0.46992908682419909</v>
      </c>
      <c r="M14" s="48">
        <v>0.54349151188523048</v>
      </c>
      <c r="N14" s="48">
        <v>0.54328676475262005</v>
      </c>
      <c r="O14" s="48">
        <v>0.55510424054059104</v>
      </c>
      <c r="P14" s="48">
        <v>0.57966369445051324</v>
      </c>
      <c r="Q14" s="48">
        <v>0.59433486494006549</v>
      </c>
      <c r="R14" s="48">
        <v>0.59853468772713758</v>
      </c>
      <c r="S14" s="48">
        <v>0.60373797141842611</v>
      </c>
      <c r="T14" s="48">
        <v>0.610674646344331</v>
      </c>
      <c r="U14" s="49">
        <v>0.62162819407883485</v>
      </c>
      <c r="V14" s="42"/>
      <c r="W14" s="42"/>
      <c r="X14" s="42"/>
      <c r="Y14" s="42"/>
    </row>
    <row r="15" spans="1:42" s="33" customFormat="1" ht="16.149999999999999" customHeight="1" x14ac:dyDescent="0.25">
      <c r="A15" s="32"/>
      <c r="B15" s="33">
        <v>1726.9336122950256</v>
      </c>
      <c r="C15" s="33">
        <f t="shared" si="1"/>
        <v>207.43955192645214</v>
      </c>
      <c r="D15" s="35">
        <f t="shared" ref="D15:D27" si="2">D14+1</f>
        <v>2007</v>
      </c>
      <c r="E15" s="34"/>
      <c r="F15" s="43">
        <v>1729.2461058582346</v>
      </c>
      <c r="G15" s="34"/>
      <c r="H15" s="44">
        <v>3.8881653327821973E-2</v>
      </c>
      <c r="I15" s="42">
        <v>0.18948538804533729</v>
      </c>
      <c r="J15" s="42">
        <v>0.31690607595987419</v>
      </c>
      <c r="K15" s="42">
        <v>0.39437953932649678</v>
      </c>
      <c r="L15" s="42">
        <v>0.45146535951059158</v>
      </c>
      <c r="M15" s="42">
        <v>0.51107964965573782</v>
      </c>
      <c r="N15" s="42">
        <v>0.51523275958771519</v>
      </c>
      <c r="O15" s="42">
        <v>0.55134165357105236</v>
      </c>
      <c r="P15" s="42">
        <v>0.59236420531589673</v>
      </c>
      <c r="Q15" s="42">
        <v>0.63221965355854137</v>
      </c>
      <c r="R15" s="42">
        <v>0.6411782654030419</v>
      </c>
      <c r="S15" s="42">
        <v>0.65521429262257624</v>
      </c>
      <c r="T15" s="45">
        <v>0.66819566193375701</v>
      </c>
      <c r="U15" s="42"/>
      <c r="V15" s="42"/>
      <c r="W15" s="42"/>
      <c r="X15" s="42"/>
      <c r="Y15" s="42"/>
    </row>
    <row r="16" spans="1:42" s="33" customFormat="1" ht="16.149999999999999" customHeight="1" x14ac:dyDescent="0.25">
      <c r="A16" s="32"/>
      <c r="B16" s="33">
        <v>1331.6756444853297</v>
      </c>
      <c r="C16" s="33">
        <f t="shared" si="1"/>
        <v>157.42410754684585</v>
      </c>
      <c r="D16" s="35">
        <f t="shared" si="2"/>
        <v>2008</v>
      </c>
      <c r="E16" s="34"/>
      <c r="F16" s="46">
        <v>1331.7072792448014</v>
      </c>
      <c r="G16" s="34"/>
      <c r="H16" s="47">
        <v>5.2816861423868704E-2</v>
      </c>
      <c r="I16" s="48">
        <v>0.25293673497269648</v>
      </c>
      <c r="J16" s="48">
        <v>0.39239354747222766</v>
      </c>
      <c r="K16" s="48">
        <v>0.48930306235689069</v>
      </c>
      <c r="L16" s="48">
        <v>0.53917515931371862</v>
      </c>
      <c r="M16" s="48">
        <v>0.60286034602966565</v>
      </c>
      <c r="N16" s="48">
        <v>0.68147860403498006</v>
      </c>
      <c r="O16" s="48">
        <v>0.67898043218949267</v>
      </c>
      <c r="P16" s="48">
        <v>0.70558940549888094</v>
      </c>
      <c r="Q16" s="48">
        <v>0.71585186729623718</v>
      </c>
      <c r="R16" s="48">
        <v>0.72651058880842223</v>
      </c>
      <c r="S16" s="50">
        <v>0.74765688694111143</v>
      </c>
      <c r="T16" s="42"/>
      <c r="U16" s="42"/>
      <c r="V16" s="42"/>
      <c r="W16" s="42"/>
      <c r="X16" s="42"/>
      <c r="Y16" s="42"/>
    </row>
    <row r="17" spans="1:25" s="33" customFormat="1" ht="16.149999999999999" customHeight="1" x14ac:dyDescent="0.25">
      <c r="A17" s="32"/>
      <c r="B17" s="33">
        <v>1209.4413858720418</v>
      </c>
      <c r="C17" s="33">
        <f t="shared" si="1"/>
        <v>214.6957934604693</v>
      </c>
      <c r="D17" s="35">
        <f t="shared" si="2"/>
        <v>2009</v>
      </c>
      <c r="E17" s="34"/>
      <c r="F17" s="43">
        <v>1211.8224376070857</v>
      </c>
      <c r="G17" s="34"/>
      <c r="H17" s="44">
        <v>5.6617202911446514E-2</v>
      </c>
      <c r="I17" s="42">
        <v>0.21165602577799175</v>
      </c>
      <c r="J17" s="42">
        <v>0.36398004700336839</v>
      </c>
      <c r="K17" s="42">
        <v>0.52540877981946665</v>
      </c>
      <c r="L17" s="42">
        <v>0.5861964977100883</v>
      </c>
      <c r="M17" s="42">
        <v>0.62907113695911421</v>
      </c>
      <c r="N17" s="42">
        <v>0.65002148814193472</v>
      </c>
      <c r="O17" s="42">
        <v>0.69174922801829475</v>
      </c>
      <c r="P17" s="42">
        <v>0.71579039420858115</v>
      </c>
      <c r="Q17" s="42">
        <v>0.73150602177793256</v>
      </c>
      <c r="R17" s="45">
        <v>0.74929987232720852</v>
      </c>
      <c r="S17" s="42" t="s">
        <v>16</v>
      </c>
      <c r="T17" s="42"/>
      <c r="U17" s="42"/>
      <c r="V17" s="42"/>
      <c r="W17" s="42"/>
      <c r="X17" s="42"/>
      <c r="Y17" s="42"/>
    </row>
    <row r="18" spans="1:25" s="33" customFormat="1" ht="16.149999999999999" customHeight="1" x14ac:dyDescent="0.25">
      <c r="A18" s="32"/>
      <c r="B18" s="33">
        <v>1112.9604810672197</v>
      </c>
      <c r="C18" s="33">
        <f t="shared" si="1"/>
        <v>203.73275739339644</v>
      </c>
      <c r="D18" s="35">
        <f t="shared" si="2"/>
        <v>2010</v>
      </c>
      <c r="E18" s="34"/>
      <c r="F18" s="46">
        <v>1114.8646754757863</v>
      </c>
      <c r="G18" s="34"/>
      <c r="H18" s="47">
        <v>6.0013302239104907E-2</v>
      </c>
      <c r="I18" s="48">
        <v>0.19326050110206194</v>
      </c>
      <c r="J18" s="48">
        <v>0.31083304480816909</v>
      </c>
      <c r="K18" s="48">
        <v>0.44223597772298251</v>
      </c>
      <c r="L18" s="48">
        <v>0.54756014875352677</v>
      </c>
      <c r="M18" s="48">
        <v>0.5868494193626137</v>
      </c>
      <c r="N18" s="48">
        <v>0.61917882012284053</v>
      </c>
      <c r="O18" s="48">
        <v>0.63785222079169968</v>
      </c>
      <c r="P18" s="48">
        <v>0.64722825903992565</v>
      </c>
      <c r="Q18" s="50">
        <v>0.66385878432842982</v>
      </c>
      <c r="R18" s="42" t="s">
        <v>16</v>
      </c>
      <c r="S18" s="42" t="s">
        <v>16</v>
      </c>
      <c r="T18" s="42"/>
      <c r="U18" s="42"/>
      <c r="V18" s="42"/>
      <c r="W18" s="42"/>
      <c r="X18" s="42"/>
      <c r="Y18" s="42"/>
    </row>
    <row r="19" spans="1:25" s="33" customFormat="1" ht="16.149999999999999" customHeight="1" x14ac:dyDescent="0.25">
      <c r="A19" s="32"/>
      <c r="B19" s="33">
        <v>1158.5187106461976</v>
      </c>
      <c r="C19" s="33">
        <f t="shared" si="1"/>
        <v>205.1877573840371</v>
      </c>
      <c r="D19" s="35">
        <f t="shared" si="2"/>
        <v>2011</v>
      </c>
      <c r="E19" s="34"/>
      <c r="F19" s="43">
        <v>1157.6605140860668</v>
      </c>
      <c r="G19" s="34"/>
      <c r="H19" s="44">
        <v>4.0961083107585915E-2</v>
      </c>
      <c r="I19" s="42">
        <v>0.16583601903658346</v>
      </c>
      <c r="J19" s="42">
        <v>0.27063262320789461</v>
      </c>
      <c r="K19" s="42">
        <v>0.3639198450757129</v>
      </c>
      <c r="L19" s="42">
        <v>0.4460660833957753</v>
      </c>
      <c r="M19" s="42">
        <v>0.49948433762742345</v>
      </c>
      <c r="N19" s="42">
        <v>0.54962863172944487</v>
      </c>
      <c r="O19" s="42">
        <v>0.59082814888290291</v>
      </c>
      <c r="P19" s="45">
        <v>0.62514714182432785</v>
      </c>
      <c r="Q19" s="42" t="s">
        <v>16</v>
      </c>
      <c r="R19" s="42" t="s">
        <v>16</v>
      </c>
      <c r="S19" s="42" t="s">
        <v>16</v>
      </c>
      <c r="T19" s="42"/>
      <c r="U19" s="42"/>
      <c r="V19" s="42"/>
      <c r="W19" s="42"/>
      <c r="X19" s="42"/>
      <c r="Y19" s="42"/>
    </row>
    <row r="20" spans="1:25" s="33" customFormat="1" ht="16.149999999999999" customHeight="1" x14ac:dyDescent="0.25">
      <c r="A20" s="32"/>
      <c r="B20" s="33">
        <v>1501.8074847998396</v>
      </c>
      <c r="C20" s="33">
        <f t="shared" si="1"/>
        <v>369.11044423017495</v>
      </c>
      <c r="D20" s="35">
        <f t="shared" si="2"/>
        <v>2012</v>
      </c>
      <c r="E20" s="34"/>
      <c r="F20" s="46">
        <v>1501.7941348787458</v>
      </c>
      <c r="G20" s="34"/>
      <c r="H20" s="47">
        <v>3.2313754166317994E-2</v>
      </c>
      <c r="I20" s="48">
        <v>0.15288252345606684</v>
      </c>
      <c r="J20" s="48">
        <v>0.25069723622828083</v>
      </c>
      <c r="K20" s="48">
        <v>0.36413123733242969</v>
      </c>
      <c r="L20" s="48">
        <v>0.48098140162105796</v>
      </c>
      <c r="M20" s="48">
        <v>0.58484644447495815</v>
      </c>
      <c r="N20" s="48">
        <v>0.61775911595845723</v>
      </c>
      <c r="O20" s="50">
        <v>0.6626870263129464</v>
      </c>
      <c r="P20" s="42" t="s">
        <v>16</v>
      </c>
      <c r="Q20" s="42" t="s">
        <v>16</v>
      </c>
      <c r="R20" s="42" t="s">
        <v>16</v>
      </c>
      <c r="S20" s="42" t="s">
        <v>16</v>
      </c>
      <c r="T20" s="42"/>
      <c r="U20" s="42"/>
      <c r="V20" s="42"/>
      <c r="W20" s="42"/>
      <c r="X20" s="42"/>
      <c r="Y20" s="42"/>
    </row>
    <row r="21" spans="1:25" s="33" customFormat="1" ht="16.149999999999999" customHeight="1" x14ac:dyDescent="0.25">
      <c r="A21" s="32"/>
      <c r="B21" s="33">
        <v>1458.9713628098675</v>
      </c>
      <c r="C21" s="33">
        <f t="shared" si="1"/>
        <v>404.63092246977203</v>
      </c>
      <c r="D21" s="35">
        <f t="shared" si="2"/>
        <v>2013</v>
      </c>
      <c r="E21" s="34"/>
      <c r="F21" s="43">
        <v>1454.9540754816881</v>
      </c>
      <c r="G21" s="34"/>
      <c r="H21" s="44">
        <v>4.7224245684252722E-2</v>
      </c>
      <c r="I21" s="42">
        <v>0.172364997872064</v>
      </c>
      <c r="J21" s="42">
        <v>0.27130477569558042</v>
      </c>
      <c r="K21" s="42">
        <v>0.38607521191734678</v>
      </c>
      <c r="L21" s="42">
        <v>0.49758125197968267</v>
      </c>
      <c r="M21" s="42">
        <v>0.58273453466260139</v>
      </c>
      <c r="N21" s="51">
        <v>0.63553890456202089</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1867.8990618170044</v>
      </c>
      <c r="C22" s="33">
        <f t="shared" si="1"/>
        <v>973.65033035303497</v>
      </c>
      <c r="D22" s="35">
        <f t="shared" si="2"/>
        <v>2014</v>
      </c>
      <c r="E22" s="34"/>
      <c r="F22" s="46">
        <v>1864.2690352649199</v>
      </c>
      <c r="G22" s="34"/>
      <c r="H22" s="47">
        <v>2.4861813875612079E-2</v>
      </c>
      <c r="I22" s="48">
        <v>0.14288765401963188</v>
      </c>
      <c r="J22" s="48">
        <v>0.28602683560265885</v>
      </c>
      <c r="K22" s="48">
        <v>0.43873079037866336</v>
      </c>
      <c r="L22" s="48">
        <v>0.59240877906261824</v>
      </c>
      <c r="M22" s="50">
        <v>0.77890392678028864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1630.0010360240033</v>
      </c>
      <c r="C23" s="33">
        <f t="shared" si="1"/>
        <v>905.33895262480405</v>
      </c>
      <c r="D23" s="35">
        <f t="shared" si="2"/>
        <v>2015</v>
      </c>
      <c r="E23" s="34"/>
      <c r="F23" s="54">
        <v>1613.0654448735954</v>
      </c>
      <c r="G23" s="34"/>
      <c r="H23" s="44">
        <v>3.2164566980272626E-2</v>
      </c>
      <c r="I23" s="42">
        <v>0.17058683472893005</v>
      </c>
      <c r="J23" s="42">
        <v>0.33926661637216687</v>
      </c>
      <c r="K23" s="42">
        <v>0.50843070150098468</v>
      </c>
      <c r="L23" s="45">
        <v>0.66925797552968924</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2341.1808576111093</v>
      </c>
      <c r="C24" s="33">
        <f t="shared" si="1"/>
        <v>1859.2558947323259</v>
      </c>
      <c r="D24" s="35">
        <f t="shared" si="2"/>
        <v>2016</v>
      </c>
      <c r="E24" s="34"/>
      <c r="F24" s="46">
        <v>2314.7009865952386</v>
      </c>
      <c r="G24" s="34"/>
      <c r="H24" s="48">
        <v>3.9219103317289249E-2</v>
      </c>
      <c r="I24" s="48">
        <v>0.18631740685287221</v>
      </c>
      <c r="J24" s="48">
        <v>0.37837421737275179</v>
      </c>
      <c r="K24" s="50">
        <v>0.57227073332189449</v>
      </c>
      <c r="L24" s="42"/>
      <c r="M24" s="42"/>
      <c r="N24" s="42"/>
      <c r="O24" s="42"/>
      <c r="P24" s="42"/>
      <c r="Q24" s="42"/>
      <c r="R24" s="42"/>
      <c r="S24" s="42"/>
      <c r="T24" s="34"/>
      <c r="U24" s="52"/>
      <c r="V24" s="52"/>
      <c r="W24" s="52"/>
      <c r="X24" s="52"/>
      <c r="Y24" s="52"/>
    </row>
    <row r="25" spans="1:25" s="33" customFormat="1" ht="16.149999999999999" customHeight="1" x14ac:dyDescent="0.25">
      <c r="A25" s="32"/>
      <c r="B25" s="33">
        <v>2389.4776142956348</v>
      </c>
      <c r="C25" s="33">
        <f t="shared" si="1"/>
        <v>2234.2275793846616</v>
      </c>
      <c r="D25" s="35">
        <f t="shared" si="2"/>
        <v>2017</v>
      </c>
      <c r="E25" s="34"/>
      <c r="F25" s="43">
        <v>2370.4755681503452</v>
      </c>
      <c r="G25" s="34"/>
      <c r="H25" s="44">
        <v>2.0562676538477823E-2</v>
      </c>
      <c r="I25" s="42">
        <v>0.16149808754046585</v>
      </c>
      <c r="J25" s="45">
        <v>0.38496834251961454</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2566.6798478399187</v>
      </c>
      <c r="C26" s="33">
        <f t="shared" si="1"/>
        <v>2161.7014176385765</v>
      </c>
      <c r="D26" s="35">
        <f t="shared" si="2"/>
        <v>2018</v>
      </c>
      <c r="E26" s="34"/>
      <c r="F26" s="46">
        <v>2326.4797834553137</v>
      </c>
      <c r="G26" s="34"/>
      <c r="H26" s="55">
        <v>1.9398560035241263E-2</v>
      </c>
      <c r="I26" s="50">
        <v>0.19630898058547658</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2694.4916843060373</v>
      </c>
      <c r="C27" s="33">
        <f>+IF(I66="",J66*F27, IF(J66="", I66*F27,(I66+J66)*F27))</f>
        <v>1542.04102236576</v>
      </c>
      <c r="D27" s="35">
        <f t="shared" si="2"/>
        <v>2019</v>
      </c>
      <c r="E27" s="34"/>
      <c r="F27" s="56">
        <v>1559.3258291242616</v>
      </c>
      <c r="G27" s="34"/>
      <c r="H27" s="57">
        <v>6.4290849212651061E-2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2582.3668813943032</v>
      </c>
      <c r="G31" s="20"/>
      <c r="H31" s="38">
        <v>2.5068461155584106E-3</v>
      </c>
      <c r="I31" s="39">
        <v>5.0379048520399747E-2</v>
      </c>
      <c r="J31" s="39">
        <v>0.11588754643179341</v>
      </c>
      <c r="K31" s="39">
        <v>0.18046019605546082</v>
      </c>
      <c r="L31" s="39">
        <v>0.27195876579262501</v>
      </c>
      <c r="M31" s="39">
        <v>0.34164355696288207</v>
      </c>
      <c r="N31" s="39">
        <v>0.4033694064637266</v>
      </c>
      <c r="O31" s="39">
        <v>0.44473575894363865</v>
      </c>
      <c r="P31" s="39">
        <v>0.46973651201088695</v>
      </c>
      <c r="Q31" s="39">
        <v>0.49012497623695395</v>
      </c>
      <c r="R31" s="39">
        <v>0.5061475545521853</v>
      </c>
      <c r="S31" s="39">
        <v>0.52187132871477693</v>
      </c>
      <c r="T31" s="39">
        <v>0.53537483211865078</v>
      </c>
      <c r="U31" s="39">
        <v>0.55145829991776862</v>
      </c>
      <c r="V31" s="71">
        <v>0.56053447957994695</v>
      </c>
      <c r="W31" s="72">
        <v>0.56539133476654158</v>
      </c>
    </row>
    <row r="32" spans="1:25" s="64" customFormat="1" ht="19.149999999999999" customHeight="1" x14ac:dyDescent="0.25">
      <c r="A32" s="68"/>
      <c r="D32" s="35">
        <f>D31+1</f>
        <v>2005</v>
      </c>
      <c r="E32" s="69"/>
      <c r="F32" s="73">
        <v>2414.0443439906066</v>
      </c>
      <c r="G32" s="20"/>
      <c r="H32" s="44">
        <v>3.368543863058235E-3</v>
      </c>
      <c r="I32" s="42">
        <v>3.4538653918920914E-2</v>
      </c>
      <c r="J32" s="42">
        <v>7.9004553601740773E-2</v>
      </c>
      <c r="K32" s="42">
        <v>0.13439622094698664</v>
      </c>
      <c r="L32" s="42">
        <v>0.21043240112928718</v>
      </c>
      <c r="M32" s="42">
        <v>0.27792822471753609</v>
      </c>
      <c r="N32" s="42">
        <v>0.31745519384596282</v>
      </c>
      <c r="O32" s="42">
        <v>0.34732546369749823</v>
      </c>
      <c r="P32" s="42">
        <v>0.37166335560339991</v>
      </c>
      <c r="Q32" s="42">
        <v>0.39346809954437045</v>
      </c>
      <c r="R32" s="42">
        <v>0.41319692840284122</v>
      </c>
      <c r="S32" s="42">
        <v>0.43613216076867778</v>
      </c>
      <c r="T32" s="42">
        <v>0.44670123858544764</v>
      </c>
      <c r="U32" s="42">
        <v>0.46275884453182825</v>
      </c>
      <c r="V32" s="45">
        <v>0.46880428865955087</v>
      </c>
    </row>
    <row r="33" spans="1:21" s="64" customFormat="1" ht="16.149999999999999" customHeight="1" x14ac:dyDescent="0.25">
      <c r="A33" s="68"/>
      <c r="D33" s="35">
        <f>D32+1</f>
        <v>2006</v>
      </c>
      <c r="E33" s="66"/>
      <c r="F33" s="74">
        <v>2007.886897557494</v>
      </c>
      <c r="G33" s="20"/>
      <c r="H33" s="47">
        <v>5.1932178623215596E-3</v>
      </c>
      <c r="I33" s="48">
        <v>4.4129067895264669E-2</v>
      </c>
      <c r="J33" s="48">
        <v>9.4930067586409983E-2</v>
      </c>
      <c r="K33" s="48">
        <v>0.18792596709722553</v>
      </c>
      <c r="L33" s="48">
        <v>0.26022058795156744</v>
      </c>
      <c r="M33" s="48">
        <v>0.37188215542483205</v>
      </c>
      <c r="N33" s="48">
        <v>0.41026910188853494</v>
      </c>
      <c r="O33" s="48">
        <v>0.45119608697036118</v>
      </c>
      <c r="P33" s="48">
        <v>0.47758883665197643</v>
      </c>
      <c r="Q33" s="48">
        <v>0.50187020781521152</v>
      </c>
      <c r="R33" s="48">
        <v>0.51478460143254878</v>
      </c>
      <c r="S33" s="48">
        <v>0.53263531215872584</v>
      </c>
      <c r="T33" s="48">
        <v>0.54302134782585332</v>
      </c>
      <c r="U33" s="49">
        <v>0.56116615978248729</v>
      </c>
    </row>
    <row r="34" spans="1:21" s="64" customFormat="1" ht="16.149999999999999" customHeight="1" x14ac:dyDescent="0.25">
      <c r="A34" s="68"/>
      <c r="D34" s="35">
        <f t="shared" ref="D34:D46" si="3">D33+1</f>
        <v>2007</v>
      </c>
      <c r="E34" s="66"/>
      <c r="F34" s="73">
        <v>1729.2461058582346</v>
      </c>
      <c r="G34" s="20"/>
      <c r="H34" s="44">
        <v>1.1202356009716589E-2</v>
      </c>
      <c r="I34" s="42">
        <v>4.8219227166989967E-2</v>
      </c>
      <c r="J34" s="42">
        <v>0.11224767650222138</v>
      </c>
      <c r="K34" s="42">
        <v>0.20922754586061915</v>
      </c>
      <c r="L34" s="42">
        <v>0.28737926986065393</v>
      </c>
      <c r="M34" s="42">
        <v>0.35610368281578858</v>
      </c>
      <c r="N34" s="42">
        <v>0.40906088321624479</v>
      </c>
      <c r="O34" s="42">
        <v>0.44941332527379574</v>
      </c>
      <c r="P34" s="42">
        <v>0.47641324300243376</v>
      </c>
      <c r="Q34" s="42">
        <v>0.5121263730357738</v>
      </c>
      <c r="R34" s="42">
        <v>0.5535371685059407</v>
      </c>
      <c r="S34" s="42">
        <v>0.57514242375817537</v>
      </c>
      <c r="T34" s="75">
        <v>0.59639937105365393</v>
      </c>
    </row>
    <row r="35" spans="1:21" s="64" customFormat="1" ht="16.149999999999999" customHeight="1" x14ac:dyDescent="0.25">
      <c r="A35" s="32"/>
      <c r="D35" s="35">
        <f t="shared" si="3"/>
        <v>2008</v>
      </c>
      <c r="E35" s="66"/>
      <c r="F35" s="74">
        <v>1331.7072792448014</v>
      </c>
      <c r="G35" s="20"/>
      <c r="H35" s="47">
        <v>7.8730876383725605E-3</v>
      </c>
      <c r="I35" s="48">
        <v>6.2333694854593266E-2</v>
      </c>
      <c r="J35" s="48">
        <v>0.14862017929924526</v>
      </c>
      <c r="K35" s="48">
        <v>0.20692878977107865</v>
      </c>
      <c r="L35" s="48">
        <v>0.27711430280856086</v>
      </c>
      <c r="M35" s="48">
        <v>0.35578910401646302</v>
      </c>
      <c r="N35" s="48">
        <v>0.49937040469999794</v>
      </c>
      <c r="O35" s="48">
        <v>0.55062503745886326</v>
      </c>
      <c r="P35" s="48">
        <v>0.59631327729875783</v>
      </c>
      <c r="Q35" s="48">
        <v>0.6284645699690814</v>
      </c>
      <c r="R35" s="48">
        <v>0.6470413774330529</v>
      </c>
      <c r="S35" s="48">
        <v>0.67686422121430201</v>
      </c>
      <c r="T35" s="66"/>
    </row>
    <row r="36" spans="1:21" s="64" customFormat="1" ht="16.149999999999999" customHeight="1" x14ac:dyDescent="0.25">
      <c r="A36" s="32"/>
      <c r="D36" s="35">
        <f t="shared" si="3"/>
        <v>2009</v>
      </c>
      <c r="E36" s="66"/>
      <c r="F36" s="73">
        <v>1211.8224376070857</v>
      </c>
      <c r="G36" s="20"/>
      <c r="H36" s="44">
        <v>2.9961198745811778E-2</v>
      </c>
      <c r="I36" s="42">
        <v>0.10483335214640625</v>
      </c>
      <c r="J36" s="42">
        <v>0.16069412225979018</v>
      </c>
      <c r="K36" s="42">
        <v>0.28410297630825199</v>
      </c>
      <c r="L36" s="42">
        <v>0.35044382566926724</v>
      </c>
      <c r="M36" s="42">
        <v>0.44546361337371276</v>
      </c>
      <c r="N36" s="42">
        <v>0.49491485649406841</v>
      </c>
      <c r="O36" s="42">
        <v>0.55673046736774756</v>
      </c>
      <c r="P36" s="42">
        <v>0.59106666296889154</v>
      </c>
      <c r="Q36" s="42">
        <v>0.6099860908607142</v>
      </c>
      <c r="R36" s="45">
        <v>0.64265924375283578</v>
      </c>
      <c r="S36" s="42" t="s">
        <v>16</v>
      </c>
      <c r="T36" s="66"/>
    </row>
    <row r="37" spans="1:21" s="64" customFormat="1" ht="16.149999999999999" customHeight="1" x14ac:dyDescent="0.25">
      <c r="A37" s="32"/>
      <c r="D37" s="35">
        <f t="shared" si="3"/>
        <v>2010</v>
      </c>
      <c r="E37" s="66"/>
      <c r="F37" s="74">
        <v>1114.8646754757863</v>
      </c>
      <c r="G37" s="20"/>
      <c r="H37" s="47">
        <v>2.427260656158239E-2</v>
      </c>
      <c r="I37" s="48">
        <v>7.5549021872618582E-2</v>
      </c>
      <c r="J37" s="48">
        <v>0.15426056218890866</v>
      </c>
      <c r="K37" s="48">
        <v>0.24553652993133637</v>
      </c>
      <c r="L37" s="48">
        <v>0.34887331870610294</v>
      </c>
      <c r="M37" s="48">
        <v>0.42751996235606077</v>
      </c>
      <c r="N37" s="48">
        <v>0.47177394726848482</v>
      </c>
      <c r="O37" s="48">
        <v>0.51055649702438033</v>
      </c>
      <c r="P37" s="48">
        <v>0.53455419831484607</v>
      </c>
      <c r="Q37" s="50">
        <v>0.55911169384880033</v>
      </c>
      <c r="R37" s="42" t="s">
        <v>16</v>
      </c>
      <c r="S37" s="42" t="s">
        <v>16</v>
      </c>
      <c r="T37" s="66"/>
    </row>
    <row r="38" spans="1:21" s="64" customFormat="1" ht="16.149999999999999" customHeight="1" x14ac:dyDescent="0.25">
      <c r="A38" s="32"/>
      <c r="D38" s="35">
        <f t="shared" si="3"/>
        <v>2011</v>
      </c>
      <c r="E38" s="66"/>
      <c r="F38" s="73">
        <v>1157.6605140860668</v>
      </c>
      <c r="G38" s="20"/>
      <c r="H38" s="44">
        <v>1.5048431298776102E-2</v>
      </c>
      <c r="I38" s="42">
        <v>6.248411339520922E-2</v>
      </c>
      <c r="J38" s="42">
        <v>0.13860231203611298</v>
      </c>
      <c r="K38" s="42">
        <v>0.21787264447579868</v>
      </c>
      <c r="L38" s="42">
        <v>0.30577906531666205</v>
      </c>
      <c r="M38" s="42">
        <v>0.38069334173677183</v>
      </c>
      <c r="N38" s="42">
        <v>0.44281541161403237</v>
      </c>
      <c r="O38" s="42">
        <v>0.49578294645322379</v>
      </c>
      <c r="P38" s="45">
        <v>0.53891216238030692</v>
      </c>
      <c r="Q38" s="42" t="s">
        <v>16</v>
      </c>
      <c r="R38" s="42" t="s">
        <v>16</v>
      </c>
      <c r="S38" s="42" t="s">
        <v>16</v>
      </c>
      <c r="T38" s="66"/>
    </row>
    <row r="39" spans="1:21" s="64" customFormat="1" ht="16.149999999999999" customHeight="1" x14ac:dyDescent="0.25">
      <c r="A39" s="32"/>
      <c r="D39" s="35">
        <f t="shared" si="3"/>
        <v>2012</v>
      </c>
      <c r="E39" s="66"/>
      <c r="F39" s="74">
        <v>1501.7941348787458</v>
      </c>
      <c r="G39" s="20"/>
      <c r="H39" s="47">
        <v>1.1988590359905531E-2</v>
      </c>
      <c r="I39" s="48">
        <v>7.4410244072429119E-2</v>
      </c>
      <c r="J39" s="48">
        <v>0.13366069569718819</v>
      </c>
      <c r="K39" s="48">
        <v>0.23235042177699244</v>
      </c>
      <c r="L39" s="48">
        <v>0.33540449019861113</v>
      </c>
      <c r="M39" s="48">
        <v>0.42645801618021362</v>
      </c>
      <c r="N39" s="48">
        <v>0.5024569532663643</v>
      </c>
      <c r="O39" s="50">
        <v>0.55443777097959435</v>
      </c>
      <c r="P39" s="42" t="s">
        <v>16</v>
      </c>
      <c r="Q39" s="42" t="s">
        <v>16</v>
      </c>
      <c r="R39" s="42" t="s">
        <v>16</v>
      </c>
      <c r="S39" s="42" t="s">
        <v>16</v>
      </c>
      <c r="T39" s="66"/>
    </row>
    <row r="40" spans="1:21" s="64" customFormat="1" ht="16.149999999999999" customHeight="1" x14ac:dyDescent="0.25">
      <c r="A40" s="32"/>
      <c r="D40" s="35">
        <f t="shared" si="3"/>
        <v>2013</v>
      </c>
      <c r="E40" s="66"/>
      <c r="F40" s="73">
        <v>1454.9540754816881</v>
      </c>
      <c r="G40" s="20"/>
      <c r="H40" s="44">
        <v>7.9299944663615701E-3</v>
      </c>
      <c r="I40" s="42">
        <v>6.1899372951935802E-2</v>
      </c>
      <c r="J40" s="42">
        <v>0.13072235862393977</v>
      </c>
      <c r="K40" s="76">
        <v>0.2308783614814568</v>
      </c>
      <c r="L40" s="42">
        <v>0.33535560671682585</v>
      </c>
      <c r="M40" s="42">
        <v>0.43593770104572127</v>
      </c>
      <c r="N40" s="45">
        <v>0.51927959175527172</v>
      </c>
      <c r="O40" s="42" t="s">
        <v>16</v>
      </c>
      <c r="P40" s="42" t="s">
        <v>16</v>
      </c>
      <c r="Q40" s="42" t="s">
        <v>16</v>
      </c>
      <c r="R40" s="42" t="s">
        <v>16</v>
      </c>
      <c r="S40" s="42" t="s">
        <v>16</v>
      </c>
      <c r="T40" s="66"/>
    </row>
    <row r="41" spans="1:21" s="64" customFormat="1" ht="15.65" customHeight="1" x14ac:dyDescent="0.25">
      <c r="A41" s="32"/>
      <c r="D41" s="35">
        <f t="shared" si="3"/>
        <v>2014</v>
      </c>
      <c r="E41" s="66"/>
      <c r="F41" s="74">
        <v>1864.2690352649199</v>
      </c>
      <c r="G41" s="20"/>
      <c r="H41" s="47">
        <v>6.9765302571480944E-3</v>
      </c>
      <c r="I41" s="48">
        <v>5.0460303943051239E-2</v>
      </c>
      <c r="J41" s="48">
        <v>0.13302481522611667</v>
      </c>
      <c r="K41" s="48">
        <v>0.25644274139244605</v>
      </c>
      <c r="L41" s="48">
        <v>0.41225207606705372</v>
      </c>
      <c r="M41" s="50">
        <v>0.57194885263809359</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1613.0654448735954</v>
      </c>
      <c r="G42" s="20"/>
      <c r="H42" s="78">
        <v>7.4511893902369638E-3</v>
      </c>
      <c r="I42" s="42">
        <v>5.9056069930494955E-2</v>
      </c>
      <c r="J42" s="42">
        <v>0.15530410214989823</v>
      </c>
      <c r="K42" s="42">
        <v>0.29949574872354134</v>
      </c>
      <c r="L42" s="45">
        <v>0.46632383204673716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2314.7009865952386</v>
      </c>
      <c r="G43" s="20"/>
      <c r="H43" s="48">
        <v>6.5241616736523792E-3</v>
      </c>
      <c r="I43" s="48">
        <v>5.9160072279372859E-2</v>
      </c>
      <c r="J43" s="48">
        <v>0.16382717699019186</v>
      </c>
      <c r="K43" s="48">
        <v>0.3100917758359617</v>
      </c>
      <c r="L43" s="42"/>
      <c r="M43" s="42"/>
      <c r="N43" s="42"/>
      <c r="O43" s="42"/>
      <c r="P43" s="42"/>
      <c r="Q43" s="42"/>
      <c r="R43" s="42"/>
      <c r="S43" s="42"/>
      <c r="T43" s="66"/>
    </row>
    <row r="44" spans="1:21" s="64" customFormat="1" ht="18.649999999999999" customHeight="1" x14ac:dyDescent="0.25">
      <c r="A44" s="32"/>
      <c r="D44" s="35">
        <f t="shared" si="3"/>
        <v>2017</v>
      </c>
      <c r="E44" s="77"/>
      <c r="F44" s="73">
        <v>2370.4755681503452</v>
      </c>
      <c r="G44" s="20"/>
      <c r="H44" s="79">
        <v>3.7503897558315369E-3</v>
      </c>
      <c r="I44" s="42">
        <v>4.9433234641669169E-2</v>
      </c>
      <c r="J44" s="45">
        <v>0.15195127610886008</v>
      </c>
      <c r="K44" s="42"/>
      <c r="L44" s="42"/>
      <c r="M44" s="42"/>
      <c r="N44" s="42"/>
      <c r="O44" s="42"/>
      <c r="P44" s="42"/>
      <c r="Q44" s="42"/>
      <c r="R44" s="42"/>
      <c r="S44" s="42"/>
      <c r="T44" s="66"/>
    </row>
    <row r="45" spans="1:21" s="64" customFormat="1" ht="18.649999999999999" customHeight="1" x14ac:dyDescent="0.25">
      <c r="A45" s="32"/>
      <c r="D45" s="35">
        <f t="shared" si="3"/>
        <v>2018</v>
      </c>
      <c r="E45" s="77"/>
      <c r="F45" s="74">
        <v>2326.4797834553137</v>
      </c>
      <c r="G45" s="20"/>
      <c r="H45" s="55">
        <v>4.0864841775585569E-3</v>
      </c>
      <c r="I45" s="50">
        <v>7.8250269602008218E-2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1559.3258291242616</v>
      </c>
      <c r="G46" s="20"/>
      <c r="H46" s="81">
        <v>1.6857668056254094E-2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0.62007167973847277</v>
      </c>
      <c r="G51" s="34"/>
      <c r="H51" s="86">
        <v>0.56539133476654191</v>
      </c>
      <c r="I51" s="86">
        <v>3.0436436084367607E-2</v>
      </c>
      <c r="J51" s="86">
        <v>2.4243908887563233E-2</v>
      </c>
      <c r="K51" s="42"/>
      <c r="L51" s="42"/>
      <c r="M51" s="42"/>
      <c r="N51" s="42"/>
      <c r="O51" s="42"/>
      <c r="P51" s="42"/>
      <c r="Q51" s="42"/>
    </row>
    <row r="52" spans="1:20" s="33" customFormat="1" ht="16.149999999999999" customHeight="1" x14ac:dyDescent="0.25">
      <c r="A52" s="32"/>
      <c r="D52" s="65">
        <f>D51+1</f>
        <v>2005</v>
      </c>
      <c r="E52" s="34"/>
      <c r="F52" s="87">
        <v>0.52786940052499798</v>
      </c>
      <c r="G52" s="34"/>
      <c r="H52" s="88">
        <v>0.46880428865955054</v>
      </c>
      <c r="I52" s="88">
        <v>3.1316192954284401E-2</v>
      </c>
      <c r="J52" s="88">
        <v>2.7748918911162969E-2</v>
      </c>
      <c r="K52" s="42"/>
      <c r="L52" s="42"/>
      <c r="M52" s="42"/>
      <c r="N52" s="42"/>
      <c r="O52" s="42"/>
      <c r="P52" s="42"/>
      <c r="Q52" s="42"/>
    </row>
    <row r="53" spans="1:20" s="33" customFormat="1" ht="16.149999999999999" customHeight="1" x14ac:dyDescent="0.25">
      <c r="A53" s="32"/>
      <c r="D53" s="65">
        <f>D52+1</f>
        <v>2006</v>
      </c>
      <c r="E53" s="34"/>
      <c r="F53" s="89">
        <v>0.66175482522057483</v>
      </c>
      <c r="G53" s="34"/>
      <c r="H53" s="90">
        <v>0.56116615978248641</v>
      </c>
      <c r="I53" s="90">
        <v>6.0462034296347542E-2</v>
      </c>
      <c r="J53" s="90">
        <v>4.0126631141740782E-2</v>
      </c>
      <c r="K53" s="42"/>
      <c r="L53" s="42"/>
      <c r="M53" s="42"/>
      <c r="N53" s="42"/>
      <c r="O53" s="42"/>
      <c r="P53" s="42"/>
      <c r="Q53" s="42"/>
    </row>
    <row r="54" spans="1:20" s="33" customFormat="1" ht="16.149999999999999" customHeight="1" x14ac:dyDescent="0.25">
      <c r="A54" s="32"/>
      <c r="D54" s="65">
        <f t="shared" ref="D54:D61" si="4">D53+1</f>
        <v>2007</v>
      </c>
      <c r="E54" s="34"/>
      <c r="F54" s="87">
        <v>0.71635890210230002</v>
      </c>
      <c r="G54" s="34"/>
      <c r="H54" s="88">
        <v>0.59639937105365337</v>
      </c>
      <c r="I54" s="88">
        <v>7.1796290880103059E-2</v>
      </c>
      <c r="J54" s="88">
        <v>4.816324016854355E-2</v>
      </c>
      <c r="K54" s="42"/>
      <c r="L54" s="42"/>
      <c r="M54" s="42"/>
      <c r="N54" s="42"/>
      <c r="O54" s="42"/>
      <c r="P54" s="42"/>
      <c r="Q54" s="42"/>
    </row>
    <row r="55" spans="1:20" s="33" customFormat="1" ht="16.149999999999999" customHeight="1" x14ac:dyDescent="0.25">
      <c r="A55" s="32"/>
      <c r="D55" s="65">
        <f t="shared" si="4"/>
        <v>2008</v>
      </c>
      <c r="E55" s="34"/>
      <c r="F55" s="89">
        <v>0.79507646650301134</v>
      </c>
      <c r="G55" s="34"/>
      <c r="H55" s="90">
        <v>0.67686422121430223</v>
      </c>
      <c r="I55" s="90">
        <v>7.0792665726809298E-2</v>
      </c>
      <c r="J55" s="90">
        <v>4.7419579561899773E-2</v>
      </c>
      <c r="K55" s="42"/>
      <c r="L55" s="42"/>
      <c r="M55" s="42"/>
      <c r="N55" s="42"/>
      <c r="O55" s="42"/>
      <c r="P55" s="42"/>
      <c r="Q55" s="42"/>
    </row>
    <row r="56" spans="1:20" s="33" customFormat="1" ht="16.149999999999999" customHeight="1" x14ac:dyDescent="0.25">
      <c r="A56" s="32"/>
      <c r="D56" s="65">
        <f t="shared" si="4"/>
        <v>2009</v>
      </c>
      <c r="E56" s="34"/>
      <c r="F56" s="87">
        <v>0.81982694324222394</v>
      </c>
      <c r="G56" s="34"/>
      <c r="H56" s="88">
        <v>0.64265924375283623</v>
      </c>
      <c r="I56" s="88">
        <v>0.10664062857437266</v>
      </c>
      <c r="J56" s="88">
        <v>7.052707091501495E-2</v>
      </c>
      <c r="K56" s="42"/>
      <c r="L56" s="42"/>
      <c r="M56" s="42"/>
      <c r="N56" s="42"/>
      <c r="O56" s="42"/>
      <c r="P56" s="42"/>
      <c r="Q56" s="42"/>
    </row>
    <row r="57" spans="1:20" s="33" customFormat="1" ht="16.149999999999999" customHeight="1" x14ac:dyDescent="0.25">
      <c r="A57" s="32"/>
      <c r="D57" s="65">
        <f t="shared" si="4"/>
        <v>2010</v>
      </c>
      <c r="E57" s="34"/>
      <c r="F57" s="89">
        <v>0.74185383455430842</v>
      </c>
      <c r="G57" s="34"/>
      <c r="H57" s="90">
        <v>0.55911169384880066</v>
      </c>
      <c r="I57" s="90">
        <v>0.10474709047962943</v>
      </c>
      <c r="J57" s="90">
        <v>7.7995050225878396E-2</v>
      </c>
      <c r="K57" s="42"/>
      <c r="L57" s="42"/>
      <c r="M57" s="42"/>
      <c r="N57" s="42"/>
      <c r="O57" s="42"/>
      <c r="P57" s="42"/>
      <c r="Q57" s="42"/>
    </row>
    <row r="58" spans="1:20" s="33" customFormat="1" ht="16.149999999999999" customHeight="1" x14ac:dyDescent="0.25">
      <c r="A58" s="32"/>
      <c r="D58" s="65">
        <f t="shared" si="4"/>
        <v>2011</v>
      </c>
      <c r="E58" s="34"/>
      <c r="F58" s="87">
        <v>0.71615562442066671</v>
      </c>
      <c r="G58" s="34"/>
      <c r="H58" s="88">
        <v>0.53891216238030704</v>
      </c>
      <c r="I58" s="88">
        <v>8.6234979444020782E-2</v>
      </c>
      <c r="J58" s="88">
        <v>9.1008482596338952E-2</v>
      </c>
      <c r="K58" s="42"/>
      <c r="L58" s="42"/>
      <c r="M58" s="42"/>
      <c r="N58" s="42"/>
      <c r="O58" s="42"/>
      <c r="P58" s="42"/>
      <c r="Q58" s="42"/>
    </row>
    <row r="59" spans="1:20" s="33" customFormat="1" ht="16.149999999999999" customHeight="1" x14ac:dyDescent="0.25">
      <c r="A59" s="32"/>
      <c r="D59" s="65">
        <f t="shared" si="4"/>
        <v>2012</v>
      </c>
      <c r="E59" s="34"/>
      <c r="F59" s="89">
        <v>0.80021742589879352</v>
      </c>
      <c r="G59" s="34"/>
      <c r="H59" s="90">
        <v>0.55443777097959468</v>
      </c>
      <c r="I59" s="90">
        <v>0.10824925533335228</v>
      </c>
      <c r="J59" s="90">
        <v>0.13753039958584659</v>
      </c>
      <c r="K59" s="34"/>
      <c r="L59" s="34"/>
      <c r="M59" s="91"/>
      <c r="N59" s="91"/>
      <c r="O59" s="91"/>
      <c r="P59" s="91"/>
      <c r="Q59" s="91"/>
    </row>
    <row r="60" spans="1:20" s="33" customFormat="1" ht="16.149999999999999" customHeight="1" x14ac:dyDescent="0.25">
      <c r="A60" s="68"/>
      <c r="D60" s="65">
        <f t="shared" si="4"/>
        <v>2013</v>
      </c>
      <c r="E60" s="34"/>
      <c r="F60" s="87">
        <v>0.7973852236019765</v>
      </c>
      <c r="G60" s="34"/>
      <c r="H60" s="88">
        <v>0.51927959175527239</v>
      </c>
      <c r="I60" s="88">
        <v>0.11625931280674909</v>
      </c>
      <c r="J60" s="88">
        <v>0.16184631903995497</v>
      </c>
      <c r="K60" s="34"/>
      <c r="L60" s="34"/>
    </row>
    <row r="61" spans="1:20" s="33" customFormat="1" ht="15.65" customHeight="1" x14ac:dyDescent="0.25">
      <c r="A61" s="91"/>
      <c r="D61" s="65">
        <f t="shared" si="4"/>
        <v>2014</v>
      </c>
      <c r="E61" s="34"/>
      <c r="F61" s="89">
        <v>1.0942180701894511</v>
      </c>
      <c r="G61" s="34"/>
      <c r="H61" s="90">
        <v>0.57194885263809303</v>
      </c>
      <c r="I61" s="90">
        <v>0.20695507414219511</v>
      </c>
      <c r="J61" s="90">
        <v>0.31531414340916303</v>
      </c>
      <c r="K61" s="34"/>
      <c r="L61" s="34"/>
    </row>
    <row r="62" spans="1:20" s="33" customFormat="1" ht="18.649999999999999" customHeight="1" x14ac:dyDescent="0.25">
      <c r="A62" s="91"/>
      <c r="D62" s="35">
        <f>D61+1</f>
        <v>2015</v>
      </c>
      <c r="E62" s="34"/>
      <c r="F62" s="87">
        <v>1.0275775341218876</v>
      </c>
      <c r="G62" s="34"/>
      <c r="H62" s="88">
        <v>0.46632383204673772</v>
      </c>
      <c r="I62" s="88">
        <v>0.202934143482952</v>
      </c>
      <c r="J62" s="88">
        <v>0.35831955859219788</v>
      </c>
      <c r="K62" s="34"/>
      <c r="L62" s="34"/>
    </row>
    <row r="63" spans="1:20" s="33" customFormat="1" ht="18.649999999999999" customHeight="1" x14ac:dyDescent="0.25">
      <c r="A63" s="91"/>
      <c r="D63" s="35">
        <f>D62+1</f>
        <v>2016</v>
      </c>
      <c r="E63" s="34"/>
      <c r="F63" s="89">
        <v>1.1133298206199489</v>
      </c>
      <c r="G63" s="34"/>
      <c r="H63" s="90">
        <v>0.31009177583596159</v>
      </c>
      <c r="I63" s="90">
        <v>0.26217895748593295</v>
      </c>
      <c r="J63" s="90">
        <v>0.5410590872980543</v>
      </c>
      <c r="K63" s="34"/>
      <c r="L63" s="34"/>
    </row>
    <row r="64" spans="1:20" s="33" customFormat="1" ht="18.649999999999999" customHeight="1" x14ac:dyDescent="0.25">
      <c r="A64" s="91"/>
      <c r="D64" s="35">
        <f t="shared" ref="D64:D65" si="5">D63+1</f>
        <v>2017</v>
      </c>
      <c r="E64" s="34"/>
      <c r="F64" s="87">
        <v>1.0944742066986926</v>
      </c>
      <c r="G64" s="34"/>
      <c r="H64" s="88">
        <v>0.15195127610886011</v>
      </c>
      <c r="I64" s="88">
        <v>0.23301706641075448</v>
      </c>
      <c r="J64" s="88">
        <v>0.70950586417907802</v>
      </c>
      <c r="K64" s="34"/>
      <c r="L64" s="34"/>
    </row>
    <row r="65" spans="1:12" s="33" customFormat="1" ht="18.649999999999999" customHeight="1" x14ac:dyDescent="0.25">
      <c r="A65" s="91"/>
      <c r="D65" s="35">
        <f t="shared" si="5"/>
        <v>2018</v>
      </c>
      <c r="E65" s="34"/>
      <c r="F65" s="89">
        <v>1.0074229333884921</v>
      </c>
      <c r="G65" s="34"/>
      <c r="H65" s="90">
        <v>7.8250269602008218E-2</v>
      </c>
      <c r="I65" s="90">
        <v>0.11805871098346842</v>
      </c>
      <c r="J65" s="90">
        <v>0.81111395280301557</v>
      </c>
      <c r="K65" s="34"/>
      <c r="L65" s="34"/>
    </row>
    <row r="66" spans="1:12" s="33" customFormat="1" ht="18.649999999999999" customHeight="1" x14ac:dyDescent="0.25">
      <c r="A66" s="91"/>
      <c r="D66" s="35">
        <f>D65+1</f>
        <v>2019</v>
      </c>
      <c r="E66" s="34"/>
      <c r="F66" s="92">
        <v>1.0057728733099187</v>
      </c>
      <c r="G66" s="34"/>
      <c r="H66" s="93">
        <v>1.6857668056254094E-2</v>
      </c>
      <c r="I66" s="93">
        <v>4.7433181156396977E-2</v>
      </c>
      <c r="J66" s="93">
        <v>0.94148202409726767</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BEBB7-C162-425E-8F02-5D8A092ADEA4}">
  <sheetPr codeName="WTemplate13">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31</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Liability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1525.7211018461207</v>
      </c>
      <c r="C12" s="33">
        <f>+IF(I51="",J51*F12, IF(J51="", I51*F12,(I51+J51)*F12))</f>
        <v>10.176386412377862</v>
      </c>
      <c r="D12" s="35">
        <v>2004</v>
      </c>
      <c r="E12" s="34"/>
      <c r="F12" s="37">
        <v>1525.7211014242109</v>
      </c>
      <c r="G12" s="34"/>
      <c r="H12" s="38">
        <v>2.059706870853751E-2</v>
      </c>
      <c r="I12" s="39">
        <v>0.1081856988519663</v>
      </c>
      <c r="J12" s="39">
        <v>0.20406342874470357</v>
      </c>
      <c r="K12" s="39">
        <v>0.27465896135145396</v>
      </c>
      <c r="L12" s="39">
        <v>0.35011962930218765</v>
      </c>
      <c r="M12" s="39">
        <v>0.38410423819407408</v>
      </c>
      <c r="N12" s="39">
        <v>0.42854474271352877</v>
      </c>
      <c r="O12" s="39">
        <v>0.45819818834949538</v>
      </c>
      <c r="P12" s="39">
        <v>0.46972207946440986</v>
      </c>
      <c r="Q12" s="39">
        <v>0.48605044493664584</v>
      </c>
      <c r="R12" s="39">
        <v>0.49309819102166919</v>
      </c>
      <c r="S12" s="40">
        <v>0.49245107163066232</v>
      </c>
      <c r="T12" s="40">
        <v>0.49580781846939931</v>
      </c>
      <c r="U12" s="40">
        <v>0.48421030588765507</v>
      </c>
      <c r="V12" s="40">
        <v>0.48403884137179054</v>
      </c>
      <c r="W12" s="41">
        <v>0.48592739441553512</v>
      </c>
      <c r="X12" s="42"/>
      <c r="Y12" s="42"/>
    </row>
    <row r="13" spans="1:42" s="33" customFormat="1" ht="16.149999999999999" customHeight="1" x14ac:dyDescent="0.25">
      <c r="A13" s="32"/>
      <c r="B13" s="33">
        <v>1090.8663049750687</v>
      </c>
      <c r="C13" s="33">
        <f t="shared" ref="C13:C26" si="1">+IF(I52="",J52*F13, IF(J52="", I52*F13,(I52+J52)*F13))</f>
        <v>6.9752277725630245</v>
      </c>
      <c r="D13" s="35">
        <f>D12+1</f>
        <v>2005</v>
      </c>
      <c r="E13" s="34"/>
      <c r="F13" s="43">
        <v>1090.720428608769</v>
      </c>
      <c r="G13" s="34"/>
      <c r="H13" s="44">
        <v>2.4790298006693641E-2</v>
      </c>
      <c r="I13" s="42">
        <v>0.15502180280021716</v>
      </c>
      <c r="J13" s="42">
        <v>0.26276916060234567</v>
      </c>
      <c r="K13" s="42">
        <v>0.34382931838950975</v>
      </c>
      <c r="L13" s="42">
        <v>0.39256974501271436</v>
      </c>
      <c r="M13" s="42">
        <v>0.42452364285491323</v>
      </c>
      <c r="N13" s="42">
        <v>0.45012343631217455</v>
      </c>
      <c r="O13" s="42">
        <v>0.45565488988005676</v>
      </c>
      <c r="P13" s="42">
        <v>0.46182794006885547</v>
      </c>
      <c r="Q13" s="42">
        <v>0.47024108905507611</v>
      </c>
      <c r="R13" s="42">
        <v>0.47622142674339529</v>
      </c>
      <c r="S13" s="42">
        <v>0.47875275195614636</v>
      </c>
      <c r="T13" s="42">
        <v>0.48202290723741265</v>
      </c>
      <c r="U13" s="42">
        <v>0.48337487279184982</v>
      </c>
      <c r="V13" s="45">
        <v>0.48404291741849115</v>
      </c>
      <c r="W13" s="42"/>
      <c r="X13" s="42"/>
      <c r="Y13" s="42"/>
    </row>
    <row r="14" spans="1:42" s="33" customFormat="1" ht="16.149999999999999" customHeight="1" x14ac:dyDescent="0.25">
      <c r="A14" s="32"/>
      <c r="B14" s="33">
        <v>1066.4250403240083</v>
      </c>
      <c r="C14" s="33">
        <f t="shared" si="1"/>
        <v>22.551145496627115</v>
      </c>
      <c r="D14" s="35">
        <f>D13+1</f>
        <v>2006</v>
      </c>
      <c r="E14" s="34"/>
      <c r="F14" s="46">
        <v>1066.4250403650083</v>
      </c>
      <c r="G14" s="34"/>
      <c r="H14" s="47">
        <v>2.994089400983245E-2</v>
      </c>
      <c r="I14" s="48">
        <v>0.13429207976585236</v>
      </c>
      <c r="J14" s="48">
        <v>0.21536884013281293</v>
      </c>
      <c r="K14" s="48">
        <v>0.31200056324213582</v>
      </c>
      <c r="L14" s="48">
        <v>0.41279677165938056</v>
      </c>
      <c r="M14" s="48">
        <v>0.4672486758280267</v>
      </c>
      <c r="N14" s="48">
        <v>0.48116191208251446</v>
      </c>
      <c r="O14" s="48">
        <v>0.48566970153224798</v>
      </c>
      <c r="P14" s="48">
        <v>0.51318636829276987</v>
      </c>
      <c r="Q14" s="48">
        <v>0.52558622411721112</v>
      </c>
      <c r="R14" s="48">
        <v>0.52590671179469761</v>
      </c>
      <c r="S14" s="48">
        <v>0.53186760026457469</v>
      </c>
      <c r="T14" s="48">
        <v>0.53735587210503777</v>
      </c>
      <c r="U14" s="49">
        <v>0.55481956521901943</v>
      </c>
      <c r="V14" s="42"/>
      <c r="W14" s="42"/>
      <c r="X14" s="42"/>
      <c r="Y14" s="42"/>
    </row>
    <row r="15" spans="1:42" s="33" customFormat="1" ht="16.149999999999999" customHeight="1" x14ac:dyDescent="0.25">
      <c r="A15" s="32"/>
      <c r="B15" s="33">
        <v>817.07573422835424</v>
      </c>
      <c r="C15" s="33">
        <f t="shared" si="1"/>
        <v>86.931341006728701</v>
      </c>
      <c r="D15" s="35">
        <f t="shared" ref="D15:D27" si="2">D14+1</f>
        <v>2007</v>
      </c>
      <c r="E15" s="34"/>
      <c r="F15" s="43">
        <v>817.0757315322362</v>
      </c>
      <c r="G15" s="34"/>
      <c r="H15" s="44">
        <v>2.6574012194184662E-2</v>
      </c>
      <c r="I15" s="42">
        <v>0.20513486460698688</v>
      </c>
      <c r="J15" s="42">
        <v>0.34259488778057789</v>
      </c>
      <c r="K15" s="42">
        <v>0.60259503713848173</v>
      </c>
      <c r="L15" s="42">
        <v>0.64798717891051616</v>
      </c>
      <c r="M15" s="42">
        <v>0.66040304213408296</v>
      </c>
      <c r="N15" s="42">
        <v>0.68006533998972074</v>
      </c>
      <c r="O15" s="42">
        <v>0.84368102164897418</v>
      </c>
      <c r="P15" s="42">
        <v>0.91104535875305381</v>
      </c>
      <c r="Q15" s="42">
        <v>0.93633634186883952</v>
      </c>
      <c r="R15" s="42">
        <v>0.94872776021351779</v>
      </c>
      <c r="S15" s="42">
        <v>0.95030892699052794</v>
      </c>
      <c r="T15" s="45">
        <v>0.99203710547168611</v>
      </c>
      <c r="U15" s="42"/>
      <c r="V15" s="42"/>
      <c r="W15" s="42"/>
      <c r="X15" s="42"/>
      <c r="Y15" s="42"/>
    </row>
    <row r="16" spans="1:42" s="33" customFormat="1" ht="16.149999999999999" customHeight="1" x14ac:dyDescent="0.25">
      <c r="A16" s="32"/>
      <c r="B16" s="33">
        <v>653.74274638576424</v>
      </c>
      <c r="C16" s="33">
        <f t="shared" si="1"/>
        <v>34.006118093670182</v>
      </c>
      <c r="D16" s="35">
        <f t="shared" si="2"/>
        <v>2008</v>
      </c>
      <c r="E16" s="34"/>
      <c r="F16" s="46">
        <v>653.74274519928429</v>
      </c>
      <c r="G16" s="34"/>
      <c r="H16" s="47">
        <v>3.0777894757159332E-2</v>
      </c>
      <c r="I16" s="48">
        <v>0.17876230420633651</v>
      </c>
      <c r="J16" s="48">
        <v>0.32596526499891065</v>
      </c>
      <c r="K16" s="48">
        <v>0.39142471904907372</v>
      </c>
      <c r="L16" s="48">
        <v>0.42583423328550735</v>
      </c>
      <c r="M16" s="48">
        <v>0.52927306208564384</v>
      </c>
      <c r="N16" s="48">
        <v>0.58147920958116384</v>
      </c>
      <c r="O16" s="48">
        <v>0.60123231080458694</v>
      </c>
      <c r="P16" s="48">
        <v>0.63421391234178992</v>
      </c>
      <c r="Q16" s="48">
        <v>0.68041010307763328</v>
      </c>
      <c r="R16" s="48">
        <v>0.63003475760292216</v>
      </c>
      <c r="S16" s="50">
        <v>0.64331701799321228</v>
      </c>
      <c r="T16" s="42"/>
      <c r="U16" s="42"/>
      <c r="V16" s="42"/>
      <c r="W16" s="42"/>
      <c r="X16" s="42"/>
      <c r="Y16" s="42"/>
    </row>
    <row r="17" spans="1:25" s="33" customFormat="1" ht="16.149999999999999" customHeight="1" x14ac:dyDescent="0.25">
      <c r="A17" s="32"/>
      <c r="B17" s="33">
        <v>516.67176949047564</v>
      </c>
      <c r="C17" s="33">
        <f t="shared" si="1"/>
        <v>74.812251921779875</v>
      </c>
      <c r="D17" s="35">
        <f t="shared" si="2"/>
        <v>2009</v>
      </c>
      <c r="E17" s="34"/>
      <c r="F17" s="43">
        <v>516.67176658417566</v>
      </c>
      <c r="G17" s="34"/>
      <c r="H17" s="44">
        <v>3.1326115740762286E-2</v>
      </c>
      <c r="I17" s="42">
        <v>0.27334582925771483</v>
      </c>
      <c r="J17" s="42">
        <v>0.42920201225059901</v>
      </c>
      <c r="K17" s="42">
        <v>0.52901509615461018</v>
      </c>
      <c r="L17" s="42">
        <v>0.59320343986673729</v>
      </c>
      <c r="M17" s="42">
        <v>0.68927210899134161</v>
      </c>
      <c r="N17" s="42">
        <v>0.70339586802358811</v>
      </c>
      <c r="O17" s="42">
        <v>0.72084413523896207</v>
      </c>
      <c r="P17" s="42">
        <v>0.76062573313599247</v>
      </c>
      <c r="Q17" s="42">
        <v>0.76403255759678523</v>
      </c>
      <c r="R17" s="45">
        <v>0.79466740085838483</v>
      </c>
      <c r="S17" s="42" t="s">
        <v>16</v>
      </c>
      <c r="T17" s="42"/>
      <c r="U17" s="42"/>
      <c r="V17" s="42"/>
      <c r="W17" s="42"/>
      <c r="X17" s="42"/>
      <c r="Y17" s="42"/>
    </row>
    <row r="18" spans="1:25" s="33" customFormat="1" ht="16.149999999999999" customHeight="1" x14ac:dyDescent="0.25">
      <c r="A18" s="32"/>
      <c r="B18" s="33">
        <v>527.27897348855095</v>
      </c>
      <c r="C18" s="33">
        <f t="shared" si="1"/>
        <v>36.456712124622143</v>
      </c>
      <c r="D18" s="35">
        <f t="shared" si="2"/>
        <v>2010</v>
      </c>
      <c r="E18" s="34"/>
      <c r="F18" s="46">
        <v>527.27140752085097</v>
      </c>
      <c r="G18" s="34"/>
      <c r="H18" s="47">
        <v>7.7095813750136799E-2</v>
      </c>
      <c r="I18" s="48">
        <v>0.2877794889494355</v>
      </c>
      <c r="J18" s="48">
        <v>0.45358585858373579</v>
      </c>
      <c r="K18" s="48">
        <v>0.55477454651620273</v>
      </c>
      <c r="L18" s="48">
        <v>0.58130516185863779</v>
      </c>
      <c r="M18" s="48">
        <v>0.70608881684451541</v>
      </c>
      <c r="N18" s="48">
        <v>0.72058766316721812</v>
      </c>
      <c r="O18" s="48">
        <v>0.72706123629922037</v>
      </c>
      <c r="P18" s="48">
        <v>0.73808861155049466</v>
      </c>
      <c r="Q18" s="50">
        <v>0.74452722077067268</v>
      </c>
      <c r="R18" s="42" t="s">
        <v>16</v>
      </c>
      <c r="S18" s="42" t="s">
        <v>16</v>
      </c>
      <c r="T18" s="42"/>
      <c r="U18" s="42"/>
      <c r="V18" s="42"/>
      <c r="W18" s="42"/>
      <c r="X18" s="42"/>
      <c r="Y18" s="42"/>
    </row>
    <row r="19" spans="1:25" s="33" customFormat="1" ht="16.149999999999999" customHeight="1" x14ac:dyDescent="0.25">
      <c r="A19" s="32"/>
      <c r="B19" s="33">
        <v>542.93300174106946</v>
      </c>
      <c r="C19" s="33">
        <f t="shared" si="1"/>
        <v>60.143350607032026</v>
      </c>
      <c r="D19" s="35">
        <f t="shared" si="2"/>
        <v>2011</v>
      </c>
      <c r="E19" s="34"/>
      <c r="F19" s="43">
        <v>542.8737624510095</v>
      </c>
      <c r="G19" s="34"/>
      <c r="H19" s="44">
        <v>2.1873229250182414E-2</v>
      </c>
      <c r="I19" s="42">
        <v>0.14075392681221283</v>
      </c>
      <c r="J19" s="42">
        <v>0.23267353634298876</v>
      </c>
      <c r="K19" s="42">
        <v>0.34743564765678109</v>
      </c>
      <c r="L19" s="42">
        <v>0.40710998611391636</v>
      </c>
      <c r="M19" s="42">
        <v>0.43678925587131967</v>
      </c>
      <c r="N19" s="42">
        <v>0.49618894511843081</v>
      </c>
      <c r="O19" s="42">
        <v>0.52791634920816954</v>
      </c>
      <c r="P19" s="45">
        <v>0.54378791200225018</v>
      </c>
      <c r="Q19" s="42" t="s">
        <v>16</v>
      </c>
      <c r="R19" s="42" t="s">
        <v>16</v>
      </c>
      <c r="S19" s="42" t="s">
        <v>16</v>
      </c>
      <c r="T19" s="42"/>
      <c r="U19" s="42"/>
      <c r="V19" s="42"/>
      <c r="W19" s="42"/>
      <c r="X19" s="42"/>
      <c r="Y19" s="42"/>
    </row>
    <row r="20" spans="1:25" s="33" customFormat="1" ht="16.149999999999999" customHeight="1" x14ac:dyDescent="0.25">
      <c r="A20" s="32"/>
      <c r="B20" s="33">
        <v>676.30499511212508</v>
      </c>
      <c r="C20" s="33">
        <f t="shared" si="1"/>
        <v>167.04325911846357</v>
      </c>
      <c r="D20" s="35">
        <f t="shared" si="2"/>
        <v>2012</v>
      </c>
      <c r="E20" s="34"/>
      <c r="F20" s="46">
        <v>675.515385446035</v>
      </c>
      <c r="G20" s="34"/>
      <c r="H20" s="47">
        <v>1.7879855910350521E-2</v>
      </c>
      <c r="I20" s="48">
        <v>0.1168126748435159</v>
      </c>
      <c r="J20" s="48">
        <v>0.27538325616756376</v>
      </c>
      <c r="K20" s="48">
        <v>0.50083993993654774</v>
      </c>
      <c r="L20" s="48">
        <v>0.62045498847707437</v>
      </c>
      <c r="M20" s="48">
        <v>0.77745566682901479</v>
      </c>
      <c r="N20" s="48">
        <v>0.84512960005628257</v>
      </c>
      <c r="O20" s="50">
        <v>0.96396381756019445</v>
      </c>
      <c r="P20" s="42" t="s">
        <v>16</v>
      </c>
      <c r="Q20" s="42" t="s">
        <v>16</v>
      </c>
      <c r="R20" s="42" t="s">
        <v>16</v>
      </c>
      <c r="S20" s="42" t="s">
        <v>16</v>
      </c>
      <c r="T20" s="42"/>
      <c r="U20" s="42"/>
      <c r="V20" s="42"/>
      <c r="W20" s="42"/>
      <c r="X20" s="42"/>
      <c r="Y20" s="42"/>
    </row>
    <row r="21" spans="1:25" s="33" customFormat="1" ht="16.149999999999999" customHeight="1" x14ac:dyDescent="0.25">
      <c r="A21" s="32"/>
      <c r="B21" s="33">
        <v>785.30952274553283</v>
      </c>
      <c r="C21" s="33">
        <f t="shared" si="1"/>
        <v>192.91582624351315</v>
      </c>
      <c r="D21" s="35">
        <f t="shared" si="2"/>
        <v>2013</v>
      </c>
      <c r="E21" s="34"/>
      <c r="F21" s="43">
        <v>784.04675109108302</v>
      </c>
      <c r="G21" s="34"/>
      <c r="H21" s="44">
        <v>1.4618203689448777E-2</v>
      </c>
      <c r="I21" s="42">
        <v>0.1080673369470501</v>
      </c>
      <c r="J21" s="42">
        <v>0.20718847427904036</v>
      </c>
      <c r="K21" s="42">
        <v>0.29749154324476973</v>
      </c>
      <c r="L21" s="42">
        <v>0.37057816408724159</v>
      </c>
      <c r="M21" s="42">
        <v>0.41404694619143617</v>
      </c>
      <c r="N21" s="51">
        <v>0.46670463871890233</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844.4616440009936</v>
      </c>
      <c r="C22" s="33">
        <f t="shared" si="1"/>
        <v>311.2054760730673</v>
      </c>
      <c r="D22" s="35">
        <f t="shared" si="2"/>
        <v>2014</v>
      </c>
      <c r="E22" s="34"/>
      <c r="F22" s="46">
        <v>841.94846827816366</v>
      </c>
      <c r="G22" s="34"/>
      <c r="H22" s="47">
        <v>1.4605919626062155E-2</v>
      </c>
      <c r="I22" s="48">
        <v>0.11083292610581402</v>
      </c>
      <c r="J22" s="48">
        <v>0.26765258869741876</v>
      </c>
      <c r="K22" s="48">
        <v>0.40954430930962477</v>
      </c>
      <c r="L22" s="48">
        <v>0.49348554852172655</v>
      </c>
      <c r="M22" s="50">
        <v>0.59593903249706781</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899.66724315951035</v>
      </c>
      <c r="C23" s="33">
        <f t="shared" si="1"/>
        <v>637.57581448988617</v>
      </c>
      <c r="D23" s="35">
        <f t="shared" si="2"/>
        <v>2015</v>
      </c>
      <c r="E23" s="34"/>
      <c r="F23" s="54">
        <v>894.01332174901154</v>
      </c>
      <c r="G23" s="34"/>
      <c r="H23" s="44">
        <v>3.6706835390214673E-2</v>
      </c>
      <c r="I23" s="42">
        <v>0.24298600451682378</v>
      </c>
      <c r="J23" s="42">
        <v>0.4717201161839088</v>
      </c>
      <c r="K23" s="42">
        <v>0.61877928927295378</v>
      </c>
      <c r="L23" s="45">
        <v>0.8824249786991254</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975.8690393083582</v>
      </c>
      <c r="C24" s="33">
        <f t="shared" si="1"/>
        <v>689.96814656580011</v>
      </c>
      <c r="D24" s="35">
        <f t="shared" si="2"/>
        <v>2016</v>
      </c>
      <c r="E24" s="34"/>
      <c r="F24" s="46">
        <v>964.77080404739809</v>
      </c>
      <c r="G24" s="34"/>
      <c r="H24" s="48">
        <v>1.2942913534090043E-2</v>
      </c>
      <c r="I24" s="48">
        <v>0.14938433784467994</v>
      </c>
      <c r="J24" s="48">
        <v>0.33846713290741059</v>
      </c>
      <c r="K24" s="50">
        <v>0.5973712522164859</v>
      </c>
      <c r="L24" s="42"/>
      <c r="M24" s="42"/>
      <c r="N24" s="42"/>
      <c r="O24" s="42"/>
      <c r="P24" s="42"/>
      <c r="Q24" s="42"/>
      <c r="R24" s="42"/>
      <c r="S24" s="42"/>
      <c r="T24" s="34"/>
      <c r="U24" s="52"/>
      <c r="V24" s="52"/>
      <c r="W24" s="52"/>
      <c r="X24" s="52"/>
      <c r="Y24" s="52"/>
    </row>
    <row r="25" spans="1:25" s="33" customFormat="1" ht="16.149999999999999" customHeight="1" x14ac:dyDescent="0.25">
      <c r="A25" s="32"/>
      <c r="B25" s="33">
        <v>989.85069318925355</v>
      </c>
      <c r="C25" s="33">
        <f t="shared" si="1"/>
        <v>773.41391159645991</v>
      </c>
      <c r="D25" s="35">
        <f t="shared" si="2"/>
        <v>2017</v>
      </c>
      <c r="E25" s="34"/>
      <c r="F25" s="43">
        <v>961.82969678894062</v>
      </c>
      <c r="G25" s="34"/>
      <c r="H25" s="44">
        <v>4.1124022481580348E-2</v>
      </c>
      <c r="I25" s="42">
        <v>0.25208975855463311</v>
      </c>
      <c r="J25" s="45">
        <v>0.49714243855033169</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1113.5803477774723</v>
      </c>
      <c r="C26" s="33">
        <f t="shared" si="1"/>
        <v>897.40033846843562</v>
      </c>
      <c r="D26" s="35">
        <f t="shared" si="2"/>
        <v>2018</v>
      </c>
      <c r="E26" s="34"/>
      <c r="F26" s="46">
        <v>1030.1011186836724</v>
      </c>
      <c r="G26" s="34"/>
      <c r="H26" s="55">
        <v>7.1131807895957577E-2</v>
      </c>
      <c r="I26" s="50">
        <v>0.34852187717774818</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977.10257885297244</v>
      </c>
      <c r="C27" s="33">
        <f>+IF(I66="",J66*F27, IF(J66="", I66*F27,(I66+J66)*F27))</f>
        <v>432.0061978988702</v>
      </c>
      <c r="D27" s="35">
        <f t="shared" si="2"/>
        <v>2019</v>
      </c>
      <c r="E27" s="34"/>
      <c r="F27" s="56">
        <v>492.76904615758417</v>
      </c>
      <c r="G27" s="34"/>
      <c r="H27" s="57">
        <v>0.14032203614710703</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1525.7211014242109</v>
      </c>
      <c r="G31" s="20"/>
      <c r="H31" s="38">
        <v>3.0203842640036485E-3</v>
      </c>
      <c r="I31" s="39">
        <v>4.1336702144184688E-2</v>
      </c>
      <c r="J31" s="39">
        <v>0.10715303853375396</v>
      </c>
      <c r="K31" s="39">
        <v>0.16889021261312748</v>
      </c>
      <c r="L31" s="39">
        <v>0.23913746267079078</v>
      </c>
      <c r="M31" s="39">
        <v>0.29902627969947687</v>
      </c>
      <c r="N31" s="39">
        <v>0.34452542314856438</v>
      </c>
      <c r="O31" s="39">
        <v>0.37362582594928262</v>
      </c>
      <c r="P31" s="39">
        <v>0.41078094921531288</v>
      </c>
      <c r="Q31" s="39">
        <v>0.43011382512131296</v>
      </c>
      <c r="R31" s="39">
        <v>0.44271345089921921</v>
      </c>
      <c r="S31" s="39">
        <v>0.45323439218069977</v>
      </c>
      <c r="T31" s="39">
        <v>0.45987096514908049</v>
      </c>
      <c r="U31" s="39">
        <v>0.46376976568637873</v>
      </c>
      <c r="V31" s="71">
        <v>0.48143225424660435</v>
      </c>
      <c r="W31" s="72">
        <v>0.48229091263756263</v>
      </c>
    </row>
    <row r="32" spans="1:25" s="64" customFormat="1" ht="19.149999999999999" customHeight="1" x14ac:dyDescent="0.25">
      <c r="A32" s="68"/>
      <c r="D32" s="35">
        <f>D31+1</f>
        <v>2005</v>
      </c>
      <c r="E32" s="69"/>
      <c r="F32" s="73">
        <v>1090.720428608769</v>
      </c>
      <c r="G32" s="20"/>
      <c r="H32" s="44">
        <v>3.893168008796073E-3</v>
      </c>
      <c r="I32" s="42">
        <v>4.8015575765827337E-2</v>
      </c>
      <c r="J32" s="42">
        <v>0.11415287474849355</v>
      </c>
      <c r="K32" s="42">
        <v>0.20709530213780575</v>
      </c>
      <c r="L32" s="42">
        <v>0.29052619737781848</v>
      </c>
      <c r="M32" s="42">
        <v>0.35647359475658408</v>
      </c>
      <c r="N32" s="42">
        <v>0.39168235005603647</v>
      </c>
      <c r="O32" s="42">
        <v>0.41226479061657029</v>
      </c>
      <c r="P32" s="42">
        <v>0.42705502520338062</v>
      </c>
      <c r="Q32" s="42">
        <v>0.44074262134810727</v>
      </c>
      <c r="R32" s="42">
        <v>0.45836872873581858</v>
      </c>
      <c r="S32" s="42">
        <v>0.47017808184377269</v>
      </c>
      <c r="T32" s="42">
        <v>0.47613627904036249</v>
      </c>
      <c r="U32" s="42">
        <v>0.48037879875267991</v>
      </c>
      <c r="V32" s="45">
        <v>0.48234580267524929</v>
      </c>
    </row>
    <row r="33" spans="1:21" s="64" customFormat="1" ht="16.149999999999999" customHeight="1" x14ac:dyDescent="0.25">
      <c r="A33" s="68"/>
      <c r="D33" s="35">
        <f>D32+1</f>
        <v>2006</v>
      </c>
      <c r="E33" s="66"/>
      <c r="F33" s="74">
        <v>1066.4250403650083</v>
      </c>
      <c r="G33" s="20"/>
      <c r="H33" s="47">
        <v>3.6478932280776988E-3</v>
      </c>
      <c r="I33" s="48">
        <v>4.2908854613295563E-2</v>
      </c>
      <c r="J33" s="48">
        <v>0.10893527610082908</v>
      </c>
      <c r="K33" s="48">
        <v>0.17865830718789971</v>
      </c>
      <c r="L33" s="48">
        <v>0.23651714322843478</v>
      </c>
      <c r="M33" s="48">
        <v>0.37706675762955411</v>
      </c>
      <c r="N33" s="48">
        <v>0.42589445802889719</v>
      </c>
      <c r="O33" s="48">
        <v>0.45258907962860778</v>
      </c>
      <c r="P33" s="48">
        <v>0.46882832788263651</v>
      </c>
      <c r="Q33" s="48">
        <v>0.48690009823360619</v>
      </c>
      <c r="R33" s="48">
        <v>0.50115469105449206</v>
      </c>
      <c r="S33" s="48">
        <v>0.51550069499103091</v>
      </c>
      <c r="T33" s="48">
        <v>0.52230562488794718</v>
      </c>
      <c r="U33" s="49">
        <v>0.54086280717356428</v>
      </c>
    </row>
    <row r="34" spans="1:21" s="64" customFormat="1" ht="16.149999999999999" customHeight="1" x14ac:dyDescent="0.25">
      <c r="A34" s="68"/>
      <c r="D34" s="35">
        <f t="shared" ref="D34:D46" si="3">D33+1</f>
        <v>2007</v>
      </c>
      <c r="E34" s="66"/>
      <c r="F34" s="73">
        <v>817.0757315322362</v>
      </c>
      <c r="G34" s="20"/>
      <c r="H34" s="44">
        <v>3.2457931489859307E-3</v>
      </c>
      <c r="I34" s="42">
        <v>4.7581258183747879E-2</v>
      </c>
      <c r="J34" s="42">
        <v>0.20622171578054294</v>
      </c>
      <c r="K34" s="42">
        <v>0.30684148027768049</v>
      </c>
      <c r="L34" s="42">
        <v>0.50887828094808085</v>
      </c>
      <c r="M34" s="42">
        <v>0.55265395341839807</v>
      </c>
      <c r="N34" s="42">
        <v>0.62651757524794804</v>
      </c>
      <c r="O34" s="42">
        <v>0.66657699530011327</v>
      </c>
      <c r="P34" s="42">
        <v>0.77229147744244842</v>
      </c>
      <c r="Q34" s="42">
        <v>0.80179474977902121</v>
      </c>
      <c r="R34" s="42">
        <v>0.81702760804340713</v>
      </c>
      <c r="S34" s="42">
        <v>0.82316839628783445</v>
      </c>
      <c r="T34" s="75">
        <v>0.89862525671053028</v>
      </c>
    </row>
    <row r="35" spans="1:21" s="64" customFormat="1" ht="16.149999999999999" customHeight="1" x14ac:dyDescent="0.25">
      <c r="A35" s="32"/>
      <c r="D35" s="35">
        <f t="shared" si="3"/>
        <v>2008</v>
      </c>
      <c r="E35" s="66"/>
      <c r="F35" s="74">
        <v>653.74274519928429</v>
      </c>
      <c r="G35" s="20"/>
      <c r="H35" s="47">
        <v>7.9081070619361708E-3</v>
      </c>
      <c r="I35" s="48">
        <v>4.8709143610141378E-2</v>
      </c>
      <c r="J35" s="48">
        <v>0.13276481947580476</v>
      </c>
      <c r="K35" s="48">
        <v>0.21333336321382201</v>
      </c>
      <c r="L35" s="48">
        <v>0.28679958695334407</v>
      </c>
      <c r="M35" s="48">
        <v>0.44059623420998129</v>
      </c>
      <c r="N35" s="48">
        <v>0.49104509350852132</v>
      </c>
      <c r="O35" s="48">
        <v>0.51561934354490646</v>
      </c>
      <c r="P35" s="48">
        <v>0.54898326996729618</v>
      </c>
      <c r="Q35" s="48">
        <v>0.57905538386816569</v>
      </c>
      <c r="R35" s="48">
        <v>0.54392147098015597</v>
      </c>
      <c r="S35" s="48">
        <v>0.61482002699529159</v>
      </c>
      <c r="T35" s="66"/>
    </row>
    <row r="36" spans="1:21" s="64" customFormat="1" ht="16.149999999999999" customHeight="1" x14ac:dyDescent="0.25">
      <c r="A36" s="32"/>
      <c r="D36" s="35">
        <f t="shared" si="3"/>
        <v>2009</v>
      </c>
      <c r="E36" s="66"/>
      <c r="F36" s="73">
        <v>516.67176658417566</v>
      </c>
      <c r="G36" s="20"/>
      <c r="H36" s="44">
        <v>6.4323387979407882E-3</v>
      </c>
      <c r="I36" s="42">
        <v>5.7521768893013553E-2</v>
      </c>
      <c r="J36" s="42">
        <v>0.24298057639955628</v>
      </c>
      <c r="K36" s="42">
        <v>0.36284908012746414</v>
      </c>
      <c r="L36" s="42">
        <v>0.45416017639223522</v>
      </c>
      <c r="M36" s="42">
        <v>0.56867713386248719</v>
      </c>
      <c r="N36" s="42">
        <v>0.61538658373150423</v>
      </c>
      <c r="O36" s="42">
        <v>0.63987444321654297</v>
      </c>
      <c r="P36" s="42">
        <v>0.65561068402906542</v>
      </c>
      <c r="Q36" s="42">
        <v>0.67419790687963976</v>
      </c>
      <c r="R36" s="45">
        <v>0.68474810795998453</v>
      </c>
      <c r="S36" s="42" t="s">
        <v>16</v>
      </c>
      <c r="T36" s="66"/>
    </row>
    <row r="37" spans="1:21" s="64" customFormat="1" ht="16.149999999999999" customHeight="1" x14ac:dyDescent="0.25">
      <c r="A37" s="32"/>
      <c r="D37" s="35">
        <f t="shared" si="3"/>
        <v>2010</v>
      </c>
      <c r="E37" s="66"/>
      <c r="F37" s="74">
        <v>527.27140752085097</v>
      </c>
      <c r="G37" s="20"/>
      <c r="H37" s="47">
        <v>9.8310500362093194E-3</v>
      </c>
      <c r="I37" s="48">
        <v>8.7502517342883779E-2</v>
      </c>
      <c r="J37" s="48">
        <v>0.270357793151078</v>
      </c>
      <c r="K37" s="48">
        <v>0.37773884545496383</v>
      </c>
      <c r="L37" s="48">
        <v>0.50958321926780126</v>
      </c>
      <c r="M37" s="48">
        <v>0.64837214185337899</v>
      </c>
      <c r="N37" s="48">
        <v>0.68583790031330227</v>
      </c>
      <c r="O37" s="48">
        <v>0.70404134899854209</v>
      </c>
      <c r="P37" s="48">
        <v>0.72334181411924481</v>
      </c>
      <c r="Q37" s="50">
        <v>0.73190015859921087</v>
      </c>
      <c r="R37" s="42" t="s">
        <v>16</v>
      </c>
      <c r="S37" s="42" t="s">
        <v>16</v>
      </c>
      <c r="T37" s="66"/>
    </row>
    <row r="38" spans="1:21" s="64" customFormat="1" ht="16.149999999999999" customHeight="1" x14ac:dyDescent="0.25">
      <c r="A38" s="32"/>
      <c r="D38" s="35">
        <f t="shared" si="3"/>
        <v>2011</v>
      </c>
      <c r="E38" s="66"/>
      <c r="F38" s="73">
        <v>542.8737624510095</v>
      </c>
      <c r="G38" s="20"/>
      <c r="H38" s="44">
        <v>5.7484831757394442E-3</v>
      </c>
      <c r="I38" s="42">
        <v>4.8608774800902949E-2</v>
      </c>
      <c r="J38" s="42">
        <v>0.12531825308179156</v>
      </c>
      <c r="K38" s="42">
        <v>0.21803658930877456</v>
      </c>
      <c r="L38" s="42">
        <v>0.32564004117991113</v>
      </c>
      <c r="M38" s="42">
        <v>0.37705760320017723</v>
      </c>
      <c r="N38" s="42">
        <v>0.44730305528802122</v>
      </c>
      <c r="O38" s="42">
        <v>0.4751779592485264</v>
      </c>
      <c r="P38" s="45">
        <v>0.51614792635392159</v>
      </c>
      <c r="Q38" s="42" t="s">
        <v>16</v>
      </c>
      <c r="R38" s="42" t="s">
        <v>16</v>
      </c>
      <c r="S38" s="42" t="s">
        <v>16</v>
      </c>
      <c r="T38" s="66"/>
    </row>
    <row r="39" spans="1:21" s="64" customFormat="1" ht="16.149999999999999" customHeight="1" x14ac:dyDescent="0.25">
      <c r="A39" s="32"/>
      <c r="D39" s="35">
        <f t="shared" si="3"/>
        <v>2012</v>
      </c>
      <c r="E39" s="66"/>
      <c r="F39" s="74">
        <v>675.515385446035</v>
      </c>
      <c r="G39" s="20"/>
      <c r="H39" s="47">
        <v>4.0033936535943514E-3</v>
      </c>
      <c r="I39" s="48">
        <v>4.5064960203385226E-2</v>
      </c>
      <c r="J39" s="48">
        <v>0.12644843615074078</v>
      </c>
      <c r="K39" s="48">
        <v>0.30779072695321452</v>
      </c>
      <c r="L39" s="48">
        <v>0.52973015983675609</v>
      </c>
      <c r="M39" s="48">
        <v>0.66568019665429135</v>
      </c>
      <c r="N39" s="48">
        <v>0.77233510579613895</v>
      </c>
      <c r="O39" s="50">
        <v>0.84145044702630967</v>
      </c>
      <c r="P39" s="42" t="s">
        <v>16</v>
      </c>
      <c r="Q39" s="42" t="s">
        <v>16</v>
      </c>
      <c r="R39" s="42" t="s">
        <v>16</v>
      </c>
      <c r="S39" s="42" t="s">
        <v>16</v>
      </c>
      <c r="T39" s="66"/>
    </row>
    <row r="40" spans="1:21" s="64" customFormat="1" ht="16.149999999999999" customHeight="1" x14ac:dyDescent="0.25">
      <c r="A40" s="32"/>
      <c r="D40" s="35">
        <f t="shared" si="3"/>
        <v>2013</v>
      </c>
      <c r="E40" s="66"/>
      <c r="F40" s="73">
        <v>784.04675109108302</v>
      </c>
      <c r="G40" s="20"/>
      <c r="H40" s="44">
        <v>2.8053876849041069E-3</v>
      </c>
      <c r="I40" s="42">
        <v>3.507050112169352E-2</v>
      </c>
      <c r="J40" s="42">
        <v>0.11057759182414909</v>
      </c>
      <c r="K40" s="76">
        <v>0.20983137676823044</v>
      </c>
      <c r="L40" s="42">
        <v>0.30786844233866156</v>
      </c>
      <c r="M40" s="42">
        <v>0.36436341016036261</v>
      </c>
      <c r="N40" s="45">
        <v>0.41697601031436526</v>
      </c>
      <c r="O40" s="42" t="s">
        <v>16</v>
      </c>
      <c r="P40" s="42" t="s">
        <v>16</v>
      </c>
      <c r="Q40" s="42" t="s">
        <v>16</v>
      </c>
      <c r="R40" s="42" t="s">
        <v>16</v>
      </c>
      <c r="S40" s="42" t="s">
        <v>16</v>
      </c>
      <c r="T40" s="66"/>
    </row>
    <row r="41" spans="1:21" s="64" customFormat="1" ht="15.65" customHeight="1" x14ac:dyDescent="0.25">
      <c r="A41" s="32"/>
      <c r="D41" s="35">
        <f t="shared" si="3"/>
        <v>2014</v>
      </c>
      <c r="E41" s="66"/>
      <c r="F41" s="74">
        <v>841.94846827816366</v>
      </c>
      <c r="G41" s="20"/>
      <c r="H41" s="47">
        <v>2.798997107173809E-3</v>
      </c>
      <c r="I41" s="48">
        <v>2.9456638232788178E-2</v>
      </c>
      <c r="J41" s="48">
        <v>0.10713623554359694</v>
      </c>
      <c r="K41" s="48">
        <v>0.25791710777396037</v>
      </c>
      <c r="L41" s="48">
        <v>0.38228271549831105</v>
      </c>
      <c r="M41" s="50">
        <v>0.50259915989206982</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894.01332174901154</v>
      </c>
      <c r="G42" s="20"/>
      <c r="H42" s="78">
        <v>2.0721702719996948E-3</v>
      </c>
      <c r="I42" s="42">
        <v>7.4656629623286494E-2</v>
      </c>
      <c r="J42" s="42">
        <v>0.22703241369694321</v>
      </c>
      <c r="K42" s="42">
        <v>0.41214788350921727</v>
      </c>
      <c r="L42" s="45">
        <v>0.52464428708063438</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964.77080404739809</v>
      </c>
      <c r="G43" s="20"/>
      <c r="H43" s="48">
        <v>2.2473170808073924E-3</v>
      </c>
      <c r="I43" s="48">
        <v>5.715851900851137E-2</v>
      </c>
      <c r="J43" s="48">
        <v>0.14985604826314489</v>
      </c>
      <c r="K43" s="48">
        <v>0.34723649807373486</v>
      </c>
      <c r="L43" s="42"/>
      <c r="M43" s="42"/>
      <c r="N43" s="42"/>
      <c r="O43" s="42"/>
      <c r="P43" s="42"/>
      <c r="Q43" s="42"/>
      <c r="R43" s="42"/>
      <c r="S43" s="42"/>
      <c r="T43" s="66"/>
    </row>
    <row r="44" spans="1:21" s="64" customFormat="1" ht="18.649999999999999" customHeight="1" x14ac:dyDescent="0.25">
      <c r="A44" s="32"/>
      <c r="D44" s="35">
        <f t="shared" si="3"/>
        <v>2017</v>
      </c>
      <c r="E44" s="77"/>
      <c r="F44" s="73">
        <v>961.82969678894062</v>
      </c>
      <c r="G44" s="20"/>
      <c r="H44" s="79">
        <v>2.665606973624772E-3</v>
      </c>
      <c r="I44" s="42">
        <v>3.9018728630225763E-2</v>
      </c>
      <c r="J44" s="45">
        <v>0.22490068019738779</v>
      </c>
      <c r="K44" s="42"/>
      <c r="L44" s="42"/>
      <c r="M44" s="42"/>
      <c r="N44" s="42"/>
      <c r="O44" s="42"/>
      <c r="P44" s="42"/>
      <c r="Q44" s="42"/>
      <c r="R44" s="42"/>
      <c r="S44" s="42"/>
      <c r="T44" s="66"/>
    </row>
    <row r="45" spans="1:21" s="64" customFormat="1" ht="18.649999999999999" customHeight="1" x14ac:dyDescent="0.25">
      <c r="A45" s="32"/>
      <c r="D45" s="35">
        <f t="shared" si="3"/>
        <v>2018</v>
      </c>
      <c r="E45" s="77"/>
      <c r="F45" s="74">
        <v>1030.1011186836724</v>
      </c>
      <c r="G45" s="20"/>
      <c r="H45" s="55">
        <v>5.0312798992401949E-3</v>
      </c>
      <c r="I45" s="50">
        <v>0.15831685767928755</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492.76904615758417</v>
      </c>
      <c r="G46" s="20"/>
      <c r="H46" s="81">
        <v>1.9158399277743883E-2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0.48896079902956358</v>
      </c>
      <c r="G51" s="34"/>
      <c r="H51" s="86">
        <v>0.4822909126375628</v>
      </c>
      <c r="I51" s="86">
        <v>3.6364817779723359E-3</v>
      </c>
      <c r="J51" s="86">
        <v>3.0334046140284942E-3</v>
      </c>
      <c r="K51" s="42"/>
      <c r="L51" s="42"/>
      <c r="M51" s="42"/>
      <c r="N51" s="42"/>
      <c r="O51" s="42"/>
      <c r="P51" s="42"/>
      <c r="Q51" s="42"/>
    </row>
    <row r="52" spans="1:20" s="33" customFormat="1" ht="16.149999999999999" customHeight="1" x14ac:dyDescent="0.25">
      <c r="A52" s="32"/>
      <c r="D52" s="65">
        <f>D51+1</f>
        <v>2005</v>
      </c>
      <c r="E52" s="34"/>
      <c r="F52" s="87">
        <v>0.48874086743209111</v>
      </c>
      <c r="G52" s="34"/>
      <c r="H52" s="88">
        <v>0.48234580267524957</v>
      </c>
      <c r="I52" s="88">
        <v>1.6971147432416523E-3</v>
      </c>
      <c r="J52" s="88">
        <v>4.6979500135998749E-3</v>
      </c>
      <c r="K52" s="42"/>
      <c r="L52" s="42"/>
      <c r="M52" s="42"/>
      <c r="N52" s="42"/>
      <c r="O52" s="42"/>
      <c r="P52" s="42"/>
      <c r="Q52" s="42"/>
    </row>
    <row r="53" spans="1:20" s="33" customFormat="1" ht="16.149999999999999" customHeight="1" x14ac:dyDescent="0.25">
      <c r="A53" s="32"/>
      <c r="D53" s="65">
        <f>D52+1</f>
        <v>2006</v>
      </c>
      <c r="E53" s="34"/>
      <c r="F53" s="89">
        <v>0.56200929627786045</v>
      </c>
      <c r="G53" s="34"/>
      <c r="H53" s="90">
        <v>0.54086280717356439</v>
      </c>
      <c r="I53" s="90">
        <v>1.3956758045454983E-2</v>
      </c>
      <c r="J53" s="90">
        <v>7.1897310588410583E-3</v>
      </c>
      <c r="K53" s="42"/>
      <c r="L53" s="42"/>
      <c r="M53" s="42"/>
      <c r="N53" s="42"/>
      <c r="O53" s="42"/>
      <c r="P53" s="42"/>
      <c r="Q53" s="42"/>
    </row>
    <row r="54" spans="1:20" s="33" customFormat="1" ht="16.149999999999999" customHeight="1" x14ac:dyDescent="0.25">
      <c r="A54" s="32"/>
      <c r="D54" s="65">
        <f t="shared" ref="D54:D61" si="4">D53+1</f>
        <v>2007</v>
      </c>
      <c r="E54" s="34"/>
      <c r="F54" s="87">
        <v>1.0050185047925764</v>
      </c>
      <c r="G54" s="34"/>
      <c r="H54" s="88">
        <v>0.89862525671053006</v>
      </c>
      <c r="I54" s="88">
        <v>9.3411848761155783E-2</v>
      </c>
      <c r="J54" s="88">
        <v>1.2981399320890558E-2</v>
      </c>
      <c r="K54" s="42"/>
      <c r="L54" s="42"/>
      <c r="M54" s="42"/>
      <c r="N54" s="42"/>
      <c r="O54" s="42"/>
      <c r="P54" s="42"/>
      <c r="Q54" s="42"/>
    </row>
    <row r="55" spans="1:20" s="33" customFormat="1" ht="16.149999999999999" customHeight="1" x14ac:dyDescent="0.25">
      <c r="A55" s="32"/>
      <c r="D55" s="65">
        <f t="shared" si="4"/>
        <v>2008</v>
      </c>
      <c r="E55" s="34"/>
      <c r="F55" s="89">
        <v>0.66683761088955562</v>
      </c>
      <c r="G55" s="34"/>
      <c r="H55" s="90">
        <v>0.6148200269952917</v>
      </c>
      <c r="I55" s="90">
        <v>2.8496990997920718E-2</v>
      </c>
      <c r="J55" s="90">
        <v>2.3520592896343211E-2</v>
      </c>
      <c r="K55" s="42"/>
      <c r="L55" s="42"/>
      <c r="M55" s="42"/>
      <c r="N55" s="42"/>
      <c r="O55" s="42"/>
      <c r="P55" s="42"/>
      <c r="Q55" s="42"/>
    </row>
    <row r="56" spans="1:20" s="33" customFormat="1" ht="16.149999999999999" customHeight="1" x14ac:dyDescent="0.25">
      <c r="A56" s="32"/>
      <c r="D56" s="65">
        <f t="shared" si="4"/>
        <v>2009</v>
      </c>
      <c r="E56" s="34"/>
      <c r="F56" s="87">
        <v>0.82954458564712241</v>
      </c>
      <c r="G56" s="34"/>
      <c r="H56" s="88">
        <v>0.6847481079599842</v>
      </c>
      <c r="I56" s="88">
        <v>0.10991929289840038</v>
      </c>
      <c r="J56" s="88">
        <v>3.4877184788737838E-2</v>
      </c>
      <c r="K56" s="42"/>
      <c r="L56" s="42"/>
      <c r="M56" s="42"/>
      <c r="N56" s="42"/>
      <c r="O56" s="42"/>
      <c r="P56" s="42"/>
      <c r="Q56" s="42"/>
    </row>
    <row r="57" spans="1:20" s="33" customFormat="1" ht="16.149999999999999" customHeight="1" x14ac:dyDescent="0.25">
      <c r="A57" s="32"/>
      <c r="D57" s="65">
        <f t="shared" si="4"/>
        <v>2010</v>
      </c>
      <c r="E57" s="34"/>
      <c r="F57" s="89">
        <v>0.80104237189698102</v>
      </c>
      <c r="G57" s="34"/>
      <c r="H57" s="90">
        <v>0.73190015859921098</v>
      </c>
      <c r="I57" s="90">
        <v>1.2627062171461889E-2</v>
      </c>
      <c r="J57" s="90">
        <v>5.6515151126308213E-2</v>
      </c>
      <c r="K57" s="42"/>
      <c r="L57" s="42"/>
      <c r="M57" s="42"/>
      <c r="N57" s="42"/>
      <c r="O57" s="42"/>
      <c r="P57" s="42"/>
      <c r="Q57" s="42"/>
    </row>
    <row r="58" spans="1:20" s="33" customFormat="1" ht="16.149999999999999" customHeight="1" x14ac:dyDescent="0.25">
      <c r="A58" s="32"/>
      <c r="D58" s="65">
        <f t="shared" si="4"/>
        <v>2011</v>
      </c>
      <c r="E58" s="34"/>
      <c r="F58" s="87">
        <v>0.62693491730277884</v>
      </c>
      <c r="G58" s="34"/>
      <c r="H58" s="88">
        <v>0.51614792635392159</v>
      </c>
      <c r="I58" s="88">
        <v>2.7639985648328497E-2</v>
      </c>
      <c r="J58" s="88">
        <v>8.3147005300528681E-2</v>
      </c>
      <c r="K58" s="42"/>
      <c r="L58" s="42"/>
      <c r="M58" s="42"/>
      <c r="N58" s="42"/>
      <c r="O58" s="42"/>
      <c r="P58" s="42"/>
      <c r="Q58" s="42"/>
    </row>
    <row r="59" spans="1:20" s="33" customFormat="1" ht="16.149999999999999" customHeight="1" x14ac:dyDescent="0.25">
      <c r="A59" s="32"/>
      <c r="D59" s="65">
        <f t="shared" si="4"/>
        <v>2012</v>
      </c>
      <c r="E59" s="34"/>
      <c r="F59" s="89">
        <v>1.0887331332795134</v>
      </c>
      <c r="G59" s="34"/>
      <c r="H59" s="90">
        <v>0.84145044702631011</v>
      </c>
      <c r="I59" s="90">
        <v>0.12251337053388466</v>
      </c>
      <c r="J59" s="90">
        <v>0.12476931571931864</v>
      </c>
      <c r="K59" s="34"/>
      <c r="L59" s="34"/>
      <c r="M59" s="91"/>
      <c r="N59" s="91"/>
      <c r="O59" s="91"/>
      <c r="P59" s="91"/>
      <c r="Q59" s="91"/>
    </row>
    <row r="60" spans="1:20" s="33" customFormat="1" ht="16.149999999999999" customHeight="1" x14ac:dyDescent="0.25">
      <c r="A60" s="68"/>
      <c r="D60" s="65">
        <f t="shared" si="4"/>
        <v>2013</v>
      </c>
      <c r="E60" s="34"/>
      <c r="F60" s="87">
        <v>0.66302744280235215</v>
      </c>
      <c r="G60" s="34"/>
      <c r="H60" s="88">
        <v>0.41697601031436515</v>
      </c>
      <c r="I60" s="88">
        <v>4.9728628404537012E-2</v>
      </c>
      <c r="J60" s="88">
        <v>0.19632280408344999</v>
      </c>
      <c r="K60" s="34"/>
      <c r="L60" s="34"/>
    </row>
    <row r="61" spans="1:20" s="33" customFormat="1" ht="15.65" customHeight="1" x14ac:dyDescent="0.25">
      <c r="A61" s="91"/>
      <c r="D61" s="65">
        <f t="shared" si="4"/>
        <v>2014</v>
      </c>
      <c r="E61" s="34"/>
      <c r="F61" s="89">
        <v>0.87222448471687974</v>
      </c>
      <c r="G61" s="34"/>
      <c r="H61" s="90">
        <v>0.50259915989207005</v>
      </c>
      <c r="I61" s="90">
        <v>9.3339872604998042E-2</v>
      </c>
      <c r="J61" s="90">
        <v>0.27628545221981177</v>
      </c>
      <c r="K61" s="34"/>
      <c r="L61" s="34"/>
    </row>
    <row r="62" spans="1:20" s="33" customFormat="1" ht="18.649999999999999" customHeight="1" x14ac:dyDescent="0.25">
      <c r="A62" s="91"/>
      <c r="D62" s="35">
        <f>D61+1</f>
        <v>2015</v>
      </c>
      <c r="E62" s="34"/>
      <c r="F62" s="87">
        <v>1.2378057120609229</v>
      </c>
      <c r="G62" s="34"/>
      <c r="H62" s="88">
        <v>0.52464428708063438</v>
      </c>
      <c r="I62" s="88">
        <v>0.35778069161849113</v>
      </c>
      <c r="J62" s="88">
        <v>0.35538073336179726</v>
      </c>
      <c r="K62" s="34"/>
      <c r="L62" s="34"/>
    </row>
    <row r="63" spans="1:20" s="33" customFormat="1" ht="18.649999999999999" customHeight="1" x14ac:dyDescent="0.25">
      <c r="A63" s="91"/>
      <c r="D63" s="35">
        <f>D62+1</f>
        <v>2016</v>
      </c>
      <c r="E63" s="34"/>
      <c r="F63" s="89">
        <v>1.062399253488028</v>
      </c>
      <c r="G63" s="34"/>
      <c r="H63" s="90">
        <v>0.34723649807373486</v>
      </c>
      <c r="I63" s="90">
        <v>0.25013475414275094</v>
      </c>
      <c r="J63" s="90">
        <v>0.46502800127154204</v>
      </c>
      <c r="K63" s="34"/>
      <c r="L63" s="34"/>
    </row>
    <row r="64" spans="1:20" s="33" customFormat="1" ht="18.649999999999999" customHeight="1" x14ac:dyDescent="0.25">
      <c r="A64" s="91"/>
      <c r="D64" s="35">
        <f t="shared" ref="D64:D65" si="5">D63+1</f>
        <v>2017</v>
      </c>
      <c r="E64" s="34"/>
      <c r="F64" s="87">
        <v>1.0290075966073249</v>
      </c>
      <c r="G64" s="34"/>
      <c r="H64" s="88">
        <v>0.22490068019738771</v>
      </c>
      <c r="I64" s="88">
        <v>0.27224175835294384</v>
      </c>
      <c r="J64" s="88">
        <v>0.5318651580569933</v>
      </c>
      <c r="K64" s="34"/>
      <c r="L64" s="34"/>
    </row>
    <row r="65" spans="1:12" s="33" customFormat="1" ht="18.649999999999999" customHeight="1" x14ac:dyDescent="0.25">
      <c r="A65" s="91"/>
      <c r="D65" s="35">
        <f t="shared" si="5"/>
        <v>2018</v>
      </c>
      <c r="E65" s="34"/>
      <c r="F65" s="89">
        <v>1.0294937957406596</v>
      </c>
      <c r="G65" s="34"/>
      <c r="H65" s="90">
        <v>0.15831685767928752</v>
      </c>
      <c r="I65" s="90">
        <v>0.19020501949846053</v>
      </c>
      <c r="J65" s="90">
        <v>0.68097191856291139</v>
      </c>
      <c r="K65" s="34"/>
      <c r="L65" s="34"/>
    </row>
    <row r="66" spans="1:12" s="33" customFormat="1" ht="18.649999999999999" customHeight="1" x14ac:dyDescent="0.25">
      <c r="A66" s="91"/>
      <c r="D66" s="35">
        <f>D65+1</f>
        <v>2019</v>
      </c>
      <c r="E66" s="34"/>
      <c r="F66" s="92">
        <v>0.89584941968067244</v>
      </c>
      <c r="G66" s="34"/>
      <c r="H66" s="93">
        <v>1.915839927774388E-2</v>
      </c>
      <c r="I66" s="93">
        <v>0.12116363686936318</v>
      </c>
      <c r="J66" s="93">
        <v>0.7555273835335653</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AAB4-447E-40C2-8027-FE7652E1E7C8}">
  <sheetPr codeName="WTemplate14">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32</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Liability NP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1525.201550428628</v>
      </c>
      <c r="C12" s="33">
        <f>+IF(I51="",J51*F12, IF(J51="", I51*F12,(I51+J51)*F12))</f>
        <v>99.923720678463695</v>
      </c>
      <c r="D12" s="35">
        <v>2004</v>
      </c>
      <c r="E12" s="34"/>
      <c r="F12" s="37">
        <v>1525.0196834612625</v>
      </c>
      <c r="G12" s="34"/>
      <c r="H12" s="38">
        <v>7.4124753707716595E-2</v>
      </c>
      <c r="I12" s="39">
        <v>0.21102315336599298</v>
      </c>
      <c r="J12" s="39">
        <v>0.32259806063071106</v>
      </c>
      <c r="K12" s="39">
        <v>0.42209069181991438</v>
      </c>
      <c r="L12" s="39">
        <v>0.44875967410789092</v>
      </c>
      <c r="M12" s="39">
        <v>0.47005059943300315</v>
      </c>
      <c r="N12" s="39">
        <v>0.4707397940697009</v>
      </c>
      <c r="O12" s="39">
        <v>0.49010747944956717</v>
      </c>
      <c r="P12" s="39">
        <v>0.48945652016896507</v>
      </c>
      <c r="Q12" s="39">
        <v>0.50434380071182172</v>
      </c>
      <c r="R12" s="39">
        <v>0.50811074842823523</v>
      </c>
      <c r="S12" s="40">
        <v>0.50890841051626745</v>
      </c>
      <c r="T12" s="40">
        <v>0.51598090416076126</v>
      </c>
      <c r="U12" s="40">
        <v>0.5174501357595942</v>
      </c>
      <c r="V12" s="40">
        <v>0.51850870371499269</v>
      </c>
      <c r="W12" s="41">
        <v>0.51986234855177127</v>
      </c>
      <c r="X12" s="42"/>
      <c r="Y12" s="42"/>
    </row>
    <row r="13" spans="1:42" s="33" customFormat="1" ht="16.149999999999999" customHeight="1" x14ac:dyDescent="0.25">
      <c r="A13" s="32"/>
      <c r="B13" s="33">
        <v>1298.4287716758874</v>
      </c>
      <c r="C13" s="33">
        <f t="shared" ref="C13:C26" si="1">+IF(I52="",J52*F13, IF(J52="", I52*F13,(I52+J52)*F13))</f>
        <v>79.096353165252935</v>
      </c>
      <c r="D13" s="35">
        <f>D12+1</f>
        <v>2005</v>
      </c>
      <c r="E13" s="34"/>
      <c r="F13" s="43">
        <v>1298.3747437347909</v>
      </c>
      <c r="G13" s="34"/>
      <c r="H13" s="44">
        <v>2.0784504660527073E-2</v>
      </c>
      <c r="I13" s="42">
        <v>0.10067669777141537</v>
      </c>
      <c r="J13" s="42">
        <v>0.18005129780203555</v>
      </c>
      <c r="K13" s="42">
        <v>0.23645546802040118</v>
      </c>
      <c r="L13" s="42">
        <v>0.27787996364215212</v>
      </c>
      <c r="M13" s="42">
        <v>0.29530504946469949</v>
      </c>
      <c r="N13" s="42">
        <v>0.31445083897733317</v>
      </c>
      <c r="O13" s="42">
        <v>0.31380880807974354</v>
      </c>
      <c r="P13" s="42">
        <v>0.3241731153610693</v>
      </c>
      <c r="Q13" s="42">
        <v>0.32947543755717651</v>
      </c>
      <c r="R13" s="42">
        <v>0.3410124574356298</v>
      </c>
      <c r="S13" s="42">
        <v>0.34359818527098712</v>
      </c>
      <c r="T13" s="42">
        <v>0.34807361215097649</v>
      </c>
      <c r="U13" s="42">
        <v>0.34951540463726222</v>
      </c>
      <c r="V13" s="45">
        <v>0.34787593843035963</v>
      </c>
      <c r="W13" s="42"/>
      <c r="X13" s="42"/>
      <c r="Y13" s="42"/>
    </row>
    <row r="14" spans="1:42" s="33" customFormat="1" ht="16.149999999999999" customHeight="1" x14ac:dyDescent="0.25">
      <c r="A14" s="32"/>
      <c r="B14" s="33">
        <v>1032.6995674938141</v>
      </c>
      <c r="C14" s="33">
        <f t="shared" si="1"/>
        <v>134.15951266309136</v>
      </c>
      <c r="D14" s="35">
        <f>D13+1</f>
        <v>2006</v>
      </c>
      <c r="E14" s="34"/>
      <c r="F14" s="46">
        <v>1032.5134949235933</v>
      </c>
      <c r="G14" s="34"/>
      <c r="H14" s="47">
        <v>4.5664905765607548E-2</v>
      </c>
      <c r="I14" s="48">
        <v>0.18499663015937653</v>
      </c>
      <c r="J14" s="48">
        <v>0.23476578774131662</v>
      </c>
      <c r="K14" s="48">
        <v>0.32614110516261741</v>
      </c>
      <c r="L14" s="48">
        <v>0.39468771463938501</v>
      </c>
      <c r="M14" s="48">
        <v>0.46210686142956936</v>
      </c>
      <c r="N14" s="48">
        <v>0.45595951598997325</v>
      </c>
      <c r="O14" s="48">
        <v>0.46345054524457141</v>
      </c>
      <c r="P14" s="48">
        <v>0.48312013782873697</v>
      </c>
      <c r="Q14" s="48">
        <v>0.50001756066412861</v>
      </c>
      <c r="R14" s="48">
        <v>0.50504948159321483</v>
      </c>
      <c r="S14" s="48">
        <v>0.50477195517901308</v>
      </c>
      <c r="T14" s="48">
        <v>0.50698245341227721</v>
      </c>
      <c r="U14" s="49">
        <v>0.53109933857107161</v>
      </c>
      <c r="V14" s="42"/>
      <c r="W14" s="42"/>
      <c r="X14" s="42"/>
      <c r="Y14" s="42"/>
    </row>
    <row r="15" spans="1:42" s="33" customFormat="1" ht="16.149999999999999" customHeight="1" x14ac:dyDescent="0.25">
      <c r="A15" s="32"/>
      <c r="B15" s="33">
        <v>834.55047229472791</v>
      </c>
      <c r="C15" s="33">
        <f t="shared" si="1"/>
        <v>130.00220509486238</v>
      </c>
      <c r="D15" s="35">
        <f t="shared" ref="D15:D27" si="2">D14+1</f>
        <v>2007</v>
      </c>
      <c r="E15" s="34"/>
      <c r="F15" s="43">
        <v>834.50369294056361</v>
      </c>
      <c r="G15" s="34"/>
      <c r="H15" s="44">
        <v>2.0432543030544072E-2</v>
      </c>
      <c r="I15" s="42">
        <v>0.13396611101282863</v>
      </c>
      <c r="J15" s="42">
        <v>0.28271814168651588</v>
      </c>
      <c r="K15" s="42">
        <v>0.29468607780505779</v>
      </c>
      <c r="L15" s="42">
        <v>0.34474894899512731</v>
      </c>
      <c r="M15" s="42">
        <v>0.37354873869888811</v>
      </c>
      <c r="N15" s="42">
        <v>0.38192472663678434</v>
      </c>
      <c r="O15" s="42">
        <v>0.40809553939968901</v>
      </c>
      <c r="P15" s="42">
        <v>0.45135009469847653</v>
      </c>
      <c r="Q15" s="42">
        <v>0.49904385771143595</v>
      </c>
      <c r="R15" s="42">
        <v>0.50693855033896429</v>
      </c>
      <c r="S15" s="42">
        <v>0.52203900884226473</v>
      </c>
      <c r="T15" s="45">
        <v>0.54247374951178817</v>
      </c>
      <c r="U15" s="42"/>
      <c r="V15" s="42"/>
      <c r="W15" s="42"/>
      <c r="X15" s="42"/>
      <c r="Y15" s="42"/>
    </row>
    <row r="16" spans="1:42" s="33" customFormat="1" ht="16.149999999999999" customHeight="1" x14ac:dyDescent="0.25">
      <c r="A16" s="32"/>
      <c r="B16" s="33">
        <v>656.21049636666282</v>
      </c>
      <c r="C16" s="33">
        <f t="shared" si="1"/>
        <v>94.056185279350302</v>
      </c>
      <c r="D16" s="35">
        <f t="shared" si="2"/>
        <v>2008</v>
      </c>
      <c r="E16" s="34"/>
      <c r="F16" s="46">
        <v>655.74240041711141</v>
      </c>
      <c r="G16" s="34"/>
      <c r="H16" s="47">
        <v>4.4432530357296843E-2</v>
      </c>
      <c r="I16" s="48">
        <v>0.12716220243141085</v>
      </c>
      <c r="J16" s="48">
        <v>0.23335874885300567</v>
      </c>
      <c r="K16" s="48">
        <v>0.3300109133905797</v>
      </c>
      <c r="L16" s="48">
        <v>0.37773030023433524</v>
      </c>
      <c r="M16" s="48">
        <v>0.44750458389892117</v>
      </c>
      <c r="N16" s="48">
        <v>0.50007669407003652</v>
      </c>
      <c r="O16" s="48">
        <v>0.49887150974537287</v>
      </c>
      <c r="P16" s="48">
        <v>0.50214079478405316</v>
      </c>
      <c r="Q16" s="48">
        <v>0.50726227726812578</v>
      </c>
      <c r="R16" s="48">
        <v>0.52202499941807723</v>
      </c>
      <c r="S16" s="50">
        <v>0.56232505956142531</v>
      </c>
      <c r="T16" s="42"/>
      <c r="U16" s="42"/>
      <c r="V16" s="42"/>
      <c r="W16" s="42"/>
      <c r="X16" s="42"/>
      <c r="Y16" s="42"/>
    </row>
    <row r="17" spans="1:25" s="33" customFormat="1" ht="16.149999999999999" customHeight="1" x14ac:dyDescent="0.25">
      <c r="A17" s="32"/>
      <c r="B17" s="33">
        <v>520.79703052683362</v>
      </c>
      <c r="C17" s="33">
        <f t="shared" si="1"/>
        <v>123.83576674671592</v>
      </c>
      <c r="D17" s="35">
        <f t="shared" si="2"/>
        <v>2009</v>
      </c>
      <c r="E17" s="34"/>
      <c r="F17" s="43">
        <v>520.93714877663399</v>
      </c>
      <c r="G17" s="34"/>
      <c r="H17" s="44">
        <v>1.8060888453663129E-2</v>
      </c>
      <c r="I17" s="42">
        <v>7.996781231143528E-2</v>
      </c>
      <c r="J17" s="42">
        <v>0.17585008959122328</v>
      </c>
      <c r="K17" s="42">
        <v>0.28405670323118981</v>
      </c>
      <c r="L17" s="42">
        <v>0.35020848276289113</v>
      </c>
      <c r="M17" s="42">
        <v>0.39120262381722526</v>
      </c>
      <c r="N17" s="42">
        <v>0.40673820148803586</v>
      </c>
      <c r="O17" s="42">
        <v>0.44911401162605563</v>
      </c>
      <c r="P17" s="42">
        <v>0.48016510539425178</v>
      </c>
      <c r="Q17" s="42">
        <v>0.50902158207683934</v>
      </c>
      <c r="R17" s="45">
        <v>0.51484593768288345</v>
      </c>
      <c r="S17" s="42" t="s">
        <v>16</v>
      </c>
      <c r="T17" s="42"/>
      <c r="U17" s="42"/>
      <c r="V17" s="42"/>
      <c r="W17" s="42"/>
      <c r="X17" s="42"/>
      <c r="Y17" s="42"/>
    </row>
    <row r="18" spans="1:25" s="33" customFormat="1" ht="16.149999999999999" customHeight="1" x14ac:dyDescent="0.25">
      <c r="A18" s="32"/>
      <c r="B18" s="33">
        <v>523.38883773113821</v>
      </c>
      <c r="C18" s="33">
        <f t="shared" si="1"/>
        <v>102.63204573546781</v>
      </c>
      <c r="D18" s="35">
        <f t="shared" si="2"/>
        <v>2010</v>
      </c>
      <c r="E18" s="34"/>
      <c r="F18" s="46">
        <v>522.16260327584143</v>
      </c>
      <c r="G18" s="34"/>
      <c r="H18" s="47">
        <v>3.2186538818869841E-2</v>
      </c>
      <c r="I18" s="48">
        <v>6.9622325137488741E-2</v>
      </c>
      <c r="J18" s="48">
        <v>0.16757620504723417</v>
      </c>
      <c r="K18" s="48">
        <v>0.2567780709960571</v>
      </c>
      <c r="L18" s="48">
        <v>0.34840841691289126</v>
      </c>
      <c r="M18" s="48">
        <v>0.41059677974102332</v>
      </c>
      <c r="N18" s="48">
        <v>0.42076150131600759</v>
      </c>
      <c r="O18" s="48">
        <v>0.4422384800552831</v>
      </c>
      <c r="P18" s="48">
        <v>0.4502854263475673</v>
      </c>
      <c r="Q18" s="50">
        <v>0.46978115941871235</v>
      </c>
      <c r="R18" s="42" t="s">
        <v>16</v>
      </c>
      <c r="S18" s="42" t="s">
        <v>16</v>
      </c>
      <c r="T18" s="42"/>
      <c r="U18" s="42"/>
      <c r="V18" s="42"/>
      <c r="W18" s="42"/>
      <c r="X18" s="42"/>
      <c r="Y18" s="42"/>
    </row>
    <row r="19" spans="1:25" s="33" customFormat="1" ht="16.149999999999999" customHeight="1" x14ac:dyDescent="0.25">
      <c r="A19" s="32"/>
      <c r="B19" s="33">
        <v>532.91856197263905</v>
      </c>
      <c r="C19" s="33">
        <f t="shared" si="1"/>
        <v>99.753933995946397</v>
      </c>
      <c r="D19" s="35">
        <f t="shared" si="2"/>
        <v>2011</v>
      </c>
      <c r="E19" s="34"/>
      <c r="F19" s="43">
        <v>532.70355579060902</v>
      </c>
      <c r="G19" s="34"/>
      <c r="H19" s="44">
        <v>2.7013179980830301E-2</v>
      </c>
      <c r="I19" s="42">
        <v>7.6088932363876191E-2</v>
      </c>
      <c r="J19" s="42">
        <v>0.16254368741040875</v>
      </c>
      <c r="K19" s="42">
        <v>0.21457871700119147</v>
      </c>
      <c r="L19" s="42">
        <v>0.26807095328053931</v>
      </c>
      <c r="M19" s="42">
        <v>0.32640165973393104</v>
      </c>
      <c r="N19" s="42">
        <v>0.36268094567103404</v>
      </c>
      <c r="O19" s="42">
        <v>0.40878817696977615</v>
      </c>
      <c r="P19" s="45">
        <v>0.44385200532165231</v>
      </c>
      <c r="Q19" s="42" t="s">
        <v>16</v>
      </c>
      <c r="R19" s="42" t="s">
        <v>16</v>
      </c>
      <c r="S19" s="42" t="s">
        <v>16</v>
      </c>
      <c r="T19" s="42"/>
      <c r="U19" s="42"/>
      <c r="V19" s="42"/>
      <c r="W19" s="42"/>
      <c r="X19" s="42"/>
      <c r="Y19" s="42"/>
    </row>
    <row r="20" spans="1:25" s="33" customFormat="1" ht="16.149999999999999" customHeight="1" x14ac:dyDescent="0.25">
      <c r="A20" s="32"/>
      <c r="B20" s="33">
        <v>534.45617120860129</v>
      </c>
      <c r="C20" s="33">
        <f t="shared" si="1"/>
        <v>132.00471154545772</v>
      </c>
      <c r="D20" s="35">
        <f t="shared" si="2"/>
        <v>2012</v>
      </c>
      <c r="E20" s="34"/>
      <c r="F20" s="46">
        <v>534.27372856158786</v>
      </c>
      <c r="G20" s="34"/>
      <c r="H20" s="47">
        <v>1.8415010778254762E-2</v>
      </c>
      <c r="I20" s="48">
        <v>6.7785023924164856E-2</v>
      </c>
      <c r="J20" s="48">
        <v>0.14319149103896306</v>
      </c>
      <c r="K20" s="48">
        <v>0.18837167492782414</v>
      </c>
      <c r="L20" s="48">
        <v>0.26821007106483902</v>
      </c>
      <c r="M20" s="48">
        <v>0.33445024888566766</v>
      </c>
      <c r="N20" s="48">
        <v>0.380183924998442</v>
      </c>
      <c r="O20" s="50">
        <v>0.41690728551763379</v>
      </c>
      <c r="P20" s="42" t="s">
        <v>16</v>
      </c>
      <c r="Q20" s="42" t="s">
        <v>16</v>
      </c>
      <c r="R20" s="42" t="s">
        <v>16</v>
      </c>
      <c r="S20" s="42" t="s">
        <v>16</v>
      </c>
      <c r="T20" s="42"/>
      <c r="U20" s="42"/>
      <c r="V20" s="42"/>
      <c r="W20" s="42"/>
      <c r="X20" s="42"/>
      <c r="Y20" s="42"/>
    </row>
    <row r="21" spans="1:25" s="33" customFormat="1" ht="16.149999999999999" customHeight="1" x14ac:dyDescent="0.25">
      <c r="A21" s="32"/>
      <c r="B21" s="33">
        <v>569.3032260051308</v>
      </c>
      <c r="C21" s="33">
        <f t="shared" si="1"/>
        <v>157.37100579882269</v>
      </c>
      <c r="D21" s="35">
        <f t="shared" si="2"/>
        <v>2013</v>
      </c>
      <c r="E21" s="34"/>
      <c r="F21" s="43">
        <v>567.38463784384089</v>
      </c>
      <c r="G21" s="34"/>
      <c r="H21" s="44">
        <v>6.1595885469882546E-2</v>
      </c>
      <c r="I21" s="42">
        <v>0.11588011457919969</v>
      </c>
      <c r="J21" s="42">
        <v>0.15930867697457382</v>
      </c>
      <c r="K21" s="42">
        <v>0.22026576398248643</v>
      </c>
      <c r="L21" s="42">
        <v>0.29310836368638438</v>
      </c>
      <c r="M21" s="42">
        <v>0.32770880809313474</v>
      </c>
      <c r="N21" s="51">
        <v>0.398928166134569</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556.77791324927557</v>
      </c>
      <c r="C22" s="33">
        <f t="shared" si="1"/>
        <v>262.74027018662014</v>
      </c>
      <c r="D22" s="35">
        <f t="shared" si="2"/>
        <v>2014</v>
      </c>
      <c r="E22" s="34"/>
      <c r="F22" s="46">
        <v>554.59113293329563</v>
      </c>
      <c r="G22" s="34"/>
      <c r="H22" s="47">
        <v>2.6821219481143587E-2</v>
      </c>
      <c r="I22" s="48">
        <v>0.10048761203432902</v>
      </c>
      <c r="J22" s="48">
        <v>0.20387677467695733</v>
      </c>
      <c r="K22" s="48">
        <v>0.29579652401079937</v>
      </c>
      <c r="L22" s="48">
        <v>0.39991296368233847</v>
      </c>
      <c r="M22" s="50">
        <v>0.56214159953691023</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533.75705281619094</v>
      </c>
      <c r="C23" s="33">
        <f t="shared" si="1"/>
        <v>291.90682649569021</v>
      </c>
      <c r="D23" s="35">
        <f t="shared" si="2"/>
        <v>2015</v>
      </c>
      <c r="E23" s="34"/>
      <c r="F23" s="54">
        <v>531.75802699588087</v>
      </c>
      <c r="G23" s="34"/>
      <c r="H23" s="44">
        <v>2.9166379032619923E-2</v>
      </c>
      <c r="I23" s="42">
        <v>0.13126788447622381</v>
      </c>
      <c r="J23" s="42">
        <v>0.24304591280896631</v>
      </c>
      <c r="K23" s="42">
        <v>0.37224100440428975</v>
      </c>
      <c r="L23" s="45">
        <v>0.49679088247707165</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512.81660087971193</v>
      </c>
      <c r="C24" s="33">
        <f t="shared" si="1"/>
        <v>367.36747899545378</v>
      </c>
      <c r="D24" s="35">
        <f t="shared" si="2"/>
        <v>2016</v>
      </c>
      <c r="E24" s="34"/>
      <c r="F24" s="46">
        <v>508.87508952813744</v>
      </c>
      <c r="G24" s="34"/>
      <c r="H24" s="48">
        <v>9.2896070219971219E-2</v>
      </c>
      <c r="I24" s="48">
        <v>0.21132930892789109</v>
      </c>
      <c r="J24" s="48">
        <v>0.35774618792483437</v>
      </c>
      <c r="K24" s="50">
        <v>0.51308071781861742</v>
      </c>
      <c r="L24" s="42"/>
      <c r="M24" s="42"/>
      <c r="N24" s="42"/>
      <c r="O24" s="42"/>
      <c r="P24" s="42"/>
      <c r="Q24" s="42"/>
      <c r="R24" s="42"/>
      <c r="S24" s="42"/>
      <c r="T24" s="34"/>
      <c r="U24" s="52"/>
      <c r="V24" s="52"/>
      <c r="W24" s="52"/>
      <c r="X24" s="52"/>
      <c r="Y24" s="52"/>
    </row>
    <row r="25" spans="1:25" s="33" customFormat="1" ht="16.149999999999999" customHeight="1" x14ac:dyDescent="0.25">
      <c r="A25" s="32"/>
      <c r="B25" s="33">
        <v>532.37163935957096</v>
      </c>
      <c r="C25" s="33">
        <f t="shared" si="1"/>
        <v>393.67500528515103</v>
      </c>
      <c r="D25" s="35">
        <f t="shared" si="2"/>
        <v>2017</v>
      </c>
      <c r="E25" s="34"/>
      <c r="F25" s="43">
        <v>529.76304251582894</v>
      </c>
      <c r="G25" s="34"/>
      <c r="H25" s="44">
        <v>2.887819061206575E-2</v>
      </c>
      <c r="I25" s="42">
        <v>0.12269660157848372</v>
      </c>
      <c r="J25" s="45">
        <v>0.31402520765951564</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553.07249452047222</v>
      </c>
      <c r="C26" s="33">
        <f t="shared" si="1"/>
        <v>424.08293217262388</v>
      </c>
      <c r="D26" s="35">
        <f t="shared" si="2"/>
        <v>2018</v>
      </c>
      <c r="E26" s="34"/>
      <c r="F26" s="46">
        <v>531.55463182620724</v>
      </c>
      <c r="G26" s="34"/>
      <c r="H26" s="55">
        <v>2.1877975122982715E-2</v>
      </c>
      <c r="I26" s="50">
        <v>0.18748181499542083</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723.22734620260098</v>
      </c>
      <c r="C27" s="33">
        <f>+IF(I66="",J66*F27, IF(J66="", I66*F27,(I66+J66)*F27))</f>
        <v>422.19337040245972</v>
      </c>
      <c r="D27" s="35">
        <f t="shared" si="2"/>
        <v>2019</v>
      </c>
      <c r="E27" s="34"/>
      <c r="F27" s="56">
        <v>494.41753589722481</v>
      </c>
      <c r="G27" s="34"/>
      <c r="H27" s="57">
        <v>3.4616025171400201E-2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1525.0196834612625</v>
      </c>
      <c r="G31" s="20"/>
      <c r="H31" s="38">
        <v>2.6001016432787056E-4</v>
      </c>
      <c r="I31" s="39">
        <v>4.3899322670506731E-2</v>
      </c>
      <c r="J31" s="39">
        <v>9.7006156033590474E-2</v>
      </c>
      <c r="K31" s="39">
        <v>0.1530973512866515</v>
      </c>
      <c r="L31" s="39">
        <v>0.25564524418732198</v>
      </c>
      <c r="M31" s="39">
        <v>0.31052235925245736</v>
      </c>
      <c r="N31" s="39">
        <v>0.34988607431012259</v>
      </c>
      <c r="O31" s="39">
        <v>0.39165183090076461</v>
      </c>
      <c r="P31" s="39">
        <v>0.4133262162126507</v>
      </c>
      <c r="Q31" s="39">
        <v>0.4300165334000528</v>
      </c>
      <c r="R31" s="39">
        <v>0.44660181690498041</v>
      </c>
      <c r="S31" s="39">
        <v>0.46328056808625728</v>
      </c>
      <c r="T31" s="39">
        <v>0.47580881047316487</v>
      </c>
      <c r="U31" s="39">
        <v>0.48095790772937935</v>
      </c>
      <c r="V31" s="71">
        <v>0.48438898657512131</v>
      </c>
      <c r="W31" s="72">
        <v>0.48547967512389129</v>
      </c>
    </row>
    <row r="32" spans="1:25" s="64" customFormat="1" ht="19.149999999999999" customHeight="1" x14ac:dyDescent="0.25">
      <c r="A32" s="68"/>
      <c r="D32" s="35">
        <f>D31+1</f>
        <v>2005</v>
      </c>
      <c r="E32" s="69"/>
      <c r="F32" s="73">
        <v>1298.3747437347909</v>
      </c>
      <c r="G32" s="20"/>
      <c r="H32" s="44">
        <v>2.7518290604779433E-3</v>
      </c>
      <c r="I32" s="42">
        <v>2.0046489715850876E-2</v>
      </c>
      <c r="J32" s="42">
        <v>4.6397094992248963E-2</v>
      </c>
      <c r="K32" s="42">
        <v>9.1549823870326175E-2</v>
      </c>
      <c r="L32" s="42">
        <v>0.13630031074144805</v>
      </c>
      <c r="M32" s="42">
        <v>0.17645397338119909</v>
      </c>
      <c r="N32" s="42">
        <v>0.20245027840397645</v>
      </c>
      <c r="O32" s="42">
        <v>0.2269627884780889</v>
      </c>
      <c r="P32" s="42">
        <v>0.24520015324564998</v>
      </c>
      <c r="Q32" s="42">
        <v>0.26647539162539652</v>
      </c>
      <c r="R32" s="42">
        <v>0.28086497993607012</v>
      </c>
      <c r="S32" s="42">
        <v>0.30093196850506676</v>
      </c>
      <c r="T32" s="42">
        <v>0.30495453511925286</v>
      </c>
      <c r="U32" s="42">
        <v>0.31220274285774402</v>
      </c>
      <c r="V32" s="45">
        <v>0.31651248141050115</v>
      </c>
    </row>
    <row r="33" spans="1:21" s="64" customFormat="1" ht="16.149999999999999" customHeight="1" x14ac:dyDescent="0.25">
      <c r="A33" s="68"/>
      <c r="D33" s="35">
        <f>D32+1</f>
        <v>2006</v>
      </c>
      <c r="E33" s="66"/>
      <c r="F33" s="74">
        <v>1032.5134949235933</v>
      </c>
      <c r="G33" s="20"/>
      <c r="H33" s="47">
        <v>2.6979286156508201E-4</v>
      </c>
      <c r="I33" s="48">
        <v>2.3488648593929212E-2</v>
      </c>
      <c r="J33" s="48">
        <v>6.2366699475676336E-2</v>
      </c>
      <c r="K33" s="48">
        <v>0.13186118566012067</v>
      </c>
      <c r="L33" s="48">
        <v>0.18859762158181781</v>
      </c>
      <c r="M33" s="48">
        <v>0.27997635875685289</v>
      </c>
      <c r="N33" s="48">
        <v>0.31009980202884774</v>
      </c>
      <c r="O33" s="48">
        <v>0.33671922715662672</v>
      </c>
      <c r="P33" s="48">
        <v>0.36199716324784592</v>
      </c>
      <c r="Q33" s="48">
        <v>0.39136191658285552</v>
      </c>
      <c r="R33" s="48">
        <v>0.4069119931065121</v>
      </c>
      <c r="S33" s="48">
        <v>0.41987027835419316</v>
      </c>
      <c r="T33" s="48">
        <v>0.42637436585399574</v>
      </c>
      <c r="U33" s="49">
        <v>0.44877210855416366</v>
      </c>
    </row>
    <row r="34" spans="1:21" s="64" customFormat="1" ht="16.149999999999999" customHeight="1" x14ac:dyDescent="0.25">
      <c r="A34" s="68"/>
      <c r="D34" s="35">
        <f t="shared" ref="D34:D46" si="3">D33+1</f>
        <v>2007</v>
      </c>
      <c r="E34" s="66"/>
      <c r="F34" s="73">
        <v>834.50369294056361</v>
      </c>
      <c r="G34" s="20"/>
      <c r="H34" s="44">
        <v>5.6294203845238004E-4</v>
      </c>
      <c r="I34" s="42">
        <v>1.320392698355116E-2</v>
      </c>
      <c r="J34" s="42">
        <v>4.9474059951621518E-2</v>
      </c>
      <c r="K34" s="42">
        <v>0.12189329190234739</v>
      </c>
      <c r="L34" s="42">
        <v>0.18377468685869661</v>
      </c>
      <c r="M34" s="42">
        <v>0.22971652020146482</v>
      </c>
      <c r="N34" s="42">
        <v>0.2731252042691818</v>
      </c>
      <c r="O34" s="42">
        <v>0.30549668989773499</v>
      </c>
      <c r="P34" s="42">
        <v>0.33147629647244686</v>
      </c>
      <c r="Q34" s="42">
        <v>0.35159826813302764</v>
      </c>
      <c r="R34" s="42">
        <v>0.39534152108697584</v>
      </c>
      <c r="S34" s="42">
        <v>0.41387321113091846</v>
      </c>
      <c r="T34" s="75">
        <v>0.44448828548723968</v>
      </c>
    </row>
    <row r="35" spans="1:21" s="64" customFormat="1" ht="16.149999999999999" customHeight="1" x14ac:dyDescent="0.25">
      <c r="A35" s="32"/>
      <c r="D35" s="35">
        <f t="shared" si="3"/>
        <v>2008</v>
      </c>
      <c r="E35" s="66"/>
      <c r="F35" s="74">
        <v>655.74240041711141</v>
      </c>
      <c r="G35" s="20"/>
      <c r="H35" s="47">
        <v>3.7740254245048213E-3</v>
      </c>
      <c r="I35" s="48">
        <v>2.1761806420513445E-2</v>
      </c>
      <c r="J35" s="48">
        <v>6.841610106687146E-2</v>
      </c>
      <c r="K35" s="48">
        <v>0.11126889322283029</v>
      </c>
      <c r="L35" s="48">
        <v>0.17105376231786371</v>
      </c>
      <c r="M35" s="48">
        <v>0.2339860000324758</v>
      </c>
      <c r="N35" s="48">
        <v>0.35787800239014433</v>
      </c>
      <c r="O35" s="48">
        <v>0.39258091021724995</v>
      </c>
      <c r="P35" s="48">
        <v>0.41651455235068069</v>
      </c>
      <c r="Q35" s="48">
        <v>0.43536468562853092</v>
      </c>
      <c r="R35" s="48">
        <v>0.44116421490829222</v>
      </c>
      <c r="S35" s="48">
        <v>0.47696483741273477</v>
      </c>
      <c r="T35" s="66"/>
    </row>
    <row r="36" spans="1:21" s="64" customFormat="1" ht="16.149999999999999" customHeight="1" x14ac:dyDescent="0.25">
      <c r="A36" s="32"/>
      <c r="D36" s="35">
        <f t="shared" si="3"/>
        <v>2009</v>
      </c>
      <c r="E36" s="66"/>
      <c r="F36" s="73">
        <v>520.93714877663399</v>
      </c>
      <c r="G36" s="20"/>
      <c r="H36" s="44">
        <v>9.0380572609514444E-4</v>
      </c>
      <c r="I36" s="42">
        <v>1.5973753735055652E-2</v>
      </c>
      <c r="J36" s="42">
        <v>4.8566609995130378E-2</v>
      </c>
      <c r="K36" s="42">
        <v>9.7158096003462036E-2</v>
      </c>
      <c r="L36" s="42">
        <v>0.14345813043879052</v>
      </c>
      <c r="M36" s="42">
        <v>0.23795090101004129</v>
      </c>
      <c r="N36" s="42">
        <v>0.26810776657496188</v>
      </c>
      <c r="O36" s="42">
        <v>0.2874040041280071</v>
      </c>
      <c r="P36" s="42">
        <v>0.3110810468758044</v>
      </c>
      <c r="Q36" s="42">
        <v>0.32280311685418928</v>
      </c>
      <c r="R36" s="45">
        <v>0.34155692588492659</v>
      </c>
      <c r="S36" s="42" t="s">
        <v>16</v>
      </c>
      <c r="T36" s="66"/>
    </row>
    <row r="37" spans="1:21" s="64" customFormat="1" ht="16.149999999999999" customHeight="1" x14ac:dyDescent="0.25">
      <c r="A37" s="32"/>
      <c r="D37" s="35">
        <f t="shared" si="3"/>
        <v>2010</v>
      </c>
      <c r="E37" s="66"/>
      <c r="F37" s="74">
        <v>522.16260327584143</v>
      </c>
      <c r="G37" s="20"/>
      <c r="H37" s="47">
        <v>5.5336428958578489E-3</v>
      </c>
      <c r="I37" s="48">
        <v>1.6919176655462224E-2</v>
      </c>
      <c r="J37" s="48">
        <v>3.9888405502963839E-2</v>
      </c>
      <c r="K37" s="48">
        <v>0.12909650756862001</v>
      </c>
      <c r="L37" s="48">
        <v>0.2118227314479289</v>
      </c>
      <c r="M37" s="48">
        <v>0.242938193633215</v>
      </c>
      <c r="N37" s="48">
        <v>0.27260752326694976</v>
      </c>
      <c r="O37" s="48">
        <v>0.31241563024281316</v>
      </c>
      <c r="P37" s="48">
        <v>0.32944241602108021</v>
      </c>
      <c r="Q37" s="50">
        <v>0.346563971442921</v>
      </c>
      <c r="R37" s="42" t="s">
        <v>16</v>
      </c>
      <c r="S37" s="42" t="s">
        <v>16</v>
      </c>
      <c r="T37" s="66"/>
    </row>
    <row r="38" spans="1:21" s="64" customFormat="1" ht="16.149999999999999" customHeight="1" x14ac:dyDescent="0.25">
      <c r="A38" s="32"/>
      <c r="D38" s="35">
        <f t="shared" si="3"/>
        <v>2011</v>
      </c>
      <c r="E38" s="66"/>
      <c r="F38" s="73">
        <v>532.70355579060902</v>
      </c>
      <c r="G38" s="20"/>
      <c r="H38" s="44">
        <v>3.8306292999517712E-3</v>
      </c>
      <c r="I38" s="42">
        <v>8.6728046961188424E-3</v>
      </c>
      <c r="J38" s="42">
        <v>5.2359731509015218E-2</v>
      </c>
      <c r="K38" s="42">
        <v>0.10961192163216149</v>
      </c>
      <c r="L38" s="42">
        <v>0.17821349631991248</v>
      </c>
      <c r="M38" s="42">
        <v>0.23691651121529622</v>
      </c>
      <c r="N38" s="42">
        <v>0.27328592585388639</v>
      </c>
      <c r="O38" s="42">
        <v>0.31462069330802955</v>
      </c>
      <c r="P38" s="45">
        <v>0.3474892058635537</v>
      </c>
      <c r="Q38" s="42" t="s">
        <v>16</v>
      </c>
      <c r="R38" s="42" t="s">
        <v>16</v>
      </c>
      <c r="S38" s="42" t="s">
        <v>16</v>
      </c>
      <c r="T38" s="66"/>
    </row>
    <row r="39" spans="1:21" s="64" customFormat="1" ht="16.149999999999999" customHeight="1" x14ac:dyDescent="0.25">
      <c r="A39" s="32"/>
      <c r="D39" s="35">
        <f t="shared" si="3"/>
        <v>2012</v>
      </c>
      <c r="E39" s="66"/>
      <c r="F39" s="74">
        <v>534.27372856158786</v>
      </c>
      <c r="G39" s="20"/>
      <c r="H39" s="47">
        <v>2.7202432429399644E-4</v>
      </c>
      <c r="I39" s="48">
        <v>1.4664789381828695E-2</v>
      </c>
      <c r="J39" s="48">
        <v>3.4089878208002661E-2</v>
      </c>
      <c r="K39" s="48">
        <v>8.4892464406794516E-2</v>
      </c>
      <c r="L39" s="48">
        <v>0.13757154687314416</v>
      </c>
      <c r="M39" s="48">
        <v>0.19055056221983857</v>
      </c>
      <c r="N39" s="48">
        <v>0.25367815554508688</v>
      </c>
      <c r="O39" s="50">
        <v>0.29004204323652599</v>
      </c>
      <c r="P39" s="42" t="s">
        <v>16</v>
      </c>
      <c r="Q39" s="42" t="s">
        <v>16</v>
      </c>
      <c r="R39" s="42" t="s">
        <v>16</v>
      </c>
      <c r="S39" s="42" t="s">
        <v>16</v>
      </c>
      <c r="T39" s="66"/>
    </row>
    <row r="40" spans="1:21" s="64" customFormat="1" ht="16.149999999999999" customHeight="1" x14ac:dyDescent="0.25">
      <c r="A40" s="32"/>
      <c r="D40" s="35">
        <f t="shared" si="3"/>
        <v>2013</v>
      </c>
      <c r="E40" s="66"/>
      <c r="F40" s="73">
        <v>567.38463784384089</v>
      </c>
      <c r="G40" s="20"/>
      <c r="H40" s="44">
        <v>1.9398700574317076E-3</v>
      </c>
      <c r="I40" s="42">
        <v>1.4635279148825724E-2</v>
      </c>
      <c r="J40" s="42">
        <v>4.5205952403066851E-2</v>
      </c>
      <c r="K40" s="76">
        <v>9.5879427448602228E-2</v>
      </c>
      <c r="L40" s="42">
        <v>0.14451192916288799</v>
      </c>
      <c r="M40" s="42">
        <v>0.18326345757096132</v>
      </c>
      <c r="N40" s="45">
        <v>0.26532185547496689</v>
      </c>
      <c r="O40" s="42" t="s">
        <v>16</v>
      </c>
      <c r="P40" s="42" t="s">
        <v>16</v>
      </c>
      <c r="Q40" s="42" t="s">
        <v>16</v>
      </c>
      <c r="R40" s="42" t="s">
        <v>16</v>
      </c>
      <c r="S40" s="42" t="s">
        <v>16</v>
      </c>
      <c r="T40" s="66"/>
    </row>
    <row r="41" spans="1:21" s="64" customFormat="1" ht="15.65" customHeight="1" x14ac:dyDescent="0.25">
      <c r="A41" s="32"/>
      <c r="D41" s="35">
        <f t="shared" si="3"/>
        <v>2014</v>
      </c>
      <c r="E41" s="66"/>
      <c r="F41" s="74">
        <v>554.59113293329563</v>
      </c>
      <c r="G41" s="20"/>
      <c r="H41" s="47">
        <v>2.2448592811341287E-3</v>
      </c>
      <c r="I41" s="48">
        <v>1.4302376491392679E-2</v>
      </c>
      <c r="J41" s="48">
        <v>6.5300651931547979E-2</v>
      </c>
      <c r="K41" s="48">
        <v>0.12404957224059088</v>
      </c>
      <c r="L41" s="48">
        <v>0.21894948868449521</v>
      </c>
      <c r="M41" s="50">
        <v>0.33893522379687679</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531.75802699588087</v>
      </c>
      <c r="G42" s="20"/>
      <c r="H42" s="78">
        <v>6.6720942983103913E-4</v>
      </c>
      <c r="I42" s="42">
        <v>1.4166778699437207E-2</v>
      </c>
      <c r="J42" s="42">
        <v>5.1941640899976389E-2</v>
      </c>
      <c r="K42" s="42">
        <v>0.14887447945287574</v>
      </c>
      <c r="L42" s="45">
        <v>0.27808535579384019</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508.87508952813744</v>
      </c>
      <c r="G43" s="20"/>
      <c r="H43" s="48">
        <v>1.05007205303661E-3</v>
      </c>
      <c r="I43" s="48">
        <v>4.8002093056766421E-2</v>
      </c>
      <c r="J43" s="48">
        <v>9.1663153063853864E-2</v>
      </c>
      <c r="K43" s="48">
        <v>0.18444819950480223</v>
      </c>
      <c r="L43" s="42"/>
      <c r="M43" s="42"/>
      <c r="N43" s="42"/>
      <c r="O43" s="42"/>
      <c r="P43" s="42"/>
      <c r="Q43" s="42"/>
      <c r="R43" s="42"/>
      <c r="S43" s="42"/>
      <c r="T43" s="66"/>
    </row>
    <row r="44" spans="1:21" s="64" customFormat="1" ht="18.649999999999999" customHeight="1" x14ac:dyDescent="0.25">
      <c r="A44" s="32"/>
      <c r="D44" s="35">
        <f t="shared" si="3"/>
        <v>2017</v>
      </c>
      <c r="E44" s="77"/>
      <c r="F44" s="73">
        <v>529.76304251582894</v>
      </c>
      <c r="G44" s="20"/>
      <c r="H44" s="79">
        <v>7.5190044988481463E-4</v>
      </c>
      <c r="I44" s="42">
        <v>1.8780199691398308E-2</v>
      </c>
      <c r="J44" s="45">
        <v>5.6650534250269599E-2</v>
      </c>
      <c r="K44" s="42"/>
      <c r="L44" s="42"/>
      <c r="M44" s="42"/>
      <c r="N44" s="42"/>
      <c r="O44" s="42"/>
      <c r="P44" s="42"/>
      <c r="Q44" s="42"/>
      <c r="R44" s="42"/>
      <c r="S44" s="42"/>
      <c r="T44" s="66"/>
    </row>
    <row r="45" spans="1:21" s="64" customFormat="1" ht="18.649999999999999" customHeight="1" x14ac:dyDescent="0.25">
      <c r="A45" s="32"/>
      <c r="D45" s="35">
        <f t="shared" si="3"/>
        <v>2018</v>
      </c>
      <c r="E45" s="77"/>
      <c r="F45" s="74">
        <v>531.55463182620724</v>
      </c>
      <c r="G45" s="20"/>
      <c r="H45" s="55">
        <v>1.3152379729964969E-3</v>
      </c>
      <c r="I45" s="50">
        <v>2.3378539391531474E-2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494.41753589722481</v>
      </c>
      <c r="G46" s="20"/>
      <c r="H46" s="81">
        <v>3.5761519736378037E-3</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0.55100258067201568</v>
      </c>
      <c r="G51" s="34"/>
      <c r="H51" s="86">
        <v>0.48547967512389073</v>
      </c>
      <c r="I51" s="86">
        <v>3.4382673427879706E-2</v>
      </c>
      <c r="J51" s="86">
        <v>3.1140232120245231E-2</v>
      </c>
      <c r="K51" s="42"/>
      <c r="L51" s="42"/>
      <c r="M51" s="42"/>
      <c r="N51" s="42"/>
      <c r="O51" s="42"/>
      <c r="P51" s="42"/>
      <c r="Q51" s="42"/>
    </row>
    <row r="52" spans="1:20" s="33" customFormat="1" ht="16.149999999999999" customHeight="1" x14ac:dyDescent="0.25">
      <c r="A52" s="32"/>
      <c r="D52" s="65">
        <f>D51+1</f>
        <v>2005</v>
      </c>
      <c r="E52" s="34"/>
      <c r="F52" s="87">
        <v>0.37743199139552397</v>
      </c>
      <c r="G52" s="34"/>
      <c r="H52" s="88">
        <v>0.3165124814105012</v>
      </c>
      <c r="I52" s="88">
        <v>3.1363457019858515E-2</v>
      </c>
      <c r="J52" s="88">
        <v>2.9556052965164222E-2</v>
      </c>
      <c r="K52" s="42"/>
      <c r="L52" s="42"/>
      <c r="M52" s="42"/>
      <c r="N52" s="42"/>
      <c r="O52" s="42"/>
      <c r="P52" s="42"/>
      <c r="Q52" s="42"/>
    </row>
    <row r="53" spans="1:20" s="33" customFormat="1" ht="16.149999999999999" customHeight="1" x14ac:dyDescent="0.25">
      <c r="A53" s="32"/>
      <c r="D53" s="65">
        <f>D52+1</f>
        <v>2006</v>
      </c>
      <c r="E53" s="34"/>
      <c r="F53" s="89">
        <v>0.57870698429447498</v>
      </c>
      <c r="G53" s="34"/>
      <c r="H53" s="90">
        <v>0.44877210855416394</v>
      </c>
      <c r="I53" s="90">
        <v>8.232723001690799E-2</v>
      </c>
      <c r="J53" s="90">
        <v>4.7607645723403043E-2</v>
      </c>
      <c r="K53" s="42"/>
      <c r="L53" s="42"/>
      <c r="M53" s="42"/>
      <c r="N53" s="42"/>
      <c r="O53" s="42"/>
      <c r="P53" s="42"/>
      <c r="Q53" s="42"/>
    </row>
    <row r="54" spans="1:20" s="33" customFormat="1" ht="16.149999999999999" customHeight="1" x14ac:dyDescent="0.25">
      <c r="A54" s="32"/>
      <c r="D54" s="65">
        <f t="shared" ref="D54:D61" si="4">D53+1</f>
        <v>2007</v>
      </c>
      <c r="E54" s="34"/>
      <c r="F54" s="87">
        <v>0.60027214383874672</v>
      </c>
      <c r="G54" s="34"/>
      <c r="H54" s="88">
        <v>0.44448828548723962</v>
      </c>
      <c r="I54" s="88">
        <v>9.7985464024548483E-2</v>
      </c>
      <c r="J54" s="88">
        <v>5.7798394326958658E-2</v>
      </c>
      <c r="K54" s="42"/>
      <c r="L54" s="42"/>
      <c r="M54" s="42"/>
      <c r="N54" s="42"/>
      <c r="O54" s="42"/>
      <c r="P54" s="42"/>
      <c r="Q54" s="42"/>
    </row>
    <row r="55" spans="1:20" s="33" customFormat="1" ht="16.149999999999999" customHeight="1" x14ac:dyDescent="0.25">
      <c r="A55" s="32"/>
      <c r="D55" s="65">
        <f t="shared" si="4"/>
        <v>2008</v>
      </c>
      <c r="E55" s="34"/>
      <c r="F55" s="89">
        <v>0.62039949288037266</v>
      </c>
      <c r="G55" s="34"/>
      <c r="H55" s="90">
        <v>0.47696483741273471</v>
      </c>
      <c r="I55" s="90">
        <v>8.5360222148690518E-2</v>
      </c>
      <c r="J55" s="90">
        <v>5.8074433318947481E-2</v>
      </c>
      <c r="K55" s="42"/>
      <c r="L55" s="42"/>
      <c r="M55" s="42"/>
      <c r="N55" s="42"/>
      <c r="O55" s="42"/>
      <c r="P55" s="42"/>
      <c r="Q55" s="42"/>
    </row>
    <row r="56" spans="1:20" s="33" customFormat="1" ht="16.149999999999999" customHeight="1" x14ac:dyDescent="0.25">
      <c r="A56" s="32"/>
      <c r="D56" s="65">
        <f t="shared" si="4"/>
        <v>2009</v>
      </c>
      <c r="E56" s="34"/>
      <c r="F56" s="87">
        <v>0.5792742148852047</v>
      </c>
      <c r="G56" s="34"/>
      <c r="H56" s="88">
        <v>0.3415569258849267</v>
      </c>
      <c r="I56" s="88">
        <v>0.17328901179795678</v>
      </c>
      <c r="J56" s="88">
        <v>6.4428277202321221E-2</v>
      </c>
      <c r="K56" s="42"/>
      <c r="L56" s="42"/>
      <c r="M56" s="42"/>
      <c r="N56" s="42"/>
      <c r="O56" s="42"/>
      <c r="P56" s="42"/>
      <c r="Q56" s="42"/>
    </row>
    <row r="57" spans="1:20" s="33" customFormat="1" ht="16.149999999999999" customHeight="1" x14ac:dyDescent="0.25">
      <c r="A57" s="32"/>
      <c r="D57" s="65">
        <f t="shared" si="4"/>
        <v>2010</v>
      </c>
      <c r="E57" s="34"/>
      <c r="F57" s="89">
        <v>0.54311585986157651</v>
      </c>
      <c r="G57" s="34"/>
      <c r="H57" s="90">
        <v>0.34656397144292111</v>
      </c>
      <c r="I57" s="90">
        <v>0.1232171879757913</v>
      </c>
      <c r="J57" s="90">
        <v>7.3334700442864109E-2</v>
      </c>
      <c r="K57" s="42"/>
      <c r="L57" s="42"/>
      <c r="M57" s="42"/>
      <c r="N57" s="42"/>
      <c r="O57" s="42"/>
      <c r="P57" s="42"/>
      <c r="Q57" s="42"/>
    </row>
    <row r="58" spans="1:20" s="33" customFormat="1" ht="16.149999999999999" customHeight="1" x14ac:dyDescent="0.25">
      <c r="A58" s="32"/>
      <c r="D58" s="65">
        <f t="shared" si="4"/>
        <v>2011</v>
      </c>
      <c r="E58" s="34"/>
      <c r="F58" s="87">
        <v>0.53474895457669536</v>
      </c>
      <c r="G58" s="34"/>
      <c r="H58" s="88">
        <v>0.34748920586355381</v>
      </c>
      <c r="I58" s="88">
        <v>9.6362799458098614E-2</v>
      </c>
      <c r="J58" s="88">
        <v>9.0896949255042894E-2</v>
      </c>
      <c r="K58" s="42"/>
      <c r="L58" s="42"/>
      <c r="M58" s="42"/>
      <c r="N58" s="42"/>
      <c r="O58" s="42"/>
      <c r="P58" s="42"/>
      <c r="Q58" s="42"/>
    </row>
    <row r="59" spans="1:20" s="33" customFormat="1" ht="16.149999999999999" customHeight="1" x14ac:dyDescent="0.25">
      <c r="A59" s="32"/>
      <c r="D59" s="65">
        <f t="shared" si="4"/>
        <v>2012</v>
      </c>
      <c r="E59" s="34"/>
      <c r="F59" s="89">
        <v>0.53711522780214338</v>
      </c>
      <c r="G59" s="34"/>
      <c r="H59" s="90">
        <v>0.29004204323652605</v>
      </c>
      <c r="I59" s="90">
        <v>0.12686524228110788</v>
      </c>
      <c r="J59" s="90">
        <v>0.12020794228450946</v>
      </c>
      <c r="K59" s="34"/>
      <c r="L59" s="34"/>
      <c r="M59" s="91"/>
      <c r="N59" s="91"/>
      <c r="O59" s="91"/>
      <c r="P59" s="91"/>
      <c r="Q59" s="91"/>
    </row>
    <row r="60" spans="1:20" s="33" customFormat="1" ht="16.149999999999999" customHeight="1" x14ac:dyDescent="0.25">
      <c r="A60" s="68"/>
      <c r="D60" s="65">
        <f t="shared" si="4"/>
        <v>2013</v>
      </c>
      <c r="E60" s="34"/>
      <c r="F60" s="87">
        <v>0.54268397510665034</v>
      </c>
      <c r="G60" s="34"/>
      <c r="H60" s="88">
        <v>0.26532185547496701</v>
      </c>
      <c r="I60" s="88">
        <v>0.13360631065960202</v>
      </c>
      <c r="J60" s="88">
        <v>0.14375580897208126</v>
      </c>
      <c r="K60" s="34"/>
      <c r="L60" s="34"/>
    </row>
    <row r="61" spans="1:20" s="33" customFormat="1" ht="15.65" customHeight="1" x14ac:dyDescent="0.25">
      <c r="A61" s="91"/>
      <c r="D61" s="65">
        <f t="shared" si="4"/>
        <v>2014</v>
      </c>
      <c r="E61" s="34"/>
      <c r="F61" s="89">
        <v>0.81269013004097224</v>
      </c>
      <c r="G61" s="34"/>
      <c r="H61" s="90">
        <v>0.33893522379687691</v>
      </c>
      <c r="I61" s="90">
        <v>0.22320637574003349</v>
      </c>
      <c r="J61" s="90">
        <v>0.25054853050406195</v>
      </c>
      <c r="K61" s="34"/>
      <c r="L61" s="34"/>
    </row>
    <row r="62" spans="1:20" s="33" customFormat="1" ht="18.649999999999999" customHeight="1" x14ac:dyDescent="0.25">
      <c r="A62" s="91"/>
      <c r="D62" s="35">
        <f>D61+1</f>
        <v>2015</v>
      </c>
      <c r="E62" s="34"/>
      <c r="F62" s="87">
        <v>0.827032079070951</v>
      </c>
      <c r="G62" s="34"/>
      <c r="H62" s="88">
        <v>0.27808535579384019</v>
      </c>
      <c r="I62" s="88">
        <v>0.2187055266832314</v>
      </c>
      <c r="J62" s="88">
        <v>0.33024119659387946</v>
      </c>
      <c r="K62" s="34"/>
      <c r="L62" s="34"/>
    </row>
    <row r="63" spans="1:20" s="33" customFormat="1" ht="18.649999999999999" customHeight="1" x14ac:dyDescent="0.25">
      <c r="A63" s="91"/>
      <c r="D63" s="35">
        <f>D62+1</f>
        <v>2016</v>
      </c>
      <c r="E63" s="34"/>
      <c r="F63" s="89">
        <v>0.90636893517315853</v>
      </c>
      <c r="G63" s="34"/>
      <c r="H63" s="90">
        <v>0.18444819950480223</v>
      </c>
      <c r="I63" s="90">
        <v>0.32863251831381518</v>
      </c>
      <c r="J63" s="90">
        <v>0.39328821735454134</v>
      </c>
      <c r="K63" s="34"/>
      <c r="L63" s="34"/>
    </row>
    <row r="64" spans="1:20" s="33" customFormat="1" ht="18.649999999999999" customHeight="1" x14ac:dyDescent="0.25">
      <c r="A64" s="91"/>
      <c r="D64" s="35">
        <f t="shared" ref="D64:D65" si="5">D63+1</f>
        <v>2017</v>
      </c>
      <c r="E64" s="34"/>
      <c r="F64" s="87">
        <v>0.79976580219270688</v>
      </c>
      <c r="G64" s="34"/>
      <c r="H64" s="88">
        <v>5.6650534250269599E-2</v>
      </c>
      <c r="I64" s="88">
        <v>0.25737467340924602</v>
      </c>
      <c r="J64" s="88">
        <v>0.48574059453319135</v>
      </c>
      <c r="K64" s="34"/>
      <c r="L64" s="34"/>
    </row>
    <row r="65" spans="1:12" s="33" customFormat="1" ht="18.649999999999999" customHeight="1" x14ac:dyDescent="0.25">
      <c r="A65" s="91"/>
      <c r="D65" s="35">
        <f t="shared" si="5"/>
        <v>2018</v>
      </c>
      <c r="E65" s="34"/>
      <c r="F65" s="89">
        <v>0.82119480658432409</v>
      </c>
      <c r="G65" s="34"/>
      <c r="H65" s="90">
        <v>2.3378539391531474E-2</v>
      </c>
      <c r="I65" s="90">
        <v>0.16410327560388932</v>
      </c>
      <c r="J65" s="90">
        <v>0.63371299158890337</v>
      </c>
      <c r="K65" s="34"/>
      <c r="L65" s="34"/>
    </row>
    <row r="66" spans="1:12" s="33" customFormat="1" ht="18.649999999999999" customHeight="1" x14ac:dyDescent="0.25">
      <c r="A66" s="91"/>
      <c r="D66" s="35">
        <f>D65+1</f>
        <v>2019</v>
      </c>
      <c r="E66" s="34"/>
      <c r="F66" s="92">
        <v>0.85749685613373783</v>
      </c>
      <c r="G66" s="34"/>
      <c r="H66" s="93">
        <v>3.5761519736378037E-3</v>
      </c>
      <c r="I66" s="93">
        <v>3.1039873197762403E-2</v>
      </c>
      <c r="J66" s="93">
        <v>0.82288083096233766</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17337-D195-46FB-A775-C0CAABC57F30}">
  <sheetPr codeName="WTemplate15">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33</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Liability - Prop &amp; Direct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1058.8475818929803</v>
      </c>
      <c r="C12" s="33">
        <f>+IF(I51="",J51*F12, IF(J51="", I51*F12,(I51+J51)*F12))</f>
        <v>41.280991240266715</v>
      </c>
      <c r="D12" s="35">
        <v>2004</v>
      </c>
      <c r="E12" s="34"/>
      <c r="F12" s="37">
        <v>1057.3471979330548</v>
      </c>
      <c r="G12" s="34"/>
      <c r="H12" s="38">
        <v>9.699142004314755E-2</v>
      </c>
      <c r="I12" s="39">
        <v>0.24340469438670775</v>
      </c>
      <c r="J12" s="39">
        <v>0.31667627263723824</v>
      </c>
      <c r="K12" s="39">
        <v>0.41145108929239588</v>
      </c>
      <c r="L12" s="39">
        <v>0.50241731250895427</v>
      </c>
      <c r="M12" s="39">
        <v>0.55764402291622694</v>
      </c>
      <c r="N12" s="39">
        <v>0.60549149388857937</v>
      </c>
      <c r="O12" s="39">
        <v>0.62628775187398167</v>
      </c>
      <c r="P12" s="39">
        <v>0.64256012859500866</v>
      </c>
      <c r="Q12" s="39">
        <v>0.64350266229655073</v>
      </c>
      <c r="R12" s="39">
        <v>0.64896156783635195</v>
      </c>
      <c r="S12" s="40">
        <v>0.65712088178222405</v>
      </c>
      <c r="T12" s="40">
        <v>0.67294139681185949</v>
      </c>
      <c r="U12" s="40">
        <v>0.6958849032551101</v>
      </c>
      <c r="V12" s="40">
        <v>0.70091465737622749</v>
      </c>
      <c r="W12" s="41">
        <v>0.70539326125471413</v>
      </c>
      <c r="X12" s="42"/>
      <c r="Y12" s="42"/>
    </row>
    <row r="13" spans="1:42" s="33" customFormat="1" ht="16.149999999999999" customHeight="1" x14ac:dyDescent="0.25">
      <c r="A13" s="32"/>
      <c r="B13" s="33">
        <v>1114.6379104962405</v>
      </c>
      <c r="C13" s="33">
        <f t="shared" ref="C13:C26" si="1">+IF(I52="",J52*F13, IF(J52="", I52*F13,(I52+J52)*F13))</f>
        <v>63.489446060706314</v>
      </c>
      <c r="D13" s="35">
        <f>D12+1</f>
        <v>2005</v>
      </c>
      <c r="E13" s="34"/>
      <c r="F13" s="43">
        <v>1115.6696002558172</v>
      </c>
      <c r="G13" s="34"/>
      <c r="H13" s="44">
        <v>2.0315200336464331E-2</v>
      </c>
      <c r="I13" s="42">
        <v>0.21658718394999138</v>
      </c>
      <c r="J13" s="42">
        <v>0.29225128244143439</v>
      </c>
      <c r="K13" s="42">
        <v>0.36281927046319956</v>
      </c>
      <c r="L13" s="42">
        <v>0.48424808563018962</v>
      </c>
      <c r="M13" s="42">
        <v>0.53915761987973376</v>
      </c>
      <c r="N13" s="42">
        <v>0.56627892957091996</v>
      </c>
      <c r="O13" s="42">
        <v>0.58441411246885022</v>
      </c>
      <c r="P13" s="42">
        <v>0.60517227709530985</v>
      </c>
      <c r="Q13" s="42">
        <v>0.61151660305466238</v>
      </c>
      <c r="R13" s="42">
        <v>0.61613653988161199</v>
      </c>
      <c r="S13" s="42">
        <v>0.62935178107970269</v>
      </c>
      <c r="T13" s="42">
        <v>0.64839109087570257</v>
      </c>
      <c r="U13" s="42">
        <v>0.66584843436882502</v>
      </c>
      <c r="V13" s="45">
        <v>0.67729701281585108</v>
      </c>
      <c r="W13" s="42"/>
      <c r="X13" s="42"/>
      <c r="Y13" s="42"/>
    </row>
    <row r="14" spans="1:42" s="33" customFormat="1" ht="16.149999999999999" customHeight="1" x14ac:dyDescent="0.25">
      <c r="A14" s="32"/>
      <c r="B14" s="33">
        <v>974.82209402435035</v>
      </c>
      <c r="C14" s="33">
        <f t="shared" si="1"/>
        <v>67.811150712842348</v>
      </c>
      <c r="D14" s="35">
        <f>D13+1</f>
        <v>2006</v>
      </c>
      <c r="E14" s="34"/>
      <c r="F14" s="46">
        <v>975.37340263389046</v>
      </c>
      <c r="G14" s="34"/>
      <c r="H14" s="47">
        <v>3.3644368062571123E-2</v>
      </c>
      <c r="I14" s="48">
        <v>0.22531570673911153</v>
      </c>
      <c r="J14" s="48">
        <v>0.30654458580173005</v>
      </c>
      <c r="K14" s="48">
        <v>0.45892876153602497</v>
      </c>
      <c r="L14" s="48">
        <v>0.54957830828913401</v>
      </c>
      <c r="M14" s="48">
        <v>0.62964390198342179</v>
      </c>
      <c r="N14" s="48">
        <v>0.63572988712862788</v>
      </c>
      <c r="O14" s="48">
        <v>0.65212726474569338</v>
      </c>
      <c r="P14" s="48">
        <v>0.68186304168586753</v>
      </c>
      <c r="Q14" s="48">
        <v>0.69417753976260099</v>
      </c>
      <c r="R14" s="48">
        <v>0.69749651777944421</v>
      </c>
      <c r="S14" s="48">
        <v>0.70850169270720786</v>
      </c>
      <c r="T14" s="48">
        <v>0.72044141692825192</v>
      </c>
      <c r="U14" s="49">
        <v>0.71746048224595949</v>
      </c>
      <c r="V14" s="42"/>
      <c r="W14" s="42"/>
      <c r="X14" s="42"/>
      <c r="Y14" s="42"/>
    </row>
    <row r="15" spans="1:42" s="33" customFormat="1" ht="16.149999999999999" customHeight="1" x14ac:dyDescent="0.25">
      <c r="A15" s="32"/>
      <c r="B15" s="33">
        <v>892.38314000029948</v>
      </c>
      <c r="C15" s="33">
        <f t="shared" si="1"/>
        <v>77.437346831589409</v>
      </c>
      <c r="D15" s="35">
        <f t="shared" ref="D15:D27" si="2">D14+1</f>
        <v>2007</v>
      </c>
      <c r="E15" s="34"/>
      <c r="F15" s="43">
        <v>894.74241291767146</v>
      </c>
      <c r="G15" s="34"/>
      <c r="H15" s="44">
        <v>5.6088673417930085E-2</v>
      </c>
      <c r="I15" s="42">
        <v>0.24126681814647377</v>
      </c>
      <c r="J15" s="42">
        <v>0.34879230041199666</v>
      </c>
      <c r="K15" s="42">
        <v>0.48736111771214508</v>
      </c>
      <c r="L15" s="42">
        <v>0.55099706538123994</v>
      </c>
      <c r="M15" s="42">
        <v>0.63935126328442027</v>
      </c>
      <c r="N15" s="42">
        <v>0.63956580135493268</v>
      </c>
      <c r="O15" s="42">
        <v>0.68494369316318593</v>
      </c>
      <c r="P15" s="42">
        <v>0.72388451145991062</v>
      </c>
      <c r="Q15" s="42">
        <v>0.75642936111258996</v>
      </c>
      <c r="R15" s="42">
        <v>0.76638026359038969</v>
      </c>
      <c r="S15" s="42">
        <v>0.77942352258483483</v>
      </c>
      <c r="T15" s="45">
        <v>0.78545332032234683</v>
      </c>
      <c r="U15" s="42"/>
      <c r="V15" s="42"/>
      <c r="W15" s="42"/>
      <c r="X15" s="42"/>
      <c r="Y15" s="42"/>
    </row>
    <row r="16" spans="1:42" s="33" customFormat="1" ht="16.149999999999999" customHeight="1" x14ac:dyDescent="0.25">
      <c r="A16" s="32"/>
      <c r="B16" s="33">
        <v>675.46514811867019</v>
      </c>
      <c r="C16" s="33">
        <f t="shared" si="1"/>
        <v>63.367922267496041</v>
      </c>
      <c r="D16" s="35">
        <f t="shared" si="2"/>
        <v>2008</v>
      </c>
      <c r="E16" s="34"/>
      <c r="F16" s="46">
        <v>675.96487882769316</v>
      </c>
      <c r="G16" s="34"/>
      <c r="H16" s="47">
        <v>6.0950362958771501E-2</v>
      </c>
      <c r="I16" s="48">
        <v>0.3749485383418259</v>
      </c>
      <c r="J16" s="48">
        <v>0.546670587393709</v>
      </c>
      <c r="K16" s="48">
        <v>0.64382975361327666</v>
      </c>
      <c r="L16" s="48">
        <v>0.69579015921033494</v>
      </c>
      <c r="M16" s="48">
        <v>0.75356841322232571</v>
      </c>
      <c r="N16" s="48">
        <v>0.85745361043909285</v>
      </c>
      <c r="O16" s="48">
        <v>0.85370113268634473</v>
      </c>
      <c r="P16" s="48">
        <v>0.90295155334158295</v>
      </c>
      <c r="Q16" s="48">
        <v>0.91820119453387128</v>
      </c>
      <c r="R16" s="48">
        <v>0.92487869259227351</v>
      </c>
      <c r="S16" s="50">
        <v>0.92744424153031535</v>
      </c>
      <c r="T16" s="42"/>
      <c r="U16" s="42"/>
      <c r="V16" s="42"/>
      <c r="W16" s="42"/>
      <c r="X16" s="42"/>
      <c r="Y16" s="42"/>
    </row>
    <row r="17" spans="1:25" s="33" customFormat="1" ht="16.149999999999999" customHeight="1" x14ac:dyDescent="0.25">
      <c r="A17" s="32"/>
      <c r="B17" s="33">
        <v>688.64435534520646</v>
      </c>
      <c r="C17" s="33">
        <f t="shared" si="1"/>
        <v>90.860026713752106</v>
      </c>
      <c r="D17" s="35">
        <f t="shared" si="2"/>
        <v>2009</v>
      </c>
      <c r="E17" s="34"/>
      <c r="F17" s="43">
        <v>690.88528883044989</v>
      </c>
      <c r="G17" s="34"/>
      <c r="H17" s="44">
        <v>8.5689202048921623E-2</v>
      </c>
      <c r="I17" s="42">
        <v>0.31095077638252011</v>
      </c>
      <c r="J17" s="42">
        <v>0.50583266016243111</v>
      </c>
      <c r="K17" s="42">
        <v>0.70739161352845414</v>
      </c>
      <c r="L17" s="42">
        <v>0.76413475408859532</v>
      </c>
      <c r="M17" s="42">
        <v>0.80842731521793909</v>
      </c>
      <c r="N17" s="42">
        <v>0.83346048118958338</v>
      </c>
      <c r="O17" s="42">
        <v>0.87469956704511842</v>
      </c>
      <c r="P17" s="42">
        <v>0.89345515002122378</v>
      </c>
      <c r="Q17" s="42">
        <v>0.89926239398446095</v>
      </c>
      <c r="R17" s="45">
        <v>0.92608141074993899</v>
      </c>
      <c r="S17" s="42" t="s">
        <v>16</v>
      </c>
      <c r="T17" s="42"/>
      <c r="U17" s="42"/>
      <c r="V17" s="42"/>
      <c r="W17" s="42"/>
      <c r="X17" s="42"/>
      <c r="Y17" s="42"/>
    </row>
    <row r="18" spans="1:25" s="33" customFormat="1" ht="16.149999999999999" customHeight="1" x14ac:dyDescent="0.25">
      <c r="A18" s="32"/>
      <c r="B18" s="33">
        <v>589.57164333607875</v>
      </c>
      <c r="C18" s="33">
        <f t="shared" si="1"/>
        <v>101.10071165792857</v>
      </c>
      <c r="D18" s="35">
        <f t="shared" si="2"/>
        <v>2010</v>
      </c>
      <c r="E18" s="34"/>
      <c r="F18" s="46">
        <v>592.70207219994211</v>
      </c>
      <c r="G18" s="34"/>
      <c r="H18" s="47">
        <v>8.4528308866835211E-2</v>
      </c>
      <c r="I18" s="48">
        <v>0.30218408152133236</v>
      </c>
      <c r="J18" s="48">
        <v>0.43704040579982506</v>
      </c>
      <c r="K18" s="48">
        <v>0.6056219146325349</v>
      </c>
      <c r="L18" s="48">
        <v>0.72301016255020567</v>
      </c>
      <c r="M18" s="48">
        <v>0.74212563899425965</v>
      </c>
      <c r="N18" s="48">
        <v>0.79398182585324661</v>
      </c>
      <c r="O18" s="48">
        <v>0.81018531171600106</v>
      </c>
      <c r="P18" s="48">
        <v>0.82073226221214879</v>
      </c>
      <c r="Q18" s="50">
        <v>0.83483857774184977</v>
      </c>
      <c r="R18" s="42" t="s">
        <v>16</v>
      </c>
      <c r="S18" s="42" t="s">
        <v>16</v>
      </c>
      <c r="T18" s="42"/>
      <c r="U18" s="42"/>
      <c r="V18" s="42"/>
      <c r="W18" s="42"/>
      <c r="X18" s="42"/>
      <c r="Y18" s="42"/>
    </row>
    <row r="19" spans="1:25" s="33" customFormat="1" ht="16.149999999999999" customHeight="1" x14ac:dyDescent="0.25">
      <c r="A19" s="32"/>
      <c r="B19" s="33">
        <v>625.60014867356108</v>
      </c>
      <c r="C19" s="33">
        <f t="shared" si="1"/>
        <v>105.43382338809111</v>
      </c>
      <c r="D19" s="35">
        <f t="shared" si="2"/>
        <v>2011</v>
      </c>
      <c r="E19" s="34"/>
      <c r="F19" s="43">
        <v>624.95695829546014</v>
      </c>
      <c r="G19" s="34"/>
      <c r="H19" s="44">
        <v>5.2850058008690762E-2</v>
      </c>
      <c r="I19" s="42">
        <v>0.24233503478127472</v>
      </c>
      <c r="J19" s="42">
        <v>0.36276594483373542</v>
      </c>
      <c r="K19" s="42">
        <v>0.49121589145954481</v>
      </c>
      <c r="L19" s="42">
        <v>0.59778635383553569</v>
      </c>
      <c r="M19" s="42">
        <v>0.64701731047582356</v>
      </c>
      <c r="N19" s="42">
        <v>0.70897992110745456</v>
      </c>
      <c r="O19" s="42">
        <v>0.74599617933196605</v>
      </c>
      <c r="P19" s="45">
        <v>0.77968028619626262</v>
      </c>
      <c r="Q19" s="42" t="s">
        <v>16</v>
      </c>
      <c r="R19" s="42" t="s">
        <v>16</v>
      </c>
      <c r="S19" s="42" t="s">
        <v>16</v>
      </c>
      <c r="T19" s="42"/>
      <c r="U19" s="42"/>
      <c r="V19" s="42"/>
      <c r="W19" s="42"/>
      <c r="X19" s="42"/>
      <c r="Y19" s="42"/>
    </row>
    <row r="20" spans="1:25" s="33" customFormat="1" ht="16.149999999999999" customHeight="1" x14ac:dyDescent="0.25">
      <c r="A20" s="32"/>
      <c r="B20" s="33">
        <v>967.3513135912375</v>
      </c>
      <c r="C20" s="33">
        <f t="shared" si="1"/>
        <v>237.10573268471683</v>
      </c>
      <c r="D20" s="35">
        <f t="shared" si="2"/>
        <v>2012</v>
      </c>
      <c r="E20" s="34"/>
      <c r="F20" s="46">
        <v>967.52040631715658</v>
      </c>
      <c r="G20" s="34"/>
      <c r="H20" s="47">
        <v>3.9988768981279024E-2</v>
      </c>
      <c r="I20" s="48">
        <v>0.19987415078436299</v>
      </c>
      <c r="J20" s="48">
        <v>0.31006290433105871</v>
      </c>
      <c r="K20" s="48">
        <v>0.4611872953991577</v>
      </c>
      <c r="L20" s="48">
        <v>0.59847570082658608</v>
      </c>
      <c r="M20" s="48">
        <v>0.72311754259510896</v>
      </c>
      <c r="N20" s="48">
        <v>0.74895033658717391</v>
      </c>
      <c r="O20" s="50">
        <v>0.79840887534293836</v>
      </c>
      <c r="P20" s="42" t="s">
        <v>16</v>
      </c>
      <c r="Q20" s="42" t="s">
        <v>16</v>
      </c>
      <c r="R20" s="42" t="s">
        <v>16</v>
      </c>
      <c r="S20" s="42" t="s">
        <v>16</v>
      </c>
      <c r="T20" s="42"/>
      <c r="U20" s="42"/>
      <c r="V20" s="42"/>
      <c r="W20" s="42"/>
      <c r="X20" s="42"/>
      <c r="Y20" s="42"/>
    </row>
    <row r="21" spans="1:25" s="33" customFormat="1" ht="16.149999999999999" customHeight="1" x14ac:dyDescent="0.25">
      <c r="A21" s="32"/>
      <c r="B21" s="33">
        <v>889.66813680473035</v>
      </c>
      <c r="C21" s="33">
        <f t="shared" si="1"/>
        <v>247.25991667094851</v>
      </c>
      <c r="D21" s="35">
        <f t="shared" si="2"/>
        <v>2013</v>
      </c>
      <c r="E21" s="34"/>
      <c r="F21" s="43">
        <v>887.56943763784034</v>
      </c>
      <c r="G21" s="34"/>
      <c r="H21" s="44">
        <v>3.8037079825215307E-2</v>
      </c>
      <c r="I21" s="42">
        <v>0.20847333339121871</v>
      </c>
      <c r="J21" s="42">
        <v>0.34289902310664527</v>
      </c>
      <c r="K21" s="42">
        <v>0.49206999900463877</v>
      </c>
      <c r="L21" s="42">
        <v>0.62829189922993023</v>
      </c>
      <c r="M21" s="42">
        <v>0.74576141839079579</v>
      </c>
      <c r="N21" s="51">
        <v>0.78679388523138261</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1311.1211485677293</v>
      </c>
      <c r="C22" s="33">
        <f t="shared" si="1"/>
        <v>710.91006016641484</v>
      </c>
      <c r="D22" s="35">
        <f t="shared" si="2"/>
        <v>2014</v>
      </c>
      <c r="E22" s="34"/>
      <c r="F22" s="46">
        <v>1309.6779023316251</v>
      </c>
      <c r="G22" s="34"/>
      <c r="H22" s="47">
        <v>2.4032091565483006E-2</v>
      </c>
      <c r="I22" s="48">
        <v>0.16084221160908577</v>
      </c>
      <c r="J22" s="48">
        <v>0.32081378228490331</v>
      </c>
      <c r="K22" s="48">
        <v>0.49925718131709046</v>
      </c>
      <c r="L22" s="48">
        <v>0.67392231162402816</v>
      </c>
      <c r="M22" s="50">
        <v>0.87069326248576584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1096.2439832078135</v>
      </c>
      <c r="C23" s="33">
        <f t="shared" si="1"/>
        <v>613.43212612911395</v>
      </c>
      <c r="D23" s="35">
        <f t="shared" si="2"/>
        <v>2015</v>
      </c>
      <c r="E23" s="34"/>
      <c r="F23" s="54">
        <v>1081.3074178777163</v>
      </c>
      <c r="G23" s="34"/>
      <c r="H23" s="44">
        <v>3.3638995511185425E-2</v>
      </c>
      <c r="I23" s="42">
        <v>0.18992284136704632</v>
      </c>
      <c r="J23" s="42">
        <v>0.38658538126452863</v>
      </c>
      <c r="K23" s="42">
        <v>0.57540514690656874</v>
      </c>
      <c r="L23" s="45">
        <v>0.75407267263347366</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1828.3642567313957</v>
      </c>
      <c r="C24" s="33">
        <f t="shared" si="1"/>
        <v>1491.8884157368702</v>
      </c>
      <c r="D24" s="35">
        <f t="shared" si="2"/>
        <v>2016</v>
      </c>
      <c r="E24" s="34"/>
      <c r="F24" s="46">
        <v>1805.8258970670997</v>
      </c>
      <c r="G24" s="34"/>
      <c r="H24" s="48">
        <v>2.4093131659354738E-2</v>
      </c>
      <c r="I24" s="48">
        <v>0.17926914493107463</v>
      </c>
      <c r="J24" s="48">
        <v>0.38418712012774459</v>
      </c>
      <c r="K24" s="50">
        <v>0.58895026177883048</v>
      </c>
      <c r="L24" s="42"/>
      <c r="M24" s="42"/>
      <c r="N24" s="42"/>
      <c r="O24" s="42"/>
      <c r="P24" s="42"/>
      <c r="Q24" s="42"/>
      <c r="R24" s="42"/>
      <c r="S24" s="42"/>
      <c r="T24" s="34"/>
      <c r="U24" s="52"/>
      <c r="V24" s="52"/>
      <c r="W24" s="52"/>
      <c r="X24" s="52"/>
      <c r="Y24" s="52"/>
    </row>
    <row r="25" spans="1:25" s="33" customFormat="1" ht="16.149999999999999" customHeight="1" x14ac:dyDescent="0.25">
      <c r="A25" s="32"/>
      <c r="B25" s="33">
        <v>1857.1059749360525</v>
      </c>
      <c r="C25" s="33">
        <f t="shared" si="1"/>
        <v>1840.5525740995106</v>
      </c>
      <c r="D25" s="35">
        <f t="shared" si="2"/>
        <v>2017</v>
      </c>
      <c r="E25" s="34"/>
      <c r="F25" s="43">
        <v>1840.712525634505</v>
      </c>
      <c r="G25" s="34"/>
      <c r="H25" s="44">
        <v>1.8169444583809403E-2</v>
      </c>
      <c r="I25" s="42">
        <v>0.17266528120655503</v>
      </c>
      <c r="J25" s="45">
        <v>0.40538600711726591</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2013.6073533194503</v>
      </c>
      <c r="C26" s="33">
        <f t="shared" si="1"/>
        <v>1737.618485465953</v>
      </c>
      <c r="D26" s="35">
        <f t="shared" si="2"/>
        <v>2018</v>
      </c>
      <c r="E26" s="34"/>
      <c r="F26" s="46">
        <v>1794.9251516291104</v>
      </c>
      <c r="G26" s="34"/>
      <c r="H26" s="55">
        <v>1.866429845730715E-2</v>
      </c>
      <c r="I26" s="50">
        <v>0.1989230844387942</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1971.2643381034384</v>
      </c>
      <c r="C27" s="33">
        <f>+IF(I66="",J66*F27, IF(J66="", I66*F27,(I66+J66)*F27))</f>
        <v>1119.8476519632995</v>
      </c>
      <c r="D27" s="35">
        <f t="shared" si="2"/>
        <v>2019</v>
      </c>
      <c r="E27" s="34"/>
      <c r="F27" s="56">
        <v>1064.9082932270389</v>
      </c>
      <c r="G27" s="34"/>
      <c r="H27" s="57">
        <v>7.8068329840770084E-2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1057.3471979330548</v>
      </c>
      <c r="G31" s="20"/>
      <c r="H31" s="38">
        <v>5.7474742250697907E-3</v>
      </c>
      <c r="I31" s="39">
        <v>5.9724805036174389E-2</v>
      </c>
      <c r="J31" s="39">
        <v>0.14312031544528594</v>
      </c>
      <c r="K31" s="39">
        <v>0.21992582943444935</v>
      </c>
      <c r="L31" s="39">
        <v>0.29548787865478365</v>
      </c>
      <c r="M31" s="39">
        <v>0.3865298905854237</v>
      </c>
      <c r="N31" s="39">
        <v>0.48050881197856615</v>
      </c>
      <c r="O31" s="39">
        <v>0.52129910095567633</v>
      </c>
      <c r="P31" s="39">
        <v>0.55109749883748904</v>
      </c>
      <c r="Q31" s="39">
        <v>0.57681982788801722</v>
      </c>
      <c r="R31" s="39">
        <v>0.59203081234651889</v>
      </c>
      <c r="S31" s="39">
        <v>0.60637721609228301</v>
      </c>
      <c r="T31" s="39">
        <v>0.62128734567372024</v>
      </c>
      <c r="U31" s="39">
        <v>0.65314153697480926</v>
      </c>
      <c r="V31" s="71">
        <v>0.67035968729432494</v>
      </c>
      <c r="W31" s="72">
        <v>0.68064851247630531</v>
      </c>
    </row>
    <row r="32" spans="1:25" s="64" customFormat="1" ht="19.149999999999999" customHeight="1" x14ac:dyDescent="0.25">
      <c r="A32" s="68"/>
      <c r="D32" s="35">
        <f>D31+1</f>
        <v>2005</v>
      </c>
      <c r="E32" s="69"/>
      <c r="F32" s="73">
        <v>1115.6696002558172</v>
      </c>
      <c r="G32" s="20"/>
      <c r="H32" s="44">
        <v>4.0862535896421899E-3</v>
      </c>
      <c r="I32" s="42">
        <v>5.1404095066559088E-2</v>
      </c>
      <c r="J32" s="42">
        <v>0.11695189993638498</v>
      </c>
      <c r="K32" s="42">
        <v>0.18425926266795142</v>
      </c>
      <c r="L32" s="42">
        <v>0.29670456794082783</v>
      </c>
      <c r="M32" s="42">
        <v>0.39602018047602044</v>
      </c>
      <c r="N32" s="42">
        <v>0.45129363273592793</v>
      </c>
      <c r="O32" s="42">
        <v>0.48739906394384436</v>
      </c>
      <c r="P32" s="42">
        <v>0.5188365222070922</v>
      </c>
      <c r="Q32" s="42">
        <v>0.54125748500640813</v>
      </c>
      <c r="R32" s="42">
        <v>0.5671999232313033</v>
      </c>
      <c r="S32" s="42">
        <v>0.59347311094147925</v>
      </c>
      <c r="T32" s="42">
        <v>0.61166077476530956</v>
      </c>
      <c r="U32" s="42">
        <v>0.63797043036689582</v>
      </c>
      <c r="V32" s="45">
        <v>0.64603582402141213</v>
      </c>
    </row>
    <row r="33" spans="1:21" s="64" customFormat="1" ht="16.149999999999999" customHeight="1" x14ac:dyDescent="0.25">
      <c r="A33" s="68"/>
      <c r="D33" s="35">
        <f>D32+1</f>
        <v>2006</v>
      </c>
      <c r="E33" s="66"/>
      <c r="F33" s="74">
        <v>975.37340263389046</v>
      </c>
      <c r="G33" s="20"/>
      <c r="H33" s="47">
        <v>1.0405070821196459E-2</v>
      </c>
      <c r="I33" s="48">
        <v>6.5978660484073512E-2</v>
      </c>
      <c r="J33" s="48">
        <v>0.12940108855510279</v>
      </c>
      <c r="K33" s="48">
        <v>0.2472751796833339</v>
      </c>
      <c r="L33" s="48">
        <v>0.33603942730430109</v>
      </c>
      <c r="M33" s="48">
        <v>0.46917204980286753</v>
      </c>
      <c r="N33" s="48">
        <v>0.51630659850561333</v>
      </c>
      <c r="O33" s="48">
        <v>0.57237932027873184</v>
      </c>
      <c r="P33" s="48">
        <v>0.59995219243785169</v>
      </c>
      <c r="Q33" s="48">
        <v>0.61885238273431553</v>
      </c>
      <c r="R33" s="48">
        <v>0.62897668779503912</v>
      </c>
      <c r="S33" s="48">
        <v>0.6520064359194212</v>
      </c>
      <c r="T33" s="48">
        <v>0.66650183509649608</v>
      </c>
      <c r="U33" s="49">
        <v>0.68014456777373178</v>
      </c>
    </row>
    <row r="34" spans="1:21" s="64" customFormat="1" ht="16.149999999999999" customHeight="1" x14ac:dyDescent="0.25">
      <c r="A34" s="68"/>
      <c r="D34" s="35">
        <f t="shared" ref="D34:D46" si="3">D33+1</f>
        <v>2007</v>
      </c>
      <c r="E34" s="66"/>
      <c r="F34" s="73">
        <v>894.74241291767146</v>
      </c>
      <c r="G34" s="20"/>
      <c r="H34" s="44">
        <v>2.1125469211415632E-2</v>
      </c>
      <c r="I34" s="42">
        <v>8.0877114946353273E-2</v>
      </c>
      <c r="J34" s="42">
        <v>0.17079504619702374</v>
      </c>
      <c r="K34" s="42">
        <v>0.29068200291572777</v>
      </c>
      <c r="L34" s="42">
        <v>0.38400865265560563</v>
      </c>
      <c r="M34" s="42">
        <v>0.47398180328847628</v>
      </c>
      <c r="N34" s="42">
        <v>0.53584466416364984</v>
      </c>
      <c r="O34" s="42">
        <v>0.58364074309036207</v>
      </c>
      <c r="P34" s="42">
        <v>0.61159227931121318</v>
      </c>
      <c r="Q34" s="42">
        <v>0.6618468897208567</v>
      </c>
      <c r="R34" s="42">
        <v>0.70108226089489001</v>
      </c>
      <c r="S34" s="42">
        <v>0.72555415293530312</v>
      </c>
      <c r="T34" s="75">
        <v>0.73808301103043339</v>
      </c>
    </row>
    <row r="35" spans="1:21" s="64" customFormat="1" ht="16.149999999999999" customHeight="1" x14ac:dyDescent="0.25">
      <c r="A35" s="32"/>
      <c r="D35" s="35">
        <f t="shared" si="3"/>
        <v>2008</v>
      </c>
      <c r="E35" s="66"/>
      <c r="F35" s="74">
        <v>675.96487882769316</v>
      </c>
      <c r="G35" s="20"/>
      <c r="H35" s="47">
        <v>1.1849520408433459E-2</v>
      </c>
      <c r="I35" s="48">
        <v>0.10169181588206198</v>
      </c>
      <c r="J35" s="48">
        <v>0.22642483517803752</v>
      </c>
      <c r="K35" s="48">
        <v>0.29972688054613222</v>
      </c>
      <c r="L35" s="48">
        <v>0.38000188704447713</v>
      </c>
      <c r="M35" s="48">
        <v>0.47394828992451288</v>
      </c>
      <c r="N35" s="48">
        <v>0.63662985476544476</v>
      </c>
      <c r="O35" s="48">
        <v>0.70394104338653019</v>
      </c>
      <c r="P35" s="48">
        <v>0.77073306031153777</v>
      </c>
      <c r="Q35" s="48">
        <v>0.81578758872907586</v>
      </c>
      <c r="R35" s="48">
        <v>0.84675942340487809</v>
      </c>
      <c r="S35" s="48">
        <v>0.87078332246002332</v>
      </c>
      <c r="T35" s="66"/>
    </row>
    <row r="36" spans="1:21" s="64" customFormat="1" ht="16.149999999999999" customHeight="1" x14ac:dyDescent="0.25">
      <c r="A36" s="32"/>
      <c r="D36" s="35">
        <f t="shared" si="3"/>
        <v>2009</v>
      </c>
      <c r="E36" s="66"/>
      <c r="F36" s="73">
        <v>690.88528883044989</v>
      </c>
      <c r="G36" s="20"/>
      <c r="H36" s="44">
        <v>5.1870878565739298E-2</v>
      </c>
      <c r="I36" s="42">
        <v>0.17183472934493849</v>
      </c>
      <c r="J36" s="42">
        <v>0.24523983119715909</v>
      </c>
      <c r="K36" s="42">
        <v>0.42506202479114208</v>
      </c>
      <c r="L36" s="42">
        <v>0.50651392826682917</v>
      </c>
      <c r="M36" s="42">
        <v>0.60193109424399471</v>
      </c>
      <c r="N36" s="42">
        <v>0.66593056728564914</v>
      </c>
      <c r="O36" s="42">
        <v>0.75980637898212555</v>
      </c>
      <c r="P36" s="42">
        <v>0.80217972457845421</v>
      </c>
      <c r="Q36" s="42">
        <v>0.82652606077295365</v>
      </c>
      <c r="R36" s="45">
        <v>0.8696945931748431</v>
      </c>
      <c r="S36" s="42" t="s">
        <v>16</v>
      </c>
      <c r="T36" s="66"/>
    </row>
    <row r="37" spans="1:21" s="64" customFormat="1" ht="16.149999999999999" customHeight="1" x14ac:dyDescent="0.25">
      <c r="A37" s="32"/>
      <c r="D37" s="35">
        <f t="shared" si="3"/>
        <v>2010</v>
      </c>
      <c r="E37" s="66"/>
      <c r="F37" s="74">
        <v>592.70207219994211</v>
      </c>
      <c r="G37" s="20"/>
      <c r="H37" s="47">
        <v>4.0781383077358423E-2</v>
      </c>
      <c r="I37" s="48">
        <v>0.12720113183508008</v>
      </c>
      <c r="J37" s="48">
        <v>0.25502090347764222</v>
      </c>
      <c r="K37" s="48">
        <v>0.34811863324124903</v>
      </c>
      <c r="L37" s="48">
        <v>0.46961305419849197</v>
      </c>
      <c r="M37" s="48">
        <v>0.5901340333948879</v>
      </c>
      <c r="N37" s="48">
        <v>0.64723690466253336</v>
      </c>
      <c r="O37" s="48">
        <v>0.68511595221571353</v>
      </c>
      <c r="P37" s="48">
        <v>0.71525493689591879</v>
      </c>
      <c r="Q37" s="50">
        <v>0.7463633962764018</v>
      </c>
      <c r="R37" s="42" t="s">
        <v>16</v>
      </c>
      <c r="S37" s="42" t="s">
        <v>16</v>
      </c>
      <c r="T37" s="66"/>
    </row>
    <row r="38" spans="1:21" s="64" customFormat="1" ht="16.149999999999999" customHeight="1" x14ac:dyDescent="0.25">
      <c r="A38" s="32"/>
      <c r="D38" s="35">
        <f t="shared" si="3"/>
        <v>2011</v>
      </c>
      <c r="E38" s="66"/>
      <c r="F38" s="73">
        <v>624.95695829546014</v>
      </c>
      <c r="G38" s="20"/>
      <c r="H38" s="44">
        <v>2.4610310614796984E-2</v>
      </c>
      <c r="I38" s="42">
        <v>0.10835203294591736</v>
      </c>
      <c r="J38" s="42">
        <v>0.21211414144696783</v>
      </c>
      <c r="K38" s="42">
        <v>0.31015239469821593</v>
      </c>
      <c r="L38" s="42">
        <v>0.41451396505497851</v>
      </c>
      <c r="M38" s="42">
        <v>0.50324646774402459</v>
      </c>
      <c r="N38" s="42">
        <v>0.58731969895262848</v>
      </c>
      <c r="O38" s="42">
        <v>0.65020282312552635</v>
      </c>
      <c r="P38" s="45">
        <v>0.70207810243887858</v>
      </c>
      <c r="Q38" s="42" t="s">
        <v>16</v>
      </c>
      <c r="R38" s="42" t="s">
        <v>16</v>
      </c>
      <c r="S38" s="42" t="s">
        <v>16</v>
      </c>
      <c r="T38" s="66"/>
    </row>
    <row r="39" spans="1:21" s="64" customFormat="1" ht="16.149999999999999" customHeight="1" x14ac:dyDescent="0.25">
      <c r="A39" s="32"/>
      <c r="D39" s="35">
        <f t="shared" si="3"/>
        <v>2012</v>
      </c>
      <c r="E39" s="66"/>
      <c r="F39" s="74">
        <v>967.52040631715658</v>
      </c>
      <c r="G39" s="20"/>
      <c r="H39" s="47">
        <v>1.8458586631728092E-2</v>
      </c>
      <c r="I39" s="48">
        <v>0.10740223745441779</v>
      </c>
      <c r="J39" s="48">
        <v>0.18864462323869602</v>
      </c>
      <c r="K39" s="48">
        <v>0.31377807144294312</v>
      </c>
      <c r="L39" s="48">
        <v>0.44464967363111779</v>
      </c>
      <c r="M39" s="48">
        <v>0.55672829699283899</v>
      </c>
      <c r="N39" s="48">
        <v>0.63983490930509879</v>
      </c>
      <c r="O39" s="50">
        <v>0.70043954040453715</v>
      </c>
      <c r="P39" s="42" t="s">
        <v>16</v>
      </c>
      <c r="Q39" s="42" t="s">
        <v>16</v>
      </c>
      <c r="R39" s="42" t="s">
        <v>16</v>
      </c>
      <c r="S39" s="42" t="s">
        <v>16</v>
      </c>
      <c r="T39" s="66"/>
    </row>
    <row r="40" spans="1:21" s="64" customFormat="1" ht="16.149999999999999" customHeight="1" x14ac:dyDescent="0.25">
      <c r="A40" s="32"/>
      <c r="D40" s="35">
        <f t="shared" si="3"/>
        <v>2013</v>
      </c>
      <c r="E40" s="66"/>
      <c r="F40" s="73">
        <v>887.56943763784034</v>
      </c>
      <c r="G40" s="20"/>
      <c r="H40" s="44">
        <v>1.1759221143482762E-2</v>
      </c>
      <c r="I40" s="42">
        <v>9.211325775723668E-2</v>
      </c>
      <c r="J40" s="42">
        <v>0.1853892873348581</v>
      </c>
      <c r="K40" s="76">
        <v>0.31717732362169149</v>
      </c>
      <c r="L40" s="42">
        <v>0.45735369079001009</v>
      </c>
      <c r="M40" s="42">
        <v>0.59746138364112578</v>
      </c>
      <c r="N40" s="45">
        <v>0.68162375562207744</v>
      </c>
      <c r="O40" s="42" t="s">
        <v>16</v>
      </c>
      <c r="P40" s="42" t="s">
        <v>16</v>
      </c>
      <c r="Q40" s="42" t="s">
        <v>16</v>
      </c>
      <c r="R40" s="42" t="s">
        <v>16</v>
      </c>
      <c r="S40" s="42" t="s">
        <v>16</v>
      </c>
      <c r="T40" s="66"/>
    </row>
    <row r="41" spans="1:21" s="64" customFormat="1" ht="15.65" customHeight="1" x14ac:dyDescent="0.25">
      <c r="A41" s="32"/>
      <c r="D41" s="35">
        <f t="shared" si="3"/>
        <v>2014</v>
      </c>
      <c r="E41" s="66"/>
      <c r="F41" s="74">
        <v>1309.6779023316251</v>
      </c>
      <c r="G41" s="20"/>
      <c r="H41" s="47">
        <v>8.980185325759546E-3</v>
      </c>
      <c r="I41" s="48">
        <v>6.5771599884011211E-2</v>
      </c>
      <c r="J41" s="48">
        <v>0.16170302716023222</v>
      </c>
      <c r="K41" s="48">
        <v>0.31250544012305714</v>
      </c>
      <c r="L41" s="48">
        <v>0.49410724117640981</v>
      </c>
      <c r="M41" s="50">
        <v>0.67061990158675844</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1081.3074178777163</v>
      </c>
      <c r="G42" s="20"/>
      <c r="H42" s="78">
        <v>1.0787369036544536E-2</v>
      </c>
      <c r="I42" s="42">
        <v>8.113142106895363E-2</v>
      </c>
      <c r="J42" s="42">
        <v>0.20613499219185685</v>
      </c>
      <c r="K42" s="42">
        <v>0.37356725479735037</v>
      </c>
      <c r="L42" s="45">
        <v>0.55889447299675654</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1805.8258970670997</v>
      </c>
      <c r="G43" s="20"/>
      <c r="H43" s="48">
        <v>8.0667399755252958E-3</v>
      </c>
      <c r="I43" s="48">
        <v>6.2304349745477904E-2</v>
      </c>
      <c r="J43" s="48">
        <v>0.1841627332560912</v>
      </c>
      <c r="K43" s="48">
        <v>0.34549767308109275</v>
      </c>
      <c r="L43" s="42"/>
      <c r="M43" s="42"/>
      <c r="N43" s="42"/>
      <c r="O43" s="42"/>
      <c r="P43" s="42"/>
      <c r="Q43" s="42"/>
      <c r="R43" s="42"/>
      <c r="S43" s="42"/>
      <c r="T43" s="66"/>
    </row>
    <row r="44" spans="1:21" s="64" customFormat="1" ht="18.649999999999999" customHeight="1" x14ac:dyDescent="0.25">
      <c r="A44" s="32"/>
      <c r="D44" s="35">
        <f t="shared" si="3"/>
        <v>2017</v>
      </c>
      <c r="E44" s="77"/>
      <c r="F44" s="73">
        <v>1840.712525634505</v>
      </c>
      <c r="G44" s="20"/>
      <c r="H44" s="79">
        <v>4.6133647155537204E-3</v>
      </c>
      <c r="I44" s="42">
        <v>5.8255277644827637E-2</v>
      </c>
      <c r="J44" s="45">
        <v>0.17937913910100278</v>
      </c>
      <c r="K44" s="42"/>
      <c r="L44" s="42"/>
      <c r="M44" s="42"/>
      <c r="N44" s="42"/>
      <c r="O44" s="42"/>
      <c r="P44" s="42"/>
      <c r="Q44" s="42"/>
      <c r="R44" s="42"/>
      <c r="S44" s="42"/>
      <c r="T44" s="66"/>
    </row>
    <row r="45" spans="1:21" s="64" customFormat="1" ht="18.649999999999999" customHeight="1" x14ac:dyDescent="0.25">
      <c r="A45" s="32"/>
      <c r="D45" s="35">
        <f t="shared" si="3"/>
        <v>2018</v>
      </c>
      <c r="E45" s="77"/>
      <c r="F45" s="74">
        <v>1794.9251516291104</v>
      </c>
      <c r="G45" s="20"/>
      <c r="H45" s="55">
        <v>4.9071695162361938E-3</v>
      </c>
      <c r="I45" s="50">
        <v>9.4500151845411939E-2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1064.9082932270389</v>
      </c>
      <c r="G46" s="20"/>
      <c r="H46" s="81">
        <v>2.3024034208448643E-2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0.71969055214025413</v>
      </c>
      <c r="G51" s="34"/>
      <c r="H51" s="86">
        <v>0.68064851247630609</v>
      </c>
      <c r="I51" s="86">
        <v>2.4744748778408866E-2</v>
      </c>
      <c r="J51" s="86">
        <v>1.4297290885539236E-2</v>
      </c>
      <c r="K51" s="42"/>
      <c r="L51" s="42"/>
      <c r="M51" s="42"/>
      <c r="N51" s="42"/>
      <c r="O51" s="42"/>
      <c r="P51" s="42"/>
      <c r="Q51" s="42"/>
    </row>
    <row r="52" spans="1:20" s="33" customFormat="1" ht="16.149999999999999" customHeight="1" x14ac:dyDescent="0.25">
      <c r="A52" s="32"/>
      <c r="D52" s="65">
        <f>D51+1</f>
        <v>2005</v>
      </c>
      <c r="E52" s="34"/>
      <c r="F52" s="87">
        <v>0.70294285639564558</v>
      </c>
      <c r="G52" s="34"/>
      <c r="H52" s="88">
        <v>0.64603582402141169</v>
      </c>
      <c r="I52" s="88">
        <v>3.1261188794439065E-2</v>
      </c>
      <c r="J52" s="88">
        <v>2.5645843579794776E-2</v>
      </c>
      <c r="K52" s="42"/>
      <c r="L52" s="42"/>
      <c r="M52" s="42"/>
      <c r="N52" s="42"/>
      <c r="O52" s="42"/>
      <c r="P52" s="42"/>
      <c r="Q52" s="42"/>
    </row>
    <row r="53" spans="1:20" s="33" customFormat="1" ht="16.149999999999999" customHeight="1" x14ac:dyDescent="0.25">
      <c r="A53" s="32"/>
      <c r="D53" s="65">
        <f>D52+1</f>
        <v>2006</v>
      </c>
      <c r="E53" s="34"/>
      <c r="F53" s="89">
        <v>0.74966784012227594</v>
      </c>
      <c r="G53" s="34"/>
      <c r="H53" s="90">
        <v>0.68014456777373167</v>
      </c>
      <c r="I53" s="90">
        <v>3.7315914472227776E-2</v>
      </c>
      <c r="J53" s="90">
        <v>3.2207357876316553E-2</v>
      </c>
      <c r="K53" s="42"/>
      <c r="L53" s="42"/>
      <c r="M53" s="42"/>
      <c r="N53" s="42"/>
      <c r="O53" s="42"/>
      <c r="P53" s="42"/>
      <c r="Q53" s="42"/>
    </row>
    <row r="54" spans="1:20" s="33" customFormat="1" ht="16.149999999999999" customHeight="1" x14ac:dyDescent="0.25">
      <c r="A54" s="32"/>
      <c r="D54" s="65">
        <f t="shared" ref="D54:D61" si="4">D53+1</f>
        <v>2007</v>
      </c>
      <c r="E54" s="34"/>
      <c r="F54" s="87">
        <v>0.82463009510022012</v>
      </c>
      <c r="G54" s="34"/>
      <c r="H54" s="88">
        <v>0.73808301103043361</v>
      </c>
      <c r="I54" s="88">
        <v>4.7370309291913465E-2</v>
      </c>
      <c r="J54" s="88">
        <v>3.9176774777873111E-2</v>
      </c>
      <c r="K54" s="42"/>
      <c r="L54" s="42"/>
      <c r="M54" s="42"/>
      <c r="N54" s="42"/>
      <c r="O54" s="42"/>
      <c r="P54" s="42"/>
      <c r="Q54" s="42"/>
    </row>
    <row r="55" spans="1:20" s="33" customFormat="1" ht="16.149999999999999" customHeight="1" x14ac:dyDescent="0.25">
      <c r="A55" s="32"/>
      <c r="D55" s="65">
        <f t="shared" si="4"/>
        <v>2008</v>
      </c>
      <c r="E55" s="34"/>
      <c r="F55" s="89">
        <v>0.96452772287531241</v>
      </c>
      <c r="G55" s="34"/>
      <c r="H55" s="90">
        <v>0.87078332246002277</v>
      </c>
      <c r="I55" s="90">
        <v>5.6660919070292186E-2</v>
      </c>
      <c r="J55" s="90">
        <v>3.7083481344997497E-2</v>
      </c>
      <c r="K55" s="42"/>
      <c r="L55" s="42"/>
      <c r="M55" s="42"/>
      <c r="N55" s="42"/>
      <c r="O55" s="42"/>
      <c r="P55" s="42"/>
      <c r="Q55" s="42"/>
    </row>
    <row r="56" spans="1:20" s="33" customFormat="1" ht="16.149999999999999" customHeight="1" x14ac:dyDescent="0.25">
      <c r="A56" s="32"/>
      <c r="D56" s="65">
        <f t="shared" si="4"/>
        <v>2009</v>
      </c>
      <c r="E56" s="34"/>
      <c r="F56" s="87">
        <v>1.0012070572302918</v>
      </c>
      <c r="G56" s="34"/>
      <c r="H56" s="88">
        <v>0.86969459317484399</v>
      </c>
      <c r="I56" s="88">
        <v>5.6386817575095775E-2</v>
      </c>
      <c r="J56" s="88">
        <v>7.512564648035186E-2</v>
      </c>
      <c r="K56" s="42"/>
      <c r="L56" s="42"/>
      <c r="M56" s="42"/>
      <c r="N56" s="42"/>
      <c r="O56" s="42"/>
      <c r="P56" s="42"/>
      <c r="Q56" s="42"/>
    </row>
    <row r="57" spans="1:20" s="33" customFormat="1" ht="16.149999999999999" customHeight="1" x14ac:dyDescent="0.25">
      <c r="A57" s="32"/>
      <c r="D57" s="65">
        <f t="shared" si="4"/>
        <v>2010</v>
      </c>
      <c r="E57" s="34"/>
      <c r="F57" s="89">
        <v>0.91693933383415582</v>
      </c>
      <c r="G57" s="34"/>
      <c r="H57" s="90">
        <v>0.74636339627640202</v>
      </c>
      <c r="I57" s="90">
        <v>8.8475181465448111E-2</v>
      </c>
      <c r="J57" s="90">
        <v>8.2100756092305646E-2</v>
      </c>
      <c r="K57" s="42"/>
      <c r="L57" s="42"/>
      <c r="M57" s="42"/>
      <c r="N57" s="42"/>
      <c r="O57" s="42"/>
      <c r="P57" s="42"/>
      <c r="Q57" s="42"/>
    </row>
    <row r="58" spans="1:20" s="33" customFormat="1" ht="16.149999999999999" customHeight="1" x14ac:dyDescent="0.25">
      <c r="A58" s="32"/>
      <c r="D58" s="65">
        <f t="shared" si="4"/>
        <v>2011</v>
      </c>
      <c r="E58" s="34"/>
      <c r="F58" s="87">
        <v>0.87078383807170834</v>
      </c>
      <c r="G58" s="34"/>
      <c r="H58" s="88">
        <v>0.70207810243887891</v>
      </c>
      <c r="I58" s="88">
        <v>7.7602183757383855E-2</v>
      </c>
      <c r="J58" s="88">
        <v>9.1103551875445596E-2</v>
      </c>
      <c r="K58" s="42"/>
      <c r="L58" s="42"/>
      <c r="M58" s="42"/>
      <c r="N58" s="42"/>
      <c r="O58" s="42"/>
      <c r="P58" s="42"/>
      <c r="Q58" s="42"/>
    </row>
    <row r="59" spans="1:20" s="33" customFormat="1" ht="16.149999999999999" customHeight="1" x14ac:dyDescent="0.25">
      <c r="A59" s="32"/>
      <c r="D59" s="65">
        <f t="shared" si="4"/>
        <v>2012</v>
      </c>
      <c r="E59" s="34"/>
      <c r="F59" s="89">
        <v>0.94550489627362355</v>
      </c>
      <c r="G59" s="34"/>
      <c r="H59" s="90">
        <v>0.70043954040453738</v>
      </c>
      <c r="I59" s="90">
        <v>9.7969334938401195E-2</v>
      </c>
      <c r="J59" s="90">
        <v>0.14709602093068497</v>
      </c>
      <c r="K59" s="34"/>
      <c r="L59" s="34"/>
      <c r="M59" s="91"/>
      <c r="N59" s="91"/>
      <c r="O59" s="91"/>
      <c r="P59" s="91"/>
      <c r="Q59" s="91"/>
    </row>
    <row r="60" spans="1:20" s="33" customFormat="1" ht="16.149999999999999" customHeight="1" x14ac:dyDescent="0.25">
      <c r="A60" s="68"/>
      <c r="D60" s="65">
        <f t="shared" si="4"/>
        <v>2013</v>
      </c>
      <c r="E60" s="34"/>
      <c r="F60" s="87">
        <v>0.96020468257355274</v>
      </c>
      <c r="G60" s="34"/>
      <c r="H60" s="88">
        <v>0.68162375562207811</v>
      </c>
      <c r="I60" s="88">
        <v>0.10517012960930544</v>
      </c>
      <c r="J60" s="88">
        <v>0.1734107973421691</v>
      </c>
      <c r="K60" s="34"/>
      <c r="L60" s="34"/>
    </row>
    <row r="61" spans="1:20" s="33" customFormat="1" ht="15.65" customHeight="1" x14ac:dyDescent="0.25">
      <c r="A61" s="91"/>
      <c r="D61" s="65">
        <f t="shared" si="4"/>
        <v>2014</v>
      </c>
      <c r="E61" s="34"/>
      <c r="F61" s="89">
        <v>1.2134328015377907</v>
      </c>
      <c r="G61" s="34"/>
      <c r="H61" s="90">
        <v>0.67061990158675799</v>
      </c>
      <c r="I61" s="90">
        <v>0.20007336089900721</v>
      </c>
      <c r="J61" s="90">
        <v>0.34273953905202559</v>
      </c>
      <c r="K61" s="34"/>
      <c r="L61" s="34"/>
    </row>
    <row r="62" spans="1:20" s="33" customFormat="1" ht="18.649999999999999" customHeight="1" x14ac:dyDescent="0.25">
      <c r="A62" s="91"/>
      <c r="D62" s="35">
        <f>D61+1</f>
        <v>2015</v>
      </c>
      <c r="E62" s="34"/>
      <c r="F62" s="87">
        <v>1.1262004176217355</v>
      </c>
      <c r="G62" s="34"/>
      <c r="H62" s="88">
        <v>0.55889447299675721</v>
      </c>
      <c r="I62" s="88">
        <v>0.19517819963671704</v>
      </c>
      <c r="J62" s="88">
        <v>0.37212774498826129</v>
      </c>
      <c r="K62" s="34"/>
      <c r="L62" s="34"/>
    </row>
    <row r="63" spans="1:20" s="33" customFormat="1" ht="18.649999999999999" customHeight="1" x14ac:dyDescent="0.25">
      <c r="A63" s="91"/>
      <c r="D63" s="35">
        <f>D62+1</f>
        <v>2016</v>
      </c>
      <c r="E63" s="34"/>
      <c r="F63" s="89">
        <v>1.1716506361989074</v>
      </c>
      <c r="G63" s="34"/>
      <c r="H63" s="90">
        <v>0.34549767308109275</v>
      </c>
      <c r="I63" s="90">
        <v>0.24345258869773778</v>
      </c>
      <c r="J63" s="90">
        <v>0.58270037442007683</v>
      </c>
      <c r="K63" s="34"/>
      <c r="L63" s="34"/>
    </row>
    <row r="64" spans="1:20" s="33" customFormat="1" ht="18.649999999999999" customHeight="1" x14ac:dyDescent="0.25">
      <c r="A64" s="91"/>
      <c r="D64" s="35">
        <f t="shared" ref="D64:D65" si="5">D63+1</f>
        <v>2017</v>
      </c>
      <c r="E64" s="34"/>
      <c r="F64" s="87">
        <v>1.1792922425689445</v>
      </c>
      <c r="G64" s="34"/>
      <c r="H64" s="88">
        <v>0.17937913910100287</v>
      </c>
      <c r="I64" s="88">
        <v>0.22600686801626307</v>
      </c>
      <c r="J64" s="88">
        <v>0.77390623545167836</v>
      </c>
      <c r="K64" s="34"/>
      <c r="L64" s="34"/>
    </row>
    <row r="65" spans="1:12" s="33" customFormat="1" ht="18.649999999999999" customHeight="1" x14ac:dyDescent="0.25">
      <c r="A65" s="91"/>
      <c r="D65" s="35">
        <f t="shared" si="5"/>
        <v>2018</v>
      </c>
      <c r="E65" s="34"/>
      <c r="F65" s="89">
        <v>1.0625731012321065</v>
      </c>
      <c r="G65" s="34"/>
      <c r="H65" s="90">
        <v>9.4500151845411953E-2</v>
      </c>
      <c r="I65" s="90">
        <v>0.10442293259338226</v>
      </c>
      <c r="J65" s="90">
        <v>0.86365001679331244</v>
      </c>
      <c r="K65" s="34"/>
      <c r="L65" s="34"/>
    </row>
    <row r="66" spans="1:12" s="33" customFormat="1" ht="18.649999999999999" customHeight="1" x14ac:dyDescent="0.25">
      <c r="A66" s="91"/>
      <c r="D66" s="35">
        <f>D65+1</f>
        <v>2019</v>
      </c>
      <c r="E66" s="34"/>
      <c r="F66" s="92">
        <v>1.0746147289994299</v>
      </c>
      <c r="G66" s="34"/>
      <c r="H66" s="93">
        <v>2.3024034208448643E-2</v>
      </c>
      <c r="I66" s="93">
        <v>5.5044295632321466E-2</v>
      </c>
      <c r="J66" s="93">
        <v>0.9965463991586595</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81AE-34DA-4C91-BA88-CF84BFD823CD}">
  <sheetPr codeName="WTemplate16">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16384" width="8" style="2" hidden="1"/>
  </cols>
  <sheetData>
    <row r="1" spans="1:42" ht="13" x14ac:dyDescent="0.3">
      <c r="A1" s="1" t="s">
        <v>0</v>
      </c>
      <c r="B1" s="2" t="s">
        <v>34</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Accident &amp; Health and WC</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840.96835062974969</v>
      </c>
      <c r="C12" s="33">
        <f>+IF(I51="",J51*F12, IF(J51="", I51*F12,(I51+J51)*F12))</f>
        <v>137.82994775462367</v>
      </c>
      <c r="D12" s="35">
        <v>2004</v>
      </c>
      <c r="E12" s="34"/>
      <c r="F12" s="37">
        <v>842.94553160669568</v>
      </c>
      <c r="G12" s="34"/>
      <c r="H12" s="38">
        <v>0.14617220294493494</v>
      </c>
      <c r="I12" s="39">
        <v>0.47552320311599372</v>
      </c>
      <c r="J12" s="39">
        <v>0.52729442314846653</v>
      </c>
      <c r="K12" s="39">
        <v>0.55862145669862007</v>
      </c>
      <c r="L12" s="39">
        <v>0.56996913483963318</v>
      </c>
      <c r="M12" s="39">
        <v>0.57896511693945907</v>
      </c>
      <c r="N12" s="39">
        <v>0.6036256881536417</v>
      </c>
      <c r="O12" s="39">
        <v>0.61018753439119222</v>
      </c>
      <c r="P12" s="39">
        <v>0.61114102974852946</v>
      </c>
      <c r="Q12" s="39">
        <v>0.61313933287640698</v>
      </c>
      <c r="R12" s="39">
        <v>0.62326633255667807</v>
      </c>
      <c r="S12" s="40">
        <v>0.62817659422121375</v>
      </c>
      <c r="T12" s="40">
        <v>0.63459783025035754</v>
      </c>
      <c r="U12" s="40">
        <v>0.63986011666732812</v>
      </c>
      <c r="V12" s="40">
        <v>0.64811628875529359</v>
      </c>
      <c r="W12" s="41">
        <v>0.65888662151120303</v>
      </c>
      <c r="X12" s="42"/>
      <c r="Y12" s="42"/>
    </row>
    <row r="13" spans="1:42" s="33" customFormat="1" ht="16.149999999999999" customHeight="1" x14ac:dyDescent="0.25">
      <c r="A13" s="32"/>
      <c r="B13" s="33">
        <v>974.65526113149099</v>
      </c>
      <c r="C13" s="33">
        <f t="shared" ref="C13:C26" si="1">+IF(I52="",J52*F13, IF(J52="", I52*F13,(I52+J52)*F13))</f>
        <v>148.3261154742307</v>
      </c>
      <c r="D13" s="35">
        <f>D12+1</f>
        <v>2005</v>
      </c>
      <c r="E13" s="34"/>
      <c r="F13" s="43">
        <v>976.13746533364804</v>
      </c>
      <c r="G13" s="34"/>
      <c r="H13" s="44">
        <v>9.6069069714834449E-2</v>
      </c>
      <c r="I13" s="42">
        <v>0.45328844623542996</v>
      </c>
      <c r="J13" s="42">
        <v>0.54936897860004175</v>
      </c>
      <c r="K13" s="42">
        <v>0.58029594216264946</v>
      </c>
      <c r="L13" s="42">
        <v>0.59616543820346091</v>
      </c>
      <c r="M13" s="42">
        <v>0.62146323936022052</v>
      </c>
      <c r="N13" s="42">
        <v>0.6328098618266722</v>
      </c>
      <c r="O13" s="42">
        <v>0.64850321429941526</v>
      </c>
      <c r="P13" s="42">
        <v>0.65591939049013859</v>
      </c>
      <c r="Q13" s="42">
        <v>0.65767304257776227</v>
      </c>
      <c r="R13" s="42">
        <v>0.6641368790194343</v>
      </c>
      <c r="S13" s="42">
        <v>0.67142001955622399</v>
      </c>
      <c r="T13" s="42">
        <v>0.67488981381374935</v>
      </c>
      <c r="U13" s="42">
        <v>0.67534444629949275</v>
      </c>
      <c r="V13" s="45">
        <v>0.68045709008669764</v>
      </c>
      <c r="W13" s="42"/>
      <c r="X13" s="42"/>
      <c r="Y13" s="42"/>
    </row>
    <row r="14" spans="1:42" s="33" customFormat="1" ht="16.149999999999999" customHeight="1" x14ac:dyDescent="0.25">
      <c r="A14" s="32"/>
      <c r="B14" s="33">
        <v>782.82511543069859</v>
      </c>
      <c r="C14" s="33">
        <f t="shared" si="1"/>
        <v>71.824952822133355</v>
      </c>
      <c r="D14" s="35">
        <f>D13+1</f>
        <v>2006</v>
      </c>
      <c r="E14" s="34"/>
      <c r="F14" s="46">
        <v>781.59204985606925</v>
      </c>
      <c r="G14" s="34"/>
      <c r="H14" s="47">
        <v>9.5528815068653197E-2</v>
      </c>
      <c r="I14" s="48">
        <v>0.46346823516582258</v>
      </c>
      <c r="J14" s="48">
        <v>0.58666613588442884</v>
      </c>
      <c r="K14" s="48">
        <v>0.59238677211055646</v>
      </c>
      <c r="L14" s="48">
        <v>0.60492736244507583</v>
      </c>
      <c r="M14" s="48">
        <v>0.62154809302017855</v>
      </c>
      <c r="N14" s="48">
        <v>0.63440474513805833</v>
      </c>
      <c r="O14" s="48">
        <v>0.63911291061077857</v>
      </c>
      <c r="P14" s="48">
        <v>0.65205598574513146</v>
      </c>
      <c r="Q14" s="48">
        <v>0.66361400248358116</v>
      </c>
      <c r="R14" s="48">
        <v>0.66720898820355801</v>
      </c>
      <c r="S14" s="48">
        <v>0.67306211342709688</v>
      </c>
      <c r="T14" s="48">
        <v>0.67715775859144378</v>
      </c>
      <c r="U14" s="49">
        <v>0.68133911447566986</v>
      </c>
      <c r="V14" s="42"/>
      <c r="W14" s="42"/>
      <c r="X14" s="42"/>
      <c r="Y14" s="42"/>
    </row>
    <row r="15" spans="1:42" s="33" customFormat="1" ht="16.149999999999999" customHeight="1" x14ac:dyDescent="0.25">
      <c r="A15" s="32"/>
      <c r="B15" s="33">
        <v>760.47568324746828</v>
      </c>
      <c r="C15" s="33">
        <f t="shared" si="1"/>
        <v>133.27513746771339</v>
      </c>
      <c r="D15" s="35">
        <f t="shared" ref="D15:D27" si="2">D14+1</f>
        <v>2007</v>
      </c>
      <c r="E15" s="34"/>
      <c r="F15" s="43">
        <v>721.16948110015403</v>
      </c>
      <c r="G15" s="34"/>
      <c r="H15" s="44">
        <v>7.9033256024272192E-2</v>
      </c>
      <c r="I15" s="42">
        <v>0.40779833982760744</v>
      </c>
      <c r="J15" s="42">
        <v>0.48607471241480971</v>
      </c>
      <c r="K15" s="42">
        <v>0.4965596877311943</v>
      </c>
      <c r="L15" s="42">
        <v>0.51093813000801047</v>
      </c>
      <c r="M15" s="42">
        <v>0.52728519016073039</v>
      </c>
      <c r="N15" s="42">
        <v>0.53609092064576469</v>
      </c>
      <c r="O15" s="42">
        <v>0.55155920956092996</v>
      </c>
      <c r="P15" s="42">
        <v>0.57482027533446944</v>
      </c>
      <c r="Q15" s="42">
        <v>0.59286427479250092</v>
      </c>
      <c r="R15" s="42">
        <v>0.60867920761209715</v>
      </c>
      <c r="S15" s="42">
        <v>0.62659498438943628</v>
      </c>
      <c r="T15" s="45">
        <v>0.64747686259736559</v>
      </c>
      <c r="U15" s="42"/>
      <c r="V15" s="42"/>
      <c r="W15" s="42"/>
      <c r="X15" s="42"/>
      <c r="Y15" s="42"/>
    </row>
    <row r="16" spans="1:42" s="33" customFormat="1" ht="16.149999999999999" customHeight="1" x14ac:dyDescent="0.25">
      <c r="A16" s="32"/>
      <c r="B16" s="33">
        <v>506.34206937191664</v>
      </c>
      <c r="C16" s="33">
        <f t="shared" si="1"/>
        <v>63.625189789244786</v>
      </c>
      <c r="D16" s="35">
        <f t="shared" si="2"/>
        <v>2008</v>
      </c>
      <c r="E16" s="34"/>
      <c r="F16" s="46">
        <v>510.45266255191297</v>
      </c>
      <c r="G16" s="34"/>
      <c r="H16" s="47">
        <v>9.2874052002798274E-2</v>
      </c>
      <c r="I16" s="48">
        <v>0.51588077216015904</v>
      </c>
      <c r="J16" s="48">
        <v>0.61924887365232006</v>
      </c>
      <c r="K16" s="48">
        <v>0.64974129352907217</v>
      </c>
      <c r="L16" s="48">
        <v>0.6670751920071879</v>
      </c>
      <c r="M16" s="48">
        <v>0.67569675331177692</v>
      </c>
      <c r="N16" s="48">
        <v>0.69418245178222104</v>
      </c>
      <c r="O16" s="48">
        <v>0.69988874672421242</v>
      </c>
      <c r="P16" s="48">
        <v>0.71413049898456171</v>
      </c>
      <c r="Q16" s="48">
        <v>0.7198861221534999</v>
      </c>
      <c r="R16" s="48">
        <v>0.72164035739016874</v>
      </c>
      <c r="S16" s="50">
        <v>0.71884457314746264</v>
      </c>
      <c r="T16" s="42"/>
      <c r="U16" s="42"/>
      <c r="V16" s="42"/>
      <c r="W16" s="42"/>
      <c r="X16" s="42"/>
      <c r="Y16" s="42"/>
    </row>
    <row r="17" spans="1:25" s="33" customFormat="1" ht="16.149999999999999" customHeight="1" x14ac:dyDescent="0.25">
      <c r="A17" s="32"/>
      <c r="B17" s="33">
        <v>461.60209657101643</v>
      </c>
      <c r="C17" s="33">
        <f t="shared" si="1"/>
        <v>51.866487793481852</v>
      </c>
      <c r="D17" s="35">
        <f t="shared" si="2"/>
        <v>2009</v>
      </c>
      <c r="E17" s="34"/>
      <c r="F17" s="43">
        <v>463.61632539851644</v>
      </c>
      <c r="G17" s="34"/>
      <c r="H17" s="44">
        <v>9.7845571186793143E-2</v>
      </c>
      <c r="I17" s="42">
        <v>0.49077734621982355</v>
      </c>
      <c r="J17" s="42">
        <v>0.607527167020813</v>
      </c>
      <c r="K17" s="42">
        <v>0.65633660083453527</v>
      </c>
      <c r="L17" s="42">
        <v>0.6799509343019543</v>
      </c>
      <c r="M17" s="42">
        <v>0.69002228915955</v>
      </c>
      <c r="N17" s="42">
        <v>0.70330871824723395</v>
      </c>
      <c r="O17" s="42">
        <v>0.70904135124892009</v>
      </c>
      <c r="P17" s="42">
        <v>0.70970603222109063</v>
      </c>
      <c r="Q17" s="42">
        <v>0.70755782638214204</v>
      </c>
      <c r="R17" s="45">
        <v>0.71102364600138823</v>
      </c>
      <c r="S17" s="42" t="s">
        <v>16</v>
      </c>
      <c r="T17" s="42"/>
      <c r="U17" s="42"/>
      <c r="V17" s="42"/>
      <c r="W17" s="42"/>
      <c r="X17" s="42"/>
      <c r="Y17" s="42"/>
    </row>
    <row r="18" spans="1:25" s="33" customFormat="1" ht="16.149999999999999" customHeight="1" x14ac:dyDescent="0.25">
      <c r="A18" s="32"/>
      <c r="B18" s="33">
        <v>328.15795206254455</v>
      </c>
      <c r="C18" s="33">
        <f t="shared" si="1"/>
        <v>42.889160509236156</v>
      </c>
      <c r="D18" s="35">
        <f t="shared" si="2"/>
        <v>2010</v>
      </c>
      <c r="E18" s="34"/>
      <c r="F18" s="46">
        <v>330.34071739578457</v>
      </c>
      <c r="G18" s="34"/>
      <c r="H18" s="47">
        <v>0.10122906984602535</v>
      </c>
      <c r="I18" s="48">
        <v>0.50484392255676602</v>
      </c>
      <c r="J18" s="48">
        <v>0.59894720048146521</v>
      </c>
      <c r="K18" s="48">
        <v>0.62158035886868623</v>
      </c>
      <c r="L18" s="48">
        <v>0.64164945122328376</v>
      </c>
      <c r="M18" s="48">
        <v>0.67265163832790831</v>
      </c>
      <c r="N18" s="48">
        <v>0.67647095865759799</v>
      </c>
      <c r="O18" s="48">
        <v>0.68689526108050769</v>
      </c>
      <c r="P18" s="48">
        <v>0.69327272393137662</v>
      </c>
      <c r="Q18" s="50">
        <v>0.69232212465589049</v>
      </c>
      <c r="R18" s="42" t="s">
        <v>16</v>
      </c>
      <c r="S18" s="42" t="s">
        <v>16</v>
      </c>
      <c r="T18" s="42"/>
      <c r="U18" s="42"/>
      <c r="V18" s="42"/>
      <c r="W18" s="42"/>
      <c r="X18" s="42"/>
      <c r="Y18" s="42"/>
    </row>
    <row r="19" spans="1:25" s="33" customFormat="1" ht="16.149999999999999" customHeight="1" x14ac:dyDescent="0.25">
      <c r="A19" s="32"/>
      <c r="B19" s="33">
        <v>335.77799680934862</v>
      </c>
      <c r="C19" s="33">
        <f t="shared" si="1"/>
        <v>59.241103124291307</v>
      </c>
      <c r="D19" s="35">
        <f t="shared" si="2"/>
        <v>2011</v>
      </c>
      <c r="E19" s="34"/>
      <c r="F19" s="43">
        <v>335.52723216824864</v>
      </c>
      <c r="G19" s="34"/>
      <c r="H19" s="44">
        <v>0.16383280302018929</v>
      </c>
      <c r="I19" s="42">
        <v>0.566742107969604</v>
      </c>
      <c r="J19" s="42">
        <v>0.6630217461760346</v>
      </c>
      <c r="K19" s="42">
        <v>0.67670310244922116</v>
      </c>
      <c r="L19" s="42">
        <v>0.70100695551266168</v>
      </c>
      <c r="M19" s="42">
        <v>0.70310594970970153</v>
      </c>
      <c r="N19" s="42">
        <v>0.70342423864830683</v>
      </c>
      <c r="O19" s="42">
        <v>0.70499220386458528</v>
      </c>
      <c r="P19" s="45">
        <v>0.71087077011801214</v>
      </c>
      <c r="Q19" s="42" t="s">
        <v>16</v>
      </c>
      <c r="R19" s="42" t="s">
        <v>16</v>
      </c>
      <c r="S19" s="42" t="s">
        <v>16</v>
      </c>
      <c r="T19" s="42"/>
      <c r="U19" s="42"/>
      <c r="V19" s="42"/>
      <c r="W19" s="42"/>
      <c r="X19" s="42"/>
      <c r="Y19" s="42"/>
    </row>
    <row r="20" spans="1:25" s="33" customFormat="1" ht="16.149999999999999" customHeight="1" x14ac:dyDescent="0.25">
      <c r="A20" s="32"/>
      <c r="B20" s="33">
        <v>717.9680620663147</v>
      </c>
      <c r="C20" s="33">
        <f t="shared" si="1"/>
        <v>71.801772493741566</v>
      </c>
      <c r="D20" s="35">
        <f t="shared" si="2"/>
        <v>2012</v>
      </c>
      <c r="E20" s="34"/>
      <c r="F20" s="46">
        <v>718.27072244469571</v>
      </c>
      <c r="G20" s="34"/>
      <c r="H20" s="47">
        <v>0.18540283294358223</v>
      </c>
      <c r="I20" s="48">
        <v>0.59921455909532662</v>
      </c>
      <c r="J20" s="48">
        <v>0.73214457793088017</v>
      </c>
      <c r="K20" s="48">
        <v>0.76537023600813459</v>
      </c>
      <c r="L20" s="48">
        <v>0.78513452638681291</v>
      </c>
      <c r="M20" s="48">
        <v>0.78922778426522433</v>
      </c>
      <c r="N20" s="48">
        <v>0.79397755069189735</v>
      </c>
      <c r="O20" s="50">
        <v>0.79215310366279001</v>
      </c>
      <c r="P20" s="42" t="s">
        <v>16</v>
      </c>
      <c r="Q20" s="42" t="s">
        <v>16</v>
      </c>
      <c r="R20" s="42" t="s">
        <v>16</v>
      </c>
      <c r="S20" s="42" t="s">
        <v>16</v>
      </c>
      <c r="T20" s="42"/>
      <c r="U20" s="42"/>
      <c r="V20" s="42"/>
      <c r="W20" s="42"/>
      <c r="X20" s="42"/>
      <c r="Y20" s="42"/>
    </row>
    <row r="21" spans="1:25" s="33" customFormat="1" ht="16.149999999999999" customHeight="1" x14ac:dyDescent="0.25">
      <c r="A21" s="32"/>
      <c r="B21" s="33">
        <v>451.99774180000287</v>
      </c>
      <c r="C21" s="33">
        <f t="shared" si="1"/>
        <v>91.307524421137245</v>
      </c>
      <c r="D21" s="35">
        <f t="shared" si="2"/>
        <v>2013</v>
      </c>
      <c r="E21" s="34"/>
      <c r="F21" s="43">
        <v>451.88628960044491</v>
      </c>
      <c r="G21" s="34"/>
      <c r="H21" s="44">
        <v>0.14182384247941321</v>
      </c>
      <c r="I21" s="42">
        <v>0.55100982121590536</v>
      </c>
      <c r="J21" s="42">
        <v>0.68601829269961279</v>
      </c>
      <c r="K21" s="42">
        <v>0.73547826298596952</v>
      </c>
      <c r="L21" s="42">
        <v>0.75106837439346341</v>
      </c>
      <c r="M21" s="42">
        <v>0.7625389526065558</v>
      </c>
      <c r="N21" s="51">
        <v>0.76509612765345025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654.6957202488577</v>
      </c>
      <c r="C22" s="33">
        <f t="shared" si="1"/>
        <v>149.53355427360887</v>
      </c>
      <c r="D22" s="35">
        <f t="shared" si="2"/>
        <v>2014</v>
      </c>
      <c r="E22" s="34"/>
      <c r="F22" s="46">
        <v>654.51062386604372</v>
      </c>
      <c r="G22" s="34"/>
      <c r="H22" s="47">
        <v>0.10776891290571523</v>
      </c>
      <c r="I22" s="48">
        <v>0.45993418996984237</v>
      </c>
      <c r="J22" s="48">
        <v>0.6434430258724696</v>
      </c>
      <c r="K22" s="48">
        <v>0.72314274822375457</v>
      </c>
      <c r="L22" s="48">
        <v>0.74070347988251584</v>
      </c>
      <c r="M22" s="50">
        <v>0.75291335097181322</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442.41231849146419</v>
      </c>
      <c r="C23" s="33">
        <f t="shared" si="1"/>
        <v>142.31093577417002</v>
      </c>
      <c r="D23" s="35">
        <f t="shared" si="2"/>
        <v>2015</v>
      </c>
      <c r="E23" s="34"/>
      <c r="F23" s="54">
        <v>442.80836265761917</v>
      </c>
      <c r="G23" s="34"/>
      <c r="H23" s="44">
        <v>0.10135115059236287</v>
      </c>
      <c r="I23" s="42">
        <v>0.50646120875018918</v>
      </c>
      <c r="J23" s="42">
        <v>0.64887198963726722</v>
      </c>
      <c r="K23" s="42">
        <v>0.69269988683372508</v>
      </c>
      <c r="L23" s="45">
        <v>0.73746917896225417</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1030.8093056623363</v>
      </c>
      <c r="C24" s="33">
        <f t="shared" si="1"/>
        <v>393.52905960755999</v>
      </c>
      <c r="D24" s="35">
        <f t="shared" si="2"/>
        <v>2016</v>
      </c>
      <c r="E24" s="34"/>
      <c r="F24" s="46">
        <v>1030.3016199546262</v>
      </c>
      <c r="G24" s="34"/>
      <c r="H24" s="48">
        <v>0.10213318558553193</v>
      </c>
      <c r="I24" s="48">
        <v>0.49436473186879132</v>
      </c>
      <c r="J24" s="48">
        <v>0.66175287131816463</v>
      </c>
      <c r="K24" s="50">
        <v>0.72552933270468967</v>
      </c>
      <c r="L24" s="42"/>
      <c r="M24" s="42"/>
      <c r="N24" s="42"/>
      <c r="O24" s="42"/>
      <c r="P24" s="42"/>
      <c r="Q24" s="42"/>
      <c r="R24" s="42"/>
      <c r="S24" s="42"/>
      <c r="T24" s="34"/>
      <c r="U24" s="52"/>
      <c r="V24" s="52"/>
      <c r="W24" s="52"/>
      <c r="X24" s="52"/>
      <c r="Y24" s="52"/>
    </row>
    <row r="25" spans="1:25" s="33" customFormat="1" ht="16.149999999999999" customHeight="1" x14ac:dyDescent="0.25">
      <c r="A25" s="32"/>
      <c r="B25" s="33">
        <v>1074.8336222659284</v>
      </c>
      <c r="C25" s="33">
        <f t="shared" si="1"/>
        <v>505.08393858235553</v>
      </c>
      <c r="D25" s="35">
        <f t="shared" si="2"/>
        <v>2017</v>
      </c>
      <c r="E25" s="34"/>
      <c r="F25" s="43">
        <v>1065.5609705180364</v>
      </c>
      <c r="G25" s="34"/>
      <c r="H25" s="44">
        <v>0.11578611297697829</v>
      </c>
      <c r="I25" s="42">
        <v>0.50406267021758255</v>
      </c>
      <c r="J25" s="45">
        <v>0.67317427439919986</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691.68372273630564</v>
      </c>
      <c r="C26" s="33">
        <f t="shared" si="1"/>
        <v>197.65150775850998</v>
      </c>
      <c r="D26" s="35">
        <f t="shared" si="2"/>
        <v>2018</v>
      </c>
      <c r="E26" s="34"/>
      <c r="F26" s="46">
        <v>671.2630356109056</v>
      </c>
      <c r="G26" s="34"/>
      <c r="H26" s="55">
        <v>0.15931971772804476</v>
      </c>
      <c r="I26" s="50">
        <v>0.59095174087563795</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1418.3561477144276</v>
      </c>
      <c r="C27" s="33">
        <f>+IF(I66="",J66*F27, IF(J66="", I66*F27,(I66+J66)*F27))</f>
        <v>715.11115754345985</v>
      </c>
      <c r="D27" s="35">
        <f t="shared" si="2"/>
        <v>2019</v>
      </c>
      <c r="E27" s="34"/>
      <c r="F27" s="56">
        <v>1013.3689715723178</v>
      </c>
      <c r="G27" s="34"/>
      <c r="H27" s="57">
        <v>0.31692375182710081</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842.94553160669568</v>
      </c>
      <c r="G31" s="20"/>
      <c r="H31" s="38">
        <v>4.7326592776760545E-2</v>
      </c>
      <c r="I31" s="39">
        <v>0.26435944594781213</v>
      </c>
      <c r="J31" s="39">
        <v>0.3441402500946904</v>
      </c>
      <c r="K31" s="39">
        <v>0.40459065666023042</v>
      </c>
      <c r="L31" s="39">
        <v>0.42953902513229003</v>
      </c>
      <c r="M31" s="39">
        <v>0.45822563642348385</v>
      </c>
      <c r="N31" s="39">
        <v>0.48213310376686841</v>
      </c>
      <c r="O31" s="39">
        <v>0.50021369950064554</v>
      </c>
      <c r="P31" s="39">
        <v>0.51184580180592243</v>
      </c>
      <c r="Q31" s="39">
        <v>0.52205408012794929</v>
      </c>
      <c r="R31" s="39">
        <v>0.53108848559745148</v>
      </c>
      <c r="S31" s="39">
        <v>0.53924597612848657</v>
      </c>
      <c r="T31" s="39">
        <v>0.54827968634484492</v>
      </c>
      <c r="U31" s="39">
        <v>0.55557351030023272</v>
      </c>
      <c r="V31" s="71">
        <v>0.56600226757136063</v>
      </c>
      <c r="W31" s="72">
        <v>0.57683606526045272</v>
      </c>
    </row>
    <row r="32" spans="1:25" s="64" customFormat="1" ht="19.149999999999999" customHeight="1" x14ac:dyDescent="0.25">
      <c r="A32" s="68"/>
      <c r="D32" s="35">
        <f>D31+1</f>
        <v>2005</v>
      </c>
      <c r="E32" s="69"/>
      <c r="F32" s="73">
        <v>976.13746533364804</v>
      </c>
      <c r="G32" s="20"/>
      <c r="H32" s="44">
        <v>3.3993343475509558E-2</v>
      </c>
      <c r="I32" s="42">
        <v>0.22965746001518911</v>
      </c>
      <c r="J32" s="42">
        <v>0.33583241264750574</v>
      </c>
      <c r="K32" s="42">
        <v>0.41174163085108434</v>
      </c>
      <c r="L32" s="42">
        <v>0.46307497119170199</v>
      </c>
      <c r="M32" s="42">
        <v>0.49812993593671151</v>
      </c>
      <c r="N32" s="42">
        <v>0.51790354025914431</v>
      </c>
      <c r="O32" s="42">
        <v>0.53637886376499577</v>
      </c>
      <c r="P32" s="42">
        <v>0.55274509954233464</v>
      </c>
      <c r="Q32" s="42">
        <v>0.56421340588976454</v>
      </c>
      <c r="R32" s="42">
        <v>0.57371674469818656</v>
      </c>
      <c r="S32" s="42">
        <v>0.58282796288613992</v>
      </c>
      <c r="T32" s="42">
        <v>0.59221778223349697</v>
      </c>
      <c r="U32" s="42">
        <v>0.59873548299036727</v>
      </c>
      <c r="V32" s="45">
        <v>0.6054346334302193</v>
      </c>
    </row>
    <row r="33" spans="1:21" s="64" customFormat="1" ht="16.149999999999999" customHeight="1" x14ac:dyDescent="0.25">
      <c r="A33" s="68"/>
      <c r="D33" s="35">
        <f>D32+1</f>
        <v>2006</v>
      </c>
      <c r="E33" s="66"/>
      <c r="F33" s="74">
        <v>781.59204985606925</v>
      </c>
      <c r="G33" s="20"/>
      <c r="H33" s="47">
        <v>3.6633816147442565E-2</v>
      </c>
      <c r="I33" s="48">
        <v>0.22151211232536519</v>
      </c>
      <c r="J33" s="48">
        <v>0.3720082001977163</v>
      </c>
      <c r="K33" s="48">
        <v>0.4335357894913327</v>
      </c>
      <c r="L33" s="48">
        <v>0.49573424475761191</v>
      </c>
      <c r="M33" s="48">
        <v>0.52657326545522354</v>
      </c>
      <c r="N33" s="48">
        <v>0.54710235911866956</v>
      </c>
      <c r="O33" s="48">
        <v>0.5607615820903733</v>
      </c>
      <c r="P33" s="48">
        <v>0.57287430319192922</v>
      </c>
      <c r="Q33" s="48">
        <v>0.58592558439331199</v>
      </c>
      <c r="R33" s="48">
        <v>0.59532835536927486</v>
      </c>
      <c r="S33" s="48">
        <v>0.60303139774443559</v>
      </c>
      <c r="T33" s="48">
        <v>0.61234113870882356</v>
      </c>
      <c r="U33" s="49">
        <v>0.61945638346391552</v>
      </c>
    </row>
    <row r="34" spans="1:21" s="64" customFormat="1" ht="16.149999999999999" customHeight="1" x14ac:dyDescent="0.25">
      <c r="A34" s="68"/>
      <c r="D34" s="35">
        <f t="shared" ref="D34:D46" si="3">D33+1</f>
        <v>2007</v>
      </c>
      <c r="E34" s="66"/>
      <c r="F34" s="73">
        <v>721.16948110015403</v>
      </c>
      <c r="G34" s="20"/>
      <c r="H34" s="44">
        <v>3.2003605747349569E-2</v>
      </c>
      <c r="I34" s="42">
        <v>0.19590491000537683</v>
      </c>
      <c r="J34" s="42">
        <v>0.31829760275126118</v>
      </c>
      <c r="K34" s="42">
        <v>0.37071027655234601</v>
      </c>
      <c r="L34" s="42">
        <v>0.40983823573116929</v>
      </c>
      <c r="M34" s="42">
        <v>0.42865138773233641</v>
      </c>
      <c r="N34" s="42">
        <v>0.44794553073708954</v>
      </c>
      <c r="O34" s="42">
        <v>0.46357995943613783</v>
      </c>
      <c r="P34" s="42">
        <v>0.4778717021492056</v>
      </c>
      <c r="Q34" s="42">
        <v>0.49615813460953673</v>
      </c>
      <c r="R34" s="42">
        <v>0.51554917490128183</v>
      </c>
      <c r="S34" s="42">
        <v>0.5319283996662848</v>
      </c>
      <c r="T34" s="75">
        <v>0.53965706670633518</v>
      </c>
    </row>
    <row r="35" spans="1:21" s="64" customFormat="1" ht="16.149999999999999" customHeight="1" x14ac:dyDescent="0.25">
      <c r="A35" s="32"/>
      <c r="D35" s="35">
        <f t="shared" si="3"/>
        <v>2008</v>
      </c>
      <c r="E35" s="66"/>
      <c r="F35" s="74">
        <v>510.45266255191297</v>
      </c>
      <c r="G35" s="20"/>
      <c r="H35" s="47">
        <v>4.2304209908012501E-2</v>
      </c>
      <c r="I35" s="48">
        <v>0.28551585855461775</v>
      </c>
      <c r="J35" s="48">
        <v>0.43524919780510485</v>
      </c>
      <c r="K35" s="48">
        <v>0.52986386784393191</v>
      </c>
      <c r="L35" s="48">
        <v>0.56860299616654231</v>
      </c>
      <c r="M35" s="48">
        <v>0.59846569905239855</v>
      </c>
      <c r="N35" s="48">
        <v>0.62015491298610792</v>
      </c>
      <c r="O35" s="48">
        <v>0.63326816618342519</v>
      </c>
      <c r="P35" s="48">
        <v>0.64541787211116985</v>
      </c>
      <c r="Q35" s="48">
        <v>0.65342840101470778</v>
      </c>
      <c r="R35" s="48">
        <v>0.66002985139867421</v>
      </c>
      <c r="S35" s="48">
        <v>0.666815315556475</v>
      </c>
      <c r="T35" s="66"/>
    </row>
    <row r="36" spans="1:21" s="64" customFormat="1" ht="16.149999999999999" customHeight="1" x14ac:dyDescent="0.25">
      <c r="A36" s="32"/>
      <c r="D36" s="35">
        <f t="shared" si="3"/>
        <v>2009</v>
      </c>
      <c r="E36" s="66"/>
      <c r="F36" s="73">
        <v>463.61632539851644</v>
      </c>
      <c r="G36" s="20"/>
      <c r="H36" s="44">
        <v>5.3657856998492161E-2</v>
      </c>
      <c r="I36" s="42">
        <v>0.31400575985779527</v>
      </c>
      <c r="J36" s="42">
        <v>0.45689412977867039</v>
      </c>
      <c r="K36" s="42">
        <v>0.53562904873991024</v>
      </c>
      <c r="L36" s="42">
        <v>0.57532883926859579</v>
      </c>
      <c r="M36" s="42">
        <v>0.60717353272996033</v>
      </c>
      <c r="N36" s="42">
        <v>0.62283752958718408</v>
      </c>
      <c r="O36" s="42">
        <v>0.63648870414097014</v>
      </c>
      <c r="P36" s="42">
        <v>0.64925490336165648</v>
      </c>
      <c r="Q36" s="42">
        <v>0.65545256283973918</v>
      </c>
      <c r="R36" s="45">
        <v>0.66290526122649029</v>
      </c>
      <c r="S36" s="42" t="s">
        <v>16</v>
      </c>
      <c r="T36" s="66"/>
    </row>
    <row r="37" spans="1:21" s="64" customFormat="1" ht="16.149999999999999" customHeight="1" x14ac:dyDescent="0.25">
      <c r="A37" s="32"/>
      <c r="D37" s="35">
        <f t="shared" si="3"/>
        <v>2010</v>
      </c>
      <c r="E37" s="66"/>
      <c r="F37" s="74">
        <v>330.34071739578457</v>
      </c>
      <c r="G37" s="20"/>
      <c r="H37" s="47">
        <v>5.6003604287837877E-2</v>
      </c>
      <c r="I37" s="48">
        <v>0.34795362018597098</v>
      </c>
      <c r="J37" s="48">
        <v>0.47929451603735129</v>
      </c>
      <c r="K37" s="48">
        <v>0.52433746595211972</v>
      </c>
      <c r="L37" s="48">
        <v>0.552056448242363</v>
      </c>
      <c r="M37" s="48">
        <v>0.56993077059653297</v>
      </c>
      <c r="N37" s="48">
        <v>0.58308617829024245</v>
      </c>
      <c r="O37" s="48">
        <v>0.62235310129165</v>
      </c>
      <c r="P37" s="48">
        <v>0.62848967310508241</v>
      </c>
      <c r="Q37" s="50">
        <v>0.63832565882738457</v>
      </c>
      <c r="R37" s="42" t="s">
        <v>16</v>
      </c>
      <c r="S37" s="42" t="s">
        <v>16</v>
      </c>
      <c r="T37" s="66"/>
    </row>
    <row r="38" spans="1:21" s="64" customFormat="1" ht="16.149999999999999" customHeight="1" x14ac:dyDescent="0.25">
      <c r="A38" s="32"/>
      <c r="D38" s="35">
        <f t="shared" si="3"/>
        <v>2011</v>
      </c>
      <c r="E38" s="66"/>
      <c r="F38" s="73">
        <v>335.52723216824864</v>
      </c>
      <c r="G38" s="20"/>
      <c r="H38" s="44">
        <v>0.11527741147581347</v>
      </c>
      <c r="I38" s="42">
        <v>0.39809188066654921</v>
      </c>
      <c r="J38" s="42">
        <v>0.51354802398563659</v>
      </c>
      <c r="K38" s="42">
        <v>0.56109763931760415</v>
      </c>
      <c r="L38" s="42">
        <v>0.59384542212973135</v>
      </c>
      <c r="M38" s="42">
        <v>0.6078634073711543</v>
      </c>
      <c r="N38" s="42">
        <v>0.62751031258305212</v>
      </c>
      <c r="O38" s="42">
        <v>0.63408915465243476</v>
      </c>
      <c r="P38" s="45">
        <v>0.63946517817202642</v>
      </c>
      <c r="Q38" s="42" t="s">
        <v>16</v>
      </c>
      <c r="R38" s="42" t="s">
        <v>16</v>
      </c>
      <c r="S38" s="42" t="s">
        <v>16</v>
      </c>
      <c r="T38" s="66"/>
    </row>
    <row r="39" spans="1:21" s="64" customFormat="1" ht="16.149999999999999" customHeight="1" x14ac:dyDescent="0.25">
      <c r="A39" s="32"/>
      <c r="D39" s="35">
        <f t="shared" si="3"/>
        <v>2012</v>
      </c>
      <c r="E39" s="66"/>
      <c r="F39" s="74">
        <v>718.27072244469571</v>
      </c>
      <c r="G39" s="20"/>
      <c r="H39" s="47">
        <v>0.15943662035301392</v>
      </c>
      <c r="I39" s="48">
        <v>0.49705516342341144</v>
      </c>
      <c r="J39" s="48">
        <v>0.63473029252296076</v>
      </c>
      <c r="K39" s="48">
        <v>0.68589466180745373</v>
      </c>
      <c r="L39" s="48">
        <v>0.71409927363716652</v>
      </c>
      <c r="M39" s="48">
        <v>0.73453619938124659</v>
      </c>
      <c r="N39" s="48">
        <v>0.74425423713390948</v>
      </c>
      <c r="O39" s="50">
        <v>0.75061174461177083</v>
      </c>
      <c r="P39" s="42" t="s">
        <v>16</v>
      </c>
      <c r="Q39" s="42" t="s">
        <v>16</v>
      </c>
      <c r="R39" s="42" t="s">
        <v>16</v>
      </c>
      <c r="S39" s="42" t="s">
        <v>16</v>
      </c>
      <c r="T39" s="66"/>
    </row>
    <row r="40" spans="1:21" s="64" customFormat="1" ht="16.149999999999999" customHeight="1" x14ac:dyDescent="0.25">
      <c r="A40" s="32"/>
      <c r="D40" s="35">
        <f t="shared" si="3"/>
        <v>2013</v>
      </c>
      <c r="E40" s="66"/>
      <c r="F40" s="73">
        <v>451.88628960044491</v>
      </c>
      <c r="G40" s="20"/>
      <c r="H40" s="44">
        <v>9.4929933715691486E-2</v>
      </c>
      <c r="I40" s="42">
        <v>0.39442126310004461</v>
      </c>
      <c r="J40" s="42">
        <v>0.54100937836964047</v>
      </c>
      <c r="K40" s="76">
        <v>0.60145786359211206</v>
      </c>
      <c r="L40" s="42">
        <v>0.63833354287289723</v>
      </c>
      <c r="M40" s="42">
        <v>0.66223983022065425</v>
      </c>
      <c r="N40" s="45">
        <v>0.67185598721966877</v>
      </c>
      <c r="O40" s="42" t="s">
        <v>16</v>
      </c>
      <c r="P40" s="42" t="s">
        <v>16</v>
      </c>
      <c r="Q40" s="42" t="s">
        <v>16</v>
      </c>
      <c r="R40" s="42" t="s">
        <v>16</v>
      </c>
      <c r="S40" s="42" t="s">
        <v>16</v>
      </c>
      <c r="T40" s="66"/>
    </row>
    <row r="41" spans="1:21" s="64" customFormat="1" ht="15.65" customHeight="1" x14ac:dyDescent="0.25">
      <c r="A41" s="32"/>
      <c r="D41" s="35">
        <f t="shared" si="3"/>
        <v>2014</v>
      </c>
      <c r="E41" s="66"/>
      <c r="F41" s="74">
        <v>654.51062386604372</v>
      </c>
      <c r="G41" s="20"/>
      <c r="H41" s="47">
        <v>5.9858258878198727E-2</v>
      </c>
      <c r="I41" s="48">
        <v>0.29387710101016135</v>
      </c>
      <c r="J41" s="48">
        <v>0.45377053918448002</v>
      </c>
      <c r="K41" s="48">
        <v>0.54656939827423101</v>
      </c>
      <c r="L41" s="48">
        <v>0.60682566631195456</v>
      </c>
      <c r="M41" s="50">
        <v>0.63985831132617044</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442.80836265761917</v>
      </c>
      <c r="G42" s="20"/>
      <c r="H42" s="78">
        <v>5.2366194288203126E-2</v>
      </c>
      <c r="I42" s="42">
        <v>0.31659351851438616</v>
      </c>
      <c r="J42" s="42">
        <v>0.47552202750827366</v>
      </c>
      <c r="K42" s="42">
        <v>0.55786963201678252</v>
      </c>
      <c r="L42" s="45">
        <v>0.56792130808554753</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1030.3016199546262</v>
      </c>
      <c r="G43" s="20"/>
      <c r="H43" s="48">
        <v>7.2269379774030779E-2</v>
      </c>
      <c r="I43" s="48">
        <v>0.33473349885049997</v>
      </c>
      <c r="J43" s="48">
        <v>0.48909428821942663</v>
      </c>
      <c r="K43" s="48">
        <v>0.5509795815433548</v>
      </c>
      <c r="L43" s="42"/>
      <c r="M43" s="42"/>
      <c r="N43" s="42"/>
      <c r="O43" s="42"/>
      <c r="P43" s="42"/>
      <c r="Q43" s="42"/>
      <c r="R43" s="42"/>
      <c r="S43" s="42"/>
      <c r="T43" s="66"/>
    </row>
    <row r="44" spans="1:21" s="64" customFormat="1" ht="18.649999999999999" customHeight="1" x14ac:dyDescent="0.25">
      <c r="A44" s="32"/>
      <c r="D44" s="35">
        <f t="shared" si="3"/>
        <v>2017</v>
      </c>
      <c r="E44" s="77"/>
      <c r="F44" s="73">
        <v>1065.5609705180364</v>
      </c>
      <c r="G44" s="20"/>
      <c r="H44" s="79">
        <v>7.4117705543967446E-2</v>
      </c>
      <c r="I44" s="42">
        <v>0.33535193043629913</v>
      </c>
      <c r="J44" s="45">
        <v>0.47236260928175605</v>
      </c>
      <c r="K44" s="42"/>
      <c r="L44" s="42"/>
      <c r="M44" s="42"/>
      <c r="N44" s="42"/>
      <c r="O44" s="42"/>
      <c r="P44" s="42"/>
      <c r="Q44" s="42"/>
      <c r="R44" s="42"/>
      <c r="S44" s="42"/>
      <c r="T44" s="66"/>
    </row>
    <row r="45" spans="1:21" s="64" customFormat="1" ht="18.649999999999999" customHeight="1" x14ac:dyDescent="0.25">
      <c r="A45" s="32"/>
      <c r="D45" s="35">
        <f t="shared" si="3"/>
        <v>2018</v>
      </c>
      <c r="E45" s="77"/>
      <c r="F45" s="74">
        <v>671.2630356109056</v>
      </c>
      <c r="G45" s="20"/>
      <c r="H45" s="55">
        <v>0.13903104911484532</v>
      </c>
      <c r="I45" s="50">
        <v>0.4920750587892696</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1013.3689715723178</v>
      </c>
      <c r="G46" s="20"/>
      <c r="H46" s="81">
        <v>0.156849987233566</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0.74034597495997156</v>
      </c>
      <c r="G51" s="34"/>
      <c r="H51" s="86">
        <v>0.57683606526045283</v>
      </c>
      <c r="I51" s="86">
        <v>8.2050556250750556E-2</v>
      </c>
      <c r="J51" s="86">
        <v>8.1459353448768229E-2</v>
      </c>
      <c r="K51" s="42"/>
      <c r="L51" s="42"/>
      <c r="M51" s="42"/>
      <c r="N51" s="42"/>
      <c r="O51" s="42"/>
      <c r="P51" s="42"/>
      <c r="Q51" s="42"/>
    </row>
    <row r="52" spans="1:20" s="33" customFormat="1" ht="16.149999999999999" customHeight="1" x14ac:dyDescent="0.25">
      <c r="A52" s="32"/>
      <c r="D52" s="65">
        <f>D51+1</f>
        <v>2005</v>
      </c>
      <c r="E52" s="34"/>
      <c r="F52" s="87">
        <v>0.75738671061386875</v>
      </c>
      <c r="G52" s="34"/>
      <c r="H52" s="88">
        <v>0.60543463343021908</v>
      </c>
      <c r="I52" s="88">
        <v>7.5022456656478373E-2</v>
      </c>
      <c r="J52" s="88">
        <v>7.6929620527171366E-2</v>
      </c>
      <c r="K52" s="42"/>
      <c r="L52" s="42"/>
      <c r="M52" s="42"/>
      <c r="N52" s="42"/>
      <c r="O52" s="42"/>
      <c r="P52" s="42"/>
      <c r="Q52" s="42"/>
    </row>
    <row r="53" spans="1:20" s="33" customFormat="1" ht="16.149999999999999" customHeight="1" x14ac:dyDescent="0.25">
      <c r="A53" s="32"/>
      <c r="D53" s="65">
        <f>D52+1</f>
        <v>2006</v>
      </c>
      <c r="E53" s="34"/>
      <c r="F53" s="89">
        <v>0.71135208894781832</v>
      </c>
      <c r="G53" s="34"/>
      <c r="H53" s="90">
        <v>0.61945638346391529</v>
      </c>
      <c r="I53" s="90">
        <v>6.1882731011754406E-2</v>
      </c>
      <c r="J53" s="90">
        <v>3.0012974472148575E-2</v>
      </c>
      <c r="K53" s="42"/>
      <c r="L53" s="42"/>
      <c r="M53" s="42"/>
      <c r="N53" s="42"/>
      <c r="O53" s="42"/>
      <c r="P53" s="42"/>
      <c r="Q53" s="42"/>
    </row>
    <row r="54" spans="1:20" s="33" customFormat="1" ht="16.149999999999999" customHeight="1" x14ac:dyDescent="0.25">
      <c r="A54" s="32"/>
      <c r="D54" s="65">
        <f t="shared" ref="D54:D61" si="4">D53+1</f>
        <v>2007</v>
      </c>
      <c r="E54" s="34"/>
      <c r="F54" s="87">
        <v>0.72446125068871936</v>
      </c>
      <c r="G54" s="34"/>
      <c r="H54" s="88">
        <v>0.53965706670633518</v>
      </c>
      <c r="I54" s="88">
        <v>0.10781979589103027</v>
      </c>
      <c r="J54" s="88">
        <v>7.6984388091353925E-2</v>
      </c>
      <c r="K54" s="42"/>
      <c r="L54" s="42"/>
      <c r="M54" s="42"/>
      <c r="N54" s="42"/>
      <c r="O54" s="42"/>
      <c r="P54" s="42"/>
      <c r="Q54" s="42"/>
    </row>
    <row r="55" spans="1:20" s="33" customFormat="1" ht="16.149999999999999" customHeight="1" x14ac:dyDescent="0.25">
      <c r="A55" s="32"/>
      <c r="D55" s="65">
        <f t="shared" si="4"/>
        <v>2008</v>
      </c>
      <c r="E55" s="34"/>
      <c r="F55" s="89">
        <v>0.79145995835481509</v>
      </c>
      <c r="G55" s="34"/>
      <c r="H55" s="90">
        <v>0.66681531555647511</v>
      </c>
      <c r="I55" s="90">
        <v>5.2029257590987699E-2</v>
      </c>
      <c r="J55" s="90">
        <v>7.261538520735232E-2</v>
      </c>
      <c r="K55" s="42"/>
      <c r="L55" s="42"/>
      <c r="M55" s="42"/>
      <c r="N55" s="42"/>
      <c r="O55" s="42"/>
      <c r="P55" s="42"/>
      <c r="Q55" s="42"/>
    </row>
    <row r="56" spans="1:20" s="33" customFormat="1" ht="16.149999999999999" customHeight="1" x14ac:dyDescent="0.25">
      <c r="A56" s="32"/>
      <c r="D56" s="65">
        <f t="shared" si="4"/>
        <v>2009</v>
      </c>
      <c r="E56" s="34"/>
      <c r="F56" s="87">
        <v>0.77477899161960817</v>
      </c>
      <c r="G56" s="34"/>
      <c r="H56" s="88">
        <v>0.66290526122648974</v>
      </c>
      <c r="I56" s="88">
        <v>4.811838477489775E-2</v>
      </c>
      <c r="J56" s="88">
        <v>6.3755345618220605E-2</v>
      </c>
      <c r="K56" s="42"/>
      <c r="L56" s="42"/>
      <c r="M56" s="42"/>
      <c r="N56" s="42"/>
      <c r="O56" s="42"/>
      <c r="P56" s="42"/>
      <c r="Q56" s="42"/>
    </row>
    <row r="57" spans="1:20" s="33" customFormat="1" ht="16.149999999999999" customHeight="1" x14ac:dyDescent="0.25">
      <c r="A57" s="32"/>
      <c r="D57" s="65">
        <f t="shared" si="4"/>
        <v>2010</v>
      </c>
      <c r="E57" s="34"/>
      <c r="F57" s="89">
        <v>0.7681587621981999</v>
      </c>
      <c r="G57" s="34"/>
      <c r="H57" s="90">
        <v>0.63832565882738468</v>
      </c>
      <c r="I57" s="90">
        <v>5.3996465828505896E-2</v>
      </c>
      <c r="J57" s="90">
        <v>7.5836637542309321E-2</v>
      </c>
      <c r="K57" s="42"/>
      <c r="L57" s="42"/>
      <c r="M57" s="42"/>
      <c r="N57" s="42"/>
      <c r="O57" s="42"/>
      <c r="P57" s="42"/>
      <c r="Q57" s="42"/>
    </row>
    <row r="58" spans="1:20" s="33" customFormat="1" ht="16.149999999999999" customHeight="1" x14ac:dyDescent="0.25">
      <c r="A58" s="32"/>
      <c r="D58" s="65">
        <f t="shared" si="4"/>
        <v>2011</v>
      </c>
      <c r="E58" s="34"/>
      <c r="F58" s="87">
        <v>0.8160264150691412</v>
      </c>
      <c r="G58" s="34"/>
      <c r="H58" s="88">
        <v>0.63946517817202653</v>
      </c>
      <c r="I58" s="88">
        <v>7.1405591945985766E-2</v>
      </c>
      <c r="J58" s="88">
        <v>0.10515564495112881</v>
      </c>
      <c r="K58" s="42"/>
      <c r="L58" s="42"/>
      <c r="M58" s="42"/>
      <c r="N58" s="42"/>
      <c r="O58" s="42"/>
      <c r="P58" s="42"/>
      <c r="Q58" s="42"/>
    </row>
    <row r="59" spans="1:20" s="33" customFormat="1" ht="16.149999999999999" customHeight="1" x14ac:dyDescent="0.25">
      <c r="A59" s="32"/>
      <c r="D59" s="65">
        <f t="shared" si="4"/>
        <v>2012</v>
      </c>
      <c r="E59" s="34"/>
      <c r="F59" s="89">
        <v>0.85057652147105545</v>
      </c>
      <c r="G59" s="34"/>
      <c r="H59" s="90">
        <v>0.75061174461177038</v>
      </c>
      <c r="I59" s="90">
        <v>4.1541359051019119E-2</v>
      </c>
      <c r="J59" s="90">
        <v>5.842341780826607E-2</v>
      </c>
      <c r="K59" s="34"/>
      <c r="L59" s="34"/>
      <c r="M59" s="91"/>
      <c r="N59" s="91"/>
      <c r="O59" s="91"/>
      <c r="P59" s="91"/>
      <c r="Q59" s="91"/>
    </row>
    <row r="60" spans="1:20" s="33" customFormat="1" ht="16.149999999999999" customHeight="1" x14ac:dyDescent="0.25">
      <c r="A60" s="68"/>
      <c r="D60" s="65">
        <f t="shared" si="4"/>
        <v>2013</v>
      </c>
      <c r="E60" s="34"/>
      <c r="F60" s="87">
        <v>0.87391461684056448</v>
      </c>
      <c r="G60" s="34"/>
      <c r="H60" s="88">
        <v>0.67185598721966855</v>
      </c>
      <c r="I60" s="88">
        <v>9.3240140433781621E-2</v>
      </c>
      <c r="J60" s="88">
        <v>0.10881848918711436</v>
      </c>
      <c r="K60" s="34"/>
      <c r="L60" s="34"/>
    </row>
    <row r="61" spans="1:20" s="33" customFormat="1" ht="15.65" customHeight="1" x14ac:dyDescent="0.25">
      <c r="A61" s="91"/>
      <c r="D61" s="65">
        <f t="shared" si="4"/>
        <v>2014</v>
      </c>
      <c r="E61" s="34"/>
      <c r="F61" s="89">
        <v>0.86832451007226352</v>
      </c>
      <c r="G61" s="34"/>
      <c r="H61" s="90">
        <v>0.63985831132617044</v>
      </c>
      <c r="I61" s="90">
        <v>0.11305503964564283</v>
      </c>
      <c r="J61" s="90">
        <v>0.11541115910045019</v>
      </c>
      <c r="K61" s="34"/>
      <c r="L61" s="34"/>
    </row>
    <row r="62" spans="1:20" s="33" customFormat="1" ht="18.649999999999999" customHeight="1" x14ac:dyDescent="0.25">
      <c r="A62" s="91"/>
      <c r="D62" s="35">
        <f>D61+1</f>
        <v>2015</v>
      </c>
      <c r="E62" s="34"/>
      <c r="F62" s="87">
        <v>0.88930398234232366</v>
      </c>
      <c r="G62" s="34"/>
      <c r="H62" s="88">
        <v>0.56792130808554742</v>
      </c>
      <c r="I62" s="88">
        <v>0.16954787087670684</v>
      </c>
      <c r="J62" s="88">
        <v>0.1518348033800693</v>
      </c>
      <c r="K62" s="34"/>
      <c r="L62" s="34"/>
    </row>
    <row r="63" spans="1:20" s="33" customFormat="1" ht="18.649999999999999" customHeight="1" x14ac:dyDescent="0.25">
      <c r="A63" s="91"/>
      <c r="D63" s="35">
        <f>D62+1</f>
        <v>2016</v>
      </c>
      <c r="E63" s="34"/>
      <c r="F63" s="89">
        <v>0.93293477989089346</v>
      </c>
      <c r="G63" s="34"/>
      <c r="H63" s="90">
        <v>0.55097958154335458</v>
      </c>
      <c r="I63" s="90">
        <v>0.17454975116133464</v>
      </c>
      <c r="J63" s="90">
        <v>0.20740544718620432</v>
      </c>
      <c r="K63" s="34"/>
      <c r="L63" s="34"/>
    </row>
    <row r="64" spans="1:20" s="33" customFormat="1" ht="18.649999999999999" customHeight="1" x14ac:dyDescent="0.25">
      <c r="A64" s="91"/>
      <c r="D64" s="35">
        <f t="shared" ref="D64:D65" si="5">D63+1</f>
        <v>2017</v>
      </c>
      <c r="E64" s="34"/>
      <c r="F64" s="87">
        <v>0.94637015324876383</v>
      </c>
      <c r="G64" s="34"/>
      <c r="H64" s="88">
        <v>0.47236260928175605</v>
      </c>
      <c r="I64" s="88">
        <v>0.20081166511744344</v>
      </c>
      <c r="J64" s="88">
        <v>0.27319587884956431</v>
      </c>
      <c r="K64" s="34"/>
      <c r="L64" s="34"/>
    </row>
    <row r="65" spans="1:12" s="33" customFormat="1" ht="18.649999999999999" customHeight="1" x14ac:dyDescent="0.25">
      <c r="A65" s="91"/>
      <c r="D65" s="35">
        <f t="shared" si="5"/>
        <v>2018</v>
      </c>
      <c r="E65" s="34"/>
      <c r="F65" s="89">
        <v>0.78652223861741322</v>
      </c>
      <c r="G65" s="34"/>
      <c r="H65" s="90">
        <v>0.49207505878926949</v>
      </c>
      <c r="I65" s="90">
        <v>9.8876682086368226E-2</v>
      </c>
      <c r="J65" s="90">
        <v>0.19557049774177551</v>
      </c>
      <c r="K65" s="34"/>
      <c r="L65" s="34"/>
    </row>
    <row r="66" spans="1:12" s="33" customFormat="1" ht="18.649999999999999" customHeight="1" x14ac:dyDescent="0.25">
      <c r="A66" s="91"/>
      <c r="D66" s="35">
        <f>D65+1</f>
        <v>2019</v>
      </c>
      <c r="E66" s="34"/>
      <c r="F66" s="92">
        <v>0.86252696926500849</v>
      </c>
      <c r="G66" s="34"/>
      <c r="H66" s="93">
        <v>0.156849987233566</v>
      </c>
      <c r="I66" s="93">
        <v>0.16007376459353476</v>
      </c>
      <c r="J66" s="93">
        <v>0.54560321743790774</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17</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5ADC4-52B2-4F42-90AA-0F862CA09A40}">
  <sheetPr codeName="WTemplate17">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35</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Accident &amp; Health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415.49375303948005</v>
      </c>
      <c r="C12" s="33">
        <f>+IF(I51="",J51*F12, IF(J51="", I51*F12,(I51+J51)*F12))</f>
        <v>54.365352872953693</v>
      </c>
      <c r="D12" s="35">
        <v>2004</v>
      </c>
      <c r="E12" s="34"/>
      <c r="F12" s="37">
        <v>417.470934058426</v>
      </c>
      <c r="G12" s="34"/>
      <c r="H12" s="38">
        <v>0.1667018217555723</v>
      </c>
      <c r="I12" s="39">
        <v>0.49619577253955438</v>
      </c>
      <c r="J12" s="39">
        <v>0.49868852721802587</v>
      </c>
      <c r="K12" s="39">
        <v>0.53365497784414795</v>
      </c>
      <c r="L12" s="39">
        <v>0.53881260039321066</v>
      </c>
      <c r="M12" s="39">
        <v>0.53729464614816302</v>
      </c>
      <c r="N12" s="39">
        <v>0.5502331668239715</v>
      </c>
      <c r="O12" s="39">
        <v>0.5458779160588676</v>
      </c>
      <c r="P12" s="39">
        <v>0.54470348736185992</v>
      </c>
      <c r="Q12" s="39">
        <v>0.54695134535598955</v>
      </c>
      <c r="R12" s="39">
        <v>0.55397559850233336</v>
      </c>
      <c r="S12" s="40">
        <v>0.5527331488284899</v>
      </c>
      <c r="T12" s="40">
        <v>0.55880253728273876</v>
      </c>
      <c r="U12" s="40">
        <v>0.56248190874289661</v>
      </c>
      <c r="V12" s="40">
        <v>0.57934743101159425</v>
      </c>
      <c r="W12" s="41">
        <v>0.58780873976947956</v>
      </c>
      <c r="X12" s="42"/>
      <c r="Y12" s="42"/>
    </row>
    <row r="13" spans="1:42" s="33" customFormat="1" ht="16.149999999999999" customHeight="1" x14ac:dyDescent="0.25">
      <c r="A13" s="32"/>
      <c r="B13" s="33">
        <v>602.50250167989066</v>
      </c>
      <c r="C13" s="33">
        <f t="shared" ref="C13:C26" si="1">+IF(I52="",J52*F13, IF(J52="", I52*F13,(I52+J52)*F13))</f>
        <v>88.561081892530794</v>
      </c>
      <c r="D13" s="35">
        <f>D12+1</f>
        <v>2005</v>
      </c>
      <c r="E13" s="34"/>
      <c r="F13" s="43">
        <v>603.98470659804775</v>
      </c>
      <c r="G13" s="34"/>
      <c r="H13" s="44">
        <v>5.5777907459203364E-2</v>
      </c>
      <c r="I13" s="42">
        <v>0.42960354544036561</v>
      </c>
      <c r="J13" s="42">
        <v>0.53135263161780411</v>
      </c>
      <c r="K13" s="42">
        <v>0.55328022039247127</v>
      </c>
      <c r="L13" s="42">
        <v>0.56222395286183491</v>
      </c>
      <c r="M13" s="42">
        <v>0.58303827476823433</v>
      </c>
      <c r="N13" s="42">
        <v>0.59004178929151696</v>
      </c>
      <c r="O13" s="42">
        <v>0.6079116839567702</v>
      </c>
      <c r="P13" s="42">
        <v>0.61119234066485317</v>
      </c>
      <c r="Q13" s="42">
        <v>0.61682642668841636</v>
      </c>
      <c r="R13" s="42">
        <v>0.62050647947985937</v>
      </c>
      <c r="S13" s="42">
        <v>0.62468894452517343</v>
      </c>
      <c r="T13" s="42">
        <v>0.62161236692820687</v>
      </c>
      <c r="U13" s="42">
        <v>0.62243059996439665</v>
      </c>
      <c r="V13" s="45">
        <v>0.62223563075885624</v>
      </c>
      <c r="W13" s="42"/>
      <c r="X13" s="42"/>
      <c r="Y13" s="42"/>
    </row>
    <row r="14" spans="1:42" s="33" customFormat="1" ht="16.149999999999999" customHeight="1" x14ac:dyDescent="0.25">
      <c r="A14" s="32"/>
      <c r="B14" s="33">
        <v>503.56097429703169</v>
      </c>
      <c r="C14" s="33">
        <f t="shared" si="1"/>
        <v>35.303323730063525</v>
      </c>
      <c r="D14" s="35">
        <f>D13+1</f>
        <v>2006</v>
      </c>
      <c r="E14" s="34"/>
      <c r="F14" s="46">
        <v>502.32790818240227</v>
      </c>
      <c r="G14" s="34"/>
      <c r="H14" s="47">
        <v>6.6550901861679904E-2</v>
      </c>
      <c r="I14" s="48">
        <v>0.43290098475111566</v>
      </c>
      <c r="J14" s="48">
        <v>0.53119242636994646</v>
      </c>
      <c r="K14" s="48">
        <v>0.54415492633938001</v>
      </c>
      <c r="L14" s="48">
        <v>0.55321659353289243</v>
      </c>
      <c r="M14" s="48">
        <v>0.56647038686161677</v>
      </c>
      <c r="N14" s="48">
        <v>0.58386376426287279</v>
      </c>
      <c r="O14" s="48">
        <v>0.58776037209811627</v>
      </c>
      <c r="P14" s="48">
        <v>0.59847521931449987</v>
      </c>
      <c r="Q14" s="48">
        <v>0.60700839099788406</v>
      </c>
      <c r="R14" s="48">
        <v>0.61044471849425164</v>
      </c>
      <c r="S14" s="48">
        <v>0.61560962795532004</v>
      </c>
      <c r="T14" s="48">
        <v>0.6170290143734366</v>
      </c>
      <c r="U14" s="49">
        <v>0.61972758051250487</v>
      </c>
      <c r="V14" s="42"/>
      <c r="W14" s="42"/>
      <c r="X14" s="42"/>
      <c r="Y14" s="42"/>
    </row>
    <row r="15" spans="1:42" s="33" customFormat="1" ht="16.149999999999999" customHeight="1" x14ac:dyDescent="0.25">
      <c r="A15" s="32"/>
      <c r="B15" s="33">
        <v>502.48516092746854</v>
      </c>
      <c r="C15" s="33">
        <f t="shared" si="1"/>
        <v>119.25754318231351</v>
      </c>
      <c r="D15" s="35">
        <f t="shared" ref="D15:D27" si="2">D14+1</f>
        <v>2007</v>
      </c>
      <c r="E15" s="34"/>
      <c r="F15" s="43">
        <v>463.17895646015444</v>
      </c>
      <c r="G15" s="34"/>
      <c r="H15" s="44">
        <v>5.9921577868720835E-2</v>
      </c>
      <c r="I15" s="42">
        <v>0.38185560367139709</v>
      </c>
      <c r="J15" s="42">
        <v>0.45194546597693508</v>
      </c>
      <c r="K15" s="42">
        <v>0.45322347964748039</v>
      </c>
      <c r="L15" s="42">
        <v>0.4648721702076789</v>
      </c>
      <c r="M15" s="42">
        <v>0.4814016877733342</v>
      </c>
      <c r="N15" s="42">
        <v>0.49027034260578528</v>
      </c>
      <c r="O15" s="42">
        <v>0.51040408839321771</v>
      </c>
      <c r="P15" s="42">
        <v>0.5404558220862129</v>
      </c>
      <c r="Q15" s="42">
        <v>0.56066465917729358</v>
      </c>
      <c r="R15" s="42">
        <v>0.58453839272156194</v>
      </c>
      <c r="S15" s="42">
        <v>0.60763917369139075</v>
      </c>
      <c r="T15" s="45">
        <v>0.64024381879233494</v>
      </c>
      <c r="U15" s="42"/>
      <c r="V15" s="42"/>
      <c r="W15" s="42"/>
      <c r="X15" s="42"/>
      <c r="Y15" s="42"/>
    </row>
    <row r="16" spans="1:42" s="33" customFormat="1" ht="16.149999999999999" customHeight="1" x14ac:dyDescent="0.25">
      <c r="A16" s="32"/>
      <c r="B16" s="33">
        <v>319.78933167621653</v>
      </c>
      <c r="C16" s="33">
        <f t="shared" si="1"/>
        <v>51.190672155144789</v>
      </c>
      <c r="D16" s="35">
        <f t="shared" si="2"/>
        <v>2008</v>
      </c>
      <c r="E16" s="34"/>
      <c r="F16" s="46">
        <v>323.8999251162129</v>
      </c>
      <c r="G16" s="34"/>
      <c r="H16" s="47">
        <v>5.7847356031621763E-2</v>
      </c>
      <c r="I16" s="48">
        <v>0.43469564161823365</v>
      </c>
      <c r="J16" s="48">
        <v>0.5328345812558547</v>
      </c>
      <c r="K16" s="48">
        <v>0.56207083415199655</v>
      </c>
      <c r="L16" s="48">
        <v>0.57457689694934155</v>
      </c>
      <c r="M16" s="48">
        <v>0.57903038687455366</v>
      </c>
      <c r="N16" s="48">
        <v>0.60430579904216275</v>
      </c>
      <c r="O16" s="48">
        <v>0.60816463294988143</v>
      </c>
      <c r="P16" s="48">
        <v>0.61061454361508238</v>
      </c>
      <c r="Q16" s="48">
        <v>0.61391605110090941</v>
      </c>
      <c r="R16" s="48">
        <v>0.61452777604659725</v>
      </c>
      <c r="S16" s="50">
        <v>0.61305731574334432</v>
      </c>
      <c r="T16" s="42"/>
      <c r="U16" s="42"/>
      <c r="V16" s="42"/>
      <c r="W16" s="42"/>
      <c r="X16" s="42"/>
      <c r="Y16" s="42"/>
    </row>
    <row r="17" spans="1:25" s="33" customFormat="1" ht="16.149999999999999" customHeight="1" x14ac:dyDescent="0.25">
      <c r="A17" s="32"/>
      <c r="B17" s="33">
        <v>305.51166246398998</v>
      </c>
      <c r="C17" s="33">
        <f t="shared" si="1"/>
        <v>45.796299650881849</v>
      </c>
      <c r="D17" s="35">
        <f t="shared" si="2"/>
        <v>2009</v>
      </c>
      <c r="E17" s="34"/>
      <c r="F17" s="43">
        <v>307.52589137148993</v>
      </c>
      <c r="G17" s="34"/>
      <c r="H17" s="44">
        <v>6.1191658875343009E-2</v>
      </c>
      <c r="I17" s="42">
        <v>0.40990982356341715</v>
      </c>
      <c r="J17" s="42">
        <v>0.54067508417723664</v>
      </c>
      <c r="K17" s="42">
        <v>0.603433594414301</v>
      </c>
      <c r="L17" s="42">
        <v>0.62956872792470542</v>
      </c>
      <c r="M17" s="42">
        <v>0.64464508404901721</v>
      </c>
      <c r="N17" s="42">
        <v>0.66555418057621818</v>
      </c>
      <c r="O17" s="42">
        <v>0.67131783629377484</v>
      </c>
      <c r="P17" s="42">
        <v>0.67194078790713541</v>
      </c>
      <c r="Q17" s="42">
        <v>0.6687711085545911</v>
      </c>
      <c r="R17" s="45">
        <v>0.67371918082643389</v>
      </c>
      <c r="S17" s="42" t="s">
        <v>16</v>
      </c>
      <c r="T17" s="42"/>
      <c r="U17" s="42"/>
      <c r="V17" s="42"/>
      <c r="W17" s="42"/>
      <c r="X17" s="42"/>
      <c r="Y17" s="42"/>
    </row>
    <row r="18" spans="1:25" s="33" customFormat="1" ht="16.149999999999999" customHeight="1" x14ac:dyDescent="0.25">
      <c r="A18" s="32"/>
      <c r="B18" s="33">
        <v>231.9377418125454</v>
      </c>
      <c r="C18" s="33">
        <f t="shared" si="1"/>
        <v>42.674014606136161</v>
      </c>
      <c r="D18" s="35">
        <f t="shared" si="2"/>
        <v>2010</v>
      </c>
      <c r="E18" s="34"/>
      <c r="F18" s="46">
        <v>234.12050740578542</v>
      </c>
      <c r="G18" s="34"/>
      <c r="H18" s="47">
        <v>7.0909979250428357E-2</v>
      </c>
      <c r="I18" s="48">
        <v>0.41246063883217854</v>
      </c>
      <c r="J18" s="48">
        <v>0.52582046027635576</v>
      </c>
      <c r="K18" s="48">
        <v>0.5582134535241553</v>
      </c>
      <c r="L18" s="48">
        <v>0.58695446295327514</v>
      </c>
      <c r="M18" s="48">
        <v>0.63023244103068643</v>
      </c>
      <c r="N18" s="48">
        <v>0.63561859232792572</v>
      </c>
      <c r="O18" s="48">
        <v>0.65019939054060827</v>
      </c>
      <c r="P18" s="48">
        <v>0.65920317030633124</v>
      </c>
      <c r="Q18" s="50">
        <v>0.65794245720524258</v>
      </c>
      <c r="R18" s="42" t="s">
        <v>16</v>
      </c>
      <c r="S18" s="42" t="s">
        <v>16</v>
      </c>
      <c r="T18" s="42"/>
      <c r="U18" s="42"/>
      <c r="V18" s="42"/>
      <c r="W18" s="42"/>
      <c r="X18" s="42"/>
      <c r="Y18" s="42"/>
    </row>
    <row r="19" spans="1:25" s="33" customFormat="1" ht="16.149999999999999" customHeight="1" x14ac:dyDescent="0.25">
      <c r="A19" s="32"/>
      <c r="B19" s="33">
        <v>210.21119041934898</v>
      </c>
      <c r="C19" s="33">
        <f t="shared" si="1"/>
        <v>57.949043043891308</v>
      </c>
      <c r="D19" s="35">
        <f t="shared" si="2"/>
        <v>2011</v>
      </c>
      <c r="E19" s="34"/>
      <c r="F19" s="43">
        <v>209.960425778249</v>
      </c>
      <c r="G19" s="34"/>
      <c r="H19" s="44">
        <v>9.494023320748593E-2</v>
      </c>
      <c r="I19" s="42">
        <v>0.46072421578343559</v>
      </c>
      <c r="J19" s="42">
        <v>0.56981317068846415</v>
      </c>
      <c r="K19" s="42">
        <v>0.58921593531208227</v>
      </c>
      <c r="L19" s="42">
        <v>0.62805097050300784</v>
      </c>
      <c r="M19" s="42">
        <v>0.63159609825034879</v>
      </c>
      <c r="N19" s="42">
        <v>0.63212553181425957</v>
      </c>
      <c r="O19" s="42">
        <v>0.63463089701917474</v>
      </c>
      <c r="P19" s="45">
        <v>0.64298046735192649</v>
      </c>
      <c r="Q19" s="42" t="s">
        <v>16</v>
      </c>
      <c r="R19" s="42" t="s">
        <v>16</v>
      </c>
      <c r="S19" s="42" t="s">
        <v>16</v>
      </c>
      <c r="T19" s="42"/>
      <c r="U19" s="42"/>
      <c r="V19" s="42"/>
      <c r="W19" s="42"/>
      <c r="X19" s="42"/>
      <c r="Y19" s="42"/>
    </row>
    <row r="20" spans="1:25" s="33" customFormat="1" ht="16.149999999999999" customHeight="1" x14ac:dyDescent="0.25">
      <c r="A20" s="32"/>
      <c r="B20" s="33">
        <v>592.11808287398696</v>
      </c>
      <c r="C20" s="33">
        <f t="shared" si="1"/>
        <v>70.36605627963155</v>
      </c>
      <c r="D20" s="35">
        <f t="shared" si="2"/>
        <v>2012</v>
      </c>
      <c r="E20" s="34"/>
      <c r="F20" s="46">
        <v>592.42088907236791</v>
      </c>
      <c r="G20" s="34"/>
      <c r="H20" s="47">
        <v>0.17675288395998603</v>
      </c>
      <c r="I20" s="48">
        <v>0.55151896164969261</v>
      </c>
      <c r="J20" s="48">
        <v>0.69763184477428841</v>
      </c>
      <c r="K20" s="48">
        <v>0.73697518769615289</v>
      </c>
      <c r="L20" s="48">
        <v>0.76095200105791949</v>
      </c>
      <c r="M20" s="48">
        <v>0.76566061231341864</v>
      </c>
      <c r="N20" s="48">
        <v>0.77141902447771904</v>
      </c>
      <c r="O20" s="50">
        <v>0.76962468677463181</v>
      </c>
      <c r="P20" s="42" t="s">
        <v>16</v>
      </c>
      <c r="Q20" s="42" t="s">
        <v>16</v>
      </c>
      <c r="R20" s="42" t="s">
        <v>16</v>
      </c>
      <c r="S20" s="42" t="s">
        <v>16</v>
      </c>
      <c r="T20" s="42"/>
      <c r="U20" s="42"/>
      <c r="V20" s="42"/>
      <c r="W20" s="42"/>
      <c r="X20" s="42"/>
      <c r="Y20" s="42"/>
    </row>
    <row r="21" spans="1:25" s="33" customFormat="1" ht="16.149999999999999" customHeight="1" x14ac:dyDescent="0.25">
      <c r="A21" s="32"/>
      <c r="B21" s="33">
        <v>289.34656532376937</v>
      </c>
      <c r="C21" s="33">
        <f t="shared" si="1"/>
        <v>86.905532008967242</v>
      </c>
      <c r="D21" s="35">
        <f t="shared" si="2"/>
        <v>2013</v>
      </c>
      <c r="E21" s="34"/>
      <c r="F21" s="43">
        <v>289.23511246121143</v>
      </c>
      <c r="G21" s="34"/>
      <c r="H21" s="44">
        <v>8.1978001903485392E-2</v>
      </c>
      <c r="I21" s="42">
        <v>0.410127041610718</v>
      </c>
      <c r="J21" s="42">
        <v>0.56689098936854998</v>
      </c>
      <c r="K21" s="42">
        <v>0.63780442723547093</v>
      </c>
      <c r="L21" s="42">
        <v>0.66275599742513058</v>
      </c>
      <c r="M21" s="42">
        <v>0.67475820964980149</v>
      </c>
      <c r="N21" s="51">
        <v>0.67929472608563346</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516.466074037152</v>
      </c>
      <c r="C22" s="33">
        <f t="shared" si="1"/>
        <v>142.34828842910881</v>
      </c>
      <c r="D22" s="35">
        <f t="shared" si="2"/>
        <v>2014</v>
      </c>
      <c r="E22" s="34"/>
      <c r="F22" s="46">
        <v>516.280978623338</v>
      </c>
      <c r="G22" s="34"/>
      <c r="H22" s="47">
        <v>7.353735364901702E-2</v>
      </c>
      <c r="I22" s="48">
        <v>0.39041318398936953</v>
      </c>
      <c r="J22" s="48">
        <v>0.58968265317625823</v>
      </c>
      <c r="K22" s="48">
        <v>0.69084839636780682</v>
      </c>
      <c r="L22" s="48">
        <v>0.71333481614929128</v>
      </c>
      <c r="M22" s="50">
        <v>0.73002434011733641</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359.95689661340657</v>
      </c>
      <c r="C23" s="33">
        <f t="shared" si="1"/>
        <v>111.63158340517001</v>
      </c>
      <c r="D23" s="35">
        <f t="shared" si="2"/>
        <v>2015</v>
      </c>
      <c r="E23" s="34"/>
      <c r="F23" s="54">
        <v>360.35293982896161</v>
      </c>
      <c r="G23" s="34"/>
      <c r="H23" s="44">
        <v>8.2258446404348373E-2</v>
      </c>
      <c r="I23" s="42">
        <v>0.44083711891727617</v>
      </c>
      <c r="J23" s="42">
        <v>0.59818983205960086</v>
      </c>
      <c r="K23" s="42">
        <v>0.64763582660802088</v>
      </c>
      <c r="L23" s="45">
        <v>0.66076611094820248</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730.98707099729461</v>
      </c>
      <c r="C24" s="33">
        <f t="shared" si="1"/>
        <v>350.12908580755993</v>
      </c>
      <c r="D24" s="35">
        <f t="shared" si="2"/>
        <v>2016</v>
      </c>
      <c r="E24" s="34"/>
      <c r="F24" s="46">
        <v>730.47938835158459</v>
      </c>
      <c r="G24" s="34"/>
      <c r="H24" s="48">
        <v>5.9204836974927073E-2</v>
      </c>
      <c r="I24" s="48">
        <v>0.40381259993180768</v>
      </c>
      <c r="J24" s="48">
        <v>0.619265903591801</v>
      </c>
      <c r="K24" s="50">
        <v>0.68612363745642013</v>
      </c>
      <c r="L24" s="42"/>
      <c r="M24" s="42"/>
      <c r="N24" s="42"/>
      <c r="O24" s="42"/>
      <c r="P24" s="42"/>
      <c r="Q24" s="42"/>
      <c r="R24" s="42"/>
      <c r="S24" s="42"/>
      <c r="T24" s="34"/>
      <c r="U24" s="52"/>
      <c r="V24" s="52"/>
      <c r="W24" s="52"/>
      <c r="X24" s="52"/>
      <c r="Y24" s="52"/>
    </row>
    <row r="25" spans="1:25" s="33" customFormat="1" ht="16.149999999999999" customHeight="1" x14ac:dyDescent="0.25">
      <c r="A25" s="32"/>
      <c r="B25" s="33">
        <v>761.07823721122338</v>
      </c>
      <c r="C25" s="33">
        <f t="shared" si="1"/>
        <v>485.91170310190591</v>
      </c>
      <c r="D25" s="35">
        <f t="shared" si="2"/>
        <v>2017</v>
      </c>
      <c r="E25" s="34"/>
      <c r="F25" s="43">
        <v>751.98076656693127</v>
      </c>
      <c r="G25" s="34"/>
      <c r="H25" s="44">
        <v>7.3263199597880149E-2</v>
      </c>
      <c r="I25" s="42">
        <v>0.41859620466708147</v>
      </c>
      <c r="J25" s="45">
        <v>0.62826528421679451</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305.21795247142256</v>
      </c>
      <c r="C26" s="33">
        <f t="shared" si="1"/>
        <v>177.60688762150997</v>
      </c>
      <c r="D26" s="35">
        <f t="shared" si="2"/>
        <v>2018</v>
      </c>
      <c r="E26" s="34"/>
      <c r="F26" s="46">
        <v>287.02415387902261</v>
      </c>
      <c r="G26" s="34"/>
      <c r="H26" s="55">
        <v>6.6323028740025783E-2</v>
      </c>
      <c r="I26" s="50">
        <v>0.49849687515161822</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1026.4859969164281</v>
      </c>
      <c r="C27" s="33">
        <f>+IF(I66="",J66*F27, IF(J66="", I66*F27,(I66+J66)*F27))</f>
        <v>560.07537647845959</v>
      </c>
      <c r="D27" s="35">
        <f t="shared" si="2"/>
        <v>2019</v>
      </c>
      <c r="E27" s="34"/>
      <c r="F27" s="56">
        <v>706.01494315781804</v>
      </c>
      <c r="G27" s="34"/>
      <c r="H27" s="57">
        <v>0.32260255154821432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417.470934058426</v>
      </c>
      <c r="G31" s="20"/>
      <c r="H31" s="38">
        <v>1.7434530175749606E-2</v>
      </c>
      <c r="I31" s="39">
        <v>0.19982929662848048</v>
      </c>
      <c r="J31" s="39">
        <v>0.27635585713611299</v>
      </c>
      <c r="K31" s="39">
        <v>0.33413317980561003</v>
      </c>
      <c r="L31" s="39">
        <v>0.35213110534106407</v>
      </c>
      <c r="M31" s="39">
        <v>0.38983926385120088</v>
      </c>
      <c r="N31" s="39">
        <v>0.41966107397845787</v>
      </c>
      <c r="O31" s="39">
        <v>0.44255319310078461</v>
      </c>
      <c r="P31" s="39">
        <v>0.45545997204475536</v>
      </c>
      <c r="Q31" s="39">
        <v>0.46560441600826563</v>
      </c>
      <c r="R31" s="39">
        <v>0.46741810520065868</v>
      </c>
      <c r="S31" s="39">
        <v>0.47471660117650927</v>
      </c>
      <c r="T31" s="39">
        <v>0.48399535180245556</v>
      </c>
      <c r="U31" s="39">
        <v>0.49105656064605724</v>
      </c>
      <c r="V31" s="71">
        <v>0.50388262896620217</v>
      </c>
      <c r="W31" s="72">
        <v>0.51397411234540546</v>
      </c>
    </row>
    <row r="32" spans="1:25" s="64" customFormat="1" ht="19.149999999999999" customHeight="1" x14ac:dyDescent="0.25">
      <c r="A32" s="68"/>
      <c r="D32" s="35">
        <f>D31+1</f>
        <v>2005</v>
      </c>
      <c r="E32" s="69"/>
      <c r="F32" s="73">
        <v>603.98470659804775</v>
      </c>
      <c r="G32" s="20"/>
      <c r="H32" s="44">
        <v>-2.093465719888618E-3</v>
      </c>
      <c r="I32" s="42">
        <v>0.16325317070124143</v>
      </c>
      <c r="J32" s="42">
        <v>0.26722181419442859</v>
      </c>
      <c r="K32" s="42">
        <v>0.35039196008378543</v>
      </c>
      <c r="L32" s="42">
        <v>0.40599619502602918</v>
      </c>
      <c r="M32" s="42">
        <v>0.44535851575011298</v>
      </c>
      <c r="N32" s="42">
        <v>0.46292404038660101</v>
      </c>
      <c r="O32" s="42">
        <v>0.4790105267530298</v>
      </c>
      <c r="P32" s="42">
        <v>0.49509242686181609</v>
      </c>
      <c r="Q32" s="42">
        <v>0.50467784524477344</v>
      </c>
      <c r="R32" s="42">
        <v>0.51336133368308312</v>
      </c>
      <c r="S32" s="42">
        <v>0.52170884206038692</v>
      </c>
      <c r="T32" s="42">
        <v>0.52927866852738836</v>
      </c>
      <c r="U32" s="42">
        <v>0.53488258860953564</v>
      </c>
      <c r="V32" s="45">
        <v>0.54116161196694301</v>
      </c>
    </row>
    <row r="33" spans="1:21" s="64" customFormat="1" ht="16.149999999999999" customHeight="1" x14ac:dyDescent="0.25">
      <c r="A33" s="68"/>
      <c r="D33" s="35">
        <f>D32+1</f>
        <v>2006</v>
      </c>
      <c r="E33" s="66"/>
      <c r="F33" s="74">
        <v>502.32790818240227</v>
      </c>
      <c r="G33" s="20"/>
      <c r="H33" s="47">
        <v>1.7084856419352451E-2</v>
      </c>
      <c r="I33" s="48">
        <v>0.16831385777460953</v>
      </c>
      <c r="J33" s="48">
        <v>0.30053032242573025</v>
      </c>
      <c r="K33" s="48">
        <v>0.372289908687083</v>
      </c>
      <c r="L33" s="48">
        <v>0.43921694360158459</v>
      </c>
      <c r="M33" s="48">
        <v>0.46904555003282272</v>
      </c>
      <c r="N33" s="48">
        <v>0.49166557771397251</v>
      </c>
      <c r="O33" s="48">
        <v>0.50557728621764875</v>
      </c>
      <c r="P33" s="48">
        <v>0.51684446771982573</v>
      </c>
      <c r="Q33" s="48">
        <v>0.53027938367314387</v>
      </c>
      <c r="R33" s="48">
        <v>0.53958120550171196</v>
      </c>
      <c r="S33" s="48">
        <v>0.54754446078769436</v>
      </c>
      <c r="T33" s="48">
        <v>0.55784489508509794</v>
      </c>
      <c r="U33" s="49">
        <v>0.56427805790707397</v>
      </c>
    </row>
    <row r="34" spans="1:21" s="64" customFormat="1" ht="16.149999999999999" customHeight="1" x14ac:dyDescent="0.25">
      <c r="A34" s="68"/>
      <c r="D34" s="35">
        <f t="shared" ref="D34:D46" si="3">D33+1</f>
        <v>2007</v>
      </c>
      <c r="E34" s="66"/>
      <c r="F34" s="73">
        <v>463.17895646015444</v>
      </c>
      <c r="G34" s="20"/>
      <c r="H34" s="44">
        <v>2.1430278387450669E-2</v>
      </c>
      <c r="I34" s="42">
        <v>0.13641179643917051</v>
      </c>
      <c r="J34" s="42">
        <v>0.24911996461021507</v>
      </c>
      <c r="K34" s="42">
        <v>0.29548269905375912</v>
      </c>
      <c r="L34" s="42">
        <v>0.33979995663034734</v>
      </c>
      <c r="M34" s="42">
        <v>0.35598234899079301</v>
      </c>
      <c r="N34" s="42">
        <v>0.37553491154290691</v>
      </c>
      <c r="O34" s="42">
        <v>0.39245070552039951</v>
      </c>
      <c r="P34" s="42">
        <v>0.40514894397525031</v>
      </c>
      <c r="Q34" s="42">
        <v>0.429322256174405</v>
      </c>
      <c r="R34" s="42">
        <v>0.45275002750089333</v>
      </c>
      <c r="S34" s="42">
        <v>0.47364330866063986</v>
      </c>
      <c r="T34" s="75">
        <v>0.48264204629916113</v>
      </c>
    </row>
    <row r="35" spans="1:21" s="64" customFormat="1" ht="16.149999999999999" customHeight="1" x14ac:dyDescent="0.25">
      <c r="A35" s="32"/>
      <c r="D35" s="35">
        <f t="shared" si="3"/>
        <v>2008</v>
      </c>
      <c r="E35" s="66"/>
      <c r="F35" s="74">
        <v>323.8999251162129</v>
      </c>
      <c r="G35" s="20"/>
      <c r="H35" s="47">
        <v>1.4440803723624794E-2</v>
      </c>
      <c r="I35" s="48">
        <v>0.16387452093715577</v>
      </c>
      <c r="J35" s="48">
        <v>0.3076231728286144</v>
      </c>
      <c r="K35" s="48">
        <v>0.4202214666525621</v>
      </c>
      <c r="L35" s="48">
        <v>0.45578439570567575</v>
      </c>
      <c r="M35" s="48">
        <v>0.48566856655137469</v>
      </c>
      <c r="N35" s="48">
        <v>0.50615506520906717</v>
      </c>
      <c r="O35" s="48">
        <v>0.51898511059360064</v>
      </c>
      <c r="P35" s="48">
        <v>0.53331149223254382</v>
      </c>
      <c r="Q35" s="48">
        <v>0.54154317513985961</v>
      </c>
      <c r="R35" s="48">
        <v>0.54771714157249307</v>
      </c>
      <c r="S35" s="48">
        <v>0.55234595041047618</v>
      </c>
      <c r="T35" s="66"/>
    </row>
    <row r="36" spans="1:21" s="64" customFormat="1" ht="16.149999999999999" customHeight="1" x14ac:dyDescent="0.25">
      <c r="A36" s="32"/>
      <c r="D36" s="35">
        <f t="shared" si="3"/>
        <v>2009</v>
      </c>
      <c r="E36" s="66"/>
      <c r="F36" s="73">
        <v>307.52589137148993</v>
      </c>
      <c r="G36" s="20"/>
      <c r="H36" s="44">
        <v>1.8086142163819239E-2</v>
      </c>
      <c r="I36" s="42">
        <v>0.19538773535869683</v>
      </c>
      <c r="J36" s="42">
        <v>0.34741335114147986</v>
      </c>
      <c r="K36" s="42">
        <v>0.44656070902208106</v>
      </c>
      <c r="L36" s="42">
        <v>0.49434430892797931</v>
      </c>
      <c r="M36" s="42">
        <v>0.53504131174027736</v>
      </c>
      <c r="N36" s="42">
        <v>0.55364416221405821</v>
      </c>
      <c r="O36" s="42">
        <v>0.57109618841603005</v>
      </c>
      <c r="P36" s="42">
        <v>0.58828458584958043</v>
      </c>
      <c r="Q36" s="42">
        <v>0.59650957442540253</v>
      </c>
      <c r="R36" s="45">
        <v>0.60701783145689026</v>
      </c>
      <c r="S36" s="42" t="s">
        <v>16</v>
      </c>
      <c r="T36" s="66"/>
    </row>
    <row r="37" spans="1:21" s="64" customFormat="1" ht="16.149999999999999" customHeight="1" x14ac:dyDescent="0.25">
      <c r="A37" s="32"/>
      <c r="D37" s="35">
        <f t="shared" si="3"/>
        <v>2010</v>
      </c>
      <c r="E37" s="66"/>
      <c r="F37" s="74">
        <v>234.12050740578542</v>
      </c>
      <c r="G37" s="20"/>
      <c r="H37" s="47">
        <v>1.530631813035891E-2</v>
      </c>
      <c r="I37" s="48">
        <v>0.1958013918585981</v>
      </c>
      <c r="J37" s="48">
        <v>0.35781923877538069</v>
      </c>
      <c r="K37" s="48">
        <v>0.42146140000067622</v>
      </c>
      <c r="L37" s="48">
        <v>0.46056202662529538</v>
      </c>
      <c r="M37" s="48">
        <v>0.48531069769919388</v>
      </c>
      <c r="N37" s="48">
        <v>0.50386973596252305</v>
      </c>
      <c r="O37" s="48">
        <v>0.55927229397820533</v>
      </c>
      <c r="P37" s="48">
        <v>0.56792919818389775</v>
      </c>
      <c r="Q37" s="50">
        <v>0.58180668600331686</v>
      </c>
      <c r="R37" s="42" t="s">
        <v>16</v>
      </c>
      <c r="S37" s="42" t="s">
        <v>16</v>
      </c>
      <c r="T37" s="66"/>
    </row>
    <row r="38" spans="1:21" s="64" customFormat="1" ht="16.149999999999999" customHeight="1" x14ac:dyDescent="0.25">
      <c r="A38" s="32"/>
      <c r="D38" s="35">
        <f t="shared" si="3"/>
        <v>2011</v>
      </c>
      <c r="E38" s="66"/>
      <c r="F38" s="73">
        <v>209.960425778249</v>
      </c>
      <c r="G38" s="20"/>
      <c r="H38" s="44">
        <v>2.1192897506788003E-2</v>
      </c>
      <c r="I38" s="42">
        <v>0.19369482771792446</v>
      </c>
      <c r="J38" s="42">
        <v>0.33142468841660555</v>
      </c>
      <c r="K38" s="42">
        <v>0.40447389845773363</v>
      </c>
      <c r="L38" s="42">
        <v>0.45680251285054269</v>
      </c>
      <c r="M38" s="42">
        <v>0.47939443983415331</v>
      </c>
      <c r="N38" s="42">
        <v>0.51081207323801625</v>
      </c>
      <c r="O38" s="42">
        <v>0.52132529991980681</v>
      </c>
      <c r="P38" s="45">
        <v>0.53393776068132581</v>
      </c>
      <c r="Q38" s="42" t="s">
        <v>16</v>
      </c>
      <c r="R38" s="42" t="s">
        <v>16</v>
      </c>
      <c r="S38" s="42" t="s">
        <v>16</v>
      </c>
      <c r="T38" s="66"/>
    </row>
    <row r="39" spans="1:21" s="64" customFormat="1" ht="16.149999999999999" customHeight="1" x14ac:dyDescent="0.25">
      <c r="A39" s="32"/>
      <c r="D39" s="35">
        <f t="shared" si="3"/>
        <v>2012</v>
      </c>
      <c r="E39" s="66"/>
      <c r="F39" s="74">
        <v>592.42088907236791</v>
      </c>
      <c r="G39" s="20"/>
      <c r="H39" s="47">
        <v>0.14740534318740503</v>
      </c>
      <c r="I39" s="48">
        <v>0.42849959678918481</v>
      </c>
      <c r="J39" s="48">
        <v>0.5795393867620019</v>
      </c>
      <c r="K39" s="48">
        <v>0.6406444061124893</v>
      </c>
      <c r="L39" s="48">
        <v>0.67484070064714285</v>
      </c>
      <c r="M39" s="48">
        <v>0.69965136611264356</v>
      </c>
      <c r="N39" s="48">
        <v>0.71143331461834081</v>
      </c>
      <c r="O39" s="50">
        <v>0.72115954169212504</v>
      </c>
      <c r="P39" s="42" t="s">
        <v>16</v>
      </c>
      <c r="Q39" s="42" t="s">
        <v>16</v>
      </c>
      <c r="R39" s="42" t="s">
        <v>16</v>
      </c>
      <c r="S39" s="42" t="s">
        <v>16</v>
      </c>
      <c r="T39" s="66"/>
    </row>
    <row r="40" spans="1:21" s="64" customFormat="1" ht="16.149999999999999" customHeight="1" x14ac:dyDescent="0.25">
      <c r="A40" s="32"/>
      <c r="D40" s="35">
        <f t="shared" si="3"/>
        <v>2013</v>
      </c>
      <c r="E40" s="66"/>
      <c r="F40" s="73">
        <v>289.23511246121143</v>
      </c>
      <c r="G40" s="20"/>
      <c r="H40" s="44">
        <v>1.6679171307207599E-2</v>
      </c>
      <c r="I40" s="42">
        <v>0.17067722231829757</v>
      </c>
      <c r="J40" s="42">
        <v>0.34188835497544007</v>
      </c>
      <c r="K40" s="76">
        <v>0.42994679567587768</v>
      </c>
      <c r="L40" s="42">
        <v>0.48809135522497238</v>
      </c>
      <c r="M40" s="42">
        <v>0.51970744512804856</v>
      </c>
      <c r="N40" s="45">
        <v>0.54709816007301382</v>
      </c>
      <c r="O40" s="42" t="s">
        <v>16</v>
      </c>
      <c r="P40" s="42" t="s">
        <v>16</v>
      </c>
      <c r="Q40" s="42" t="s">
        <v>16</v>
      </c>
      <c r="R40" s="42" t="s">
        <v>16</v>
      </c>
      <c r="S40" s="42" t="s">
        <v>16</v>
      </c>
      <c r="T40" s="66"/>
    </row>
    <row r="41" spans="1:21" s="64" customFormat="1" ht="15.65" customHeight="1" x14ac:dyDescent="0.25">
      <c r="A41" s="32"/>
      <c r="D41" s="35">
        <f t="shared" si="3"/>
        <v>2014</v>
      </c>
      <c r="E41" s="66"/>
      <c r="F41" s="74">
        <v>516.280978623338</v>
      </c>
      <c r="G41" s="20"/>
      <c r="H41" s="47">
        <v>2.1059411158041677E-2</v>
      </c>
      <c r="I41" s="48">
        <v>0.18968477750088114</v>
      </c>
      <c r="J41" s="48">
        <v>0.35126772443416754</v>
      </c>
      <c r="K41" s="48">
        <v>0.46827883117293356</v>
      </c>
      <c r="L41" s="48">
        <v>0.54446726338691076</v>
      </c>
      <c r="M41" s="50">
        <v>0.59896956269344581</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360.35293982896161</v>
      </c>
      <c r="G42" s="20"/>
      <c r="H42" s="78">
        <v>2.392117115920141E-2</v>
      </c>
      <c r="I42" s="42">
        <v>0.21675680181336585</v>
      </c>
      <c r="J42" s="42">
        <v>0.38678142593959253</v>
      </c>
      <c r="K42" s="42">
        <v>0.48317013226644023</v>
      </c>
      <c r="L42" s="45">
        <v>0.53417131150115871</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730.47938835158459</v>
      </c>
      <c r="G43" s="20"/>
      <c r="H43" s="48">
        <v>1.8899453997537355E-2</v>
      </c>
      <c r="I43" s="48">
        <v>0.1870997441408554</v>
      </c>
      <c r="J43" s="48">
        <v>0.37887388380604625</v>
      </c>
      <c r="K43" s="48">
        <v>0.49750035640515095</v>
      </c>
      <c r="L43" s="42"/>
      <c r="M43" s="42"/>
      <c r="N43" s="42"/>
      <c r="O43" s="42"/>
      <c r="P43" s="42"/>
      <c r="Q43" s="42"/>
      <c r="R43" s="42"/>
      <c r="S43" s="42"/>
      <c r="T43" s="66"/>
    </row>
    <row r="44" spans="1:21" s="64" customFormat="1" ht="18.649999999999999" customHeight="1" x14ac:dyDescent="0.25">
      <c r="A44" s="32"/>
      <c r="D44" s="35">
        <f t="shared" si="3"/>
        <v>2017</v>
      </c>
      <c r="E44" s="77"/>
      <c r="F44" s="73">
        <v>751.98076656693127</v>
      </c>
      <c r="G44" s="20"/>
      <c r="H44" s="79">
        <v>1.7680517698209799E-2</v>
      </c>
      <c r="I44" s="42">
        <v>0.18558074895972601</v>
      </c>
      <c r="J44" s="45">
        <v>0.36879500130142778</v>
      </c>
      <c r="K44" s="42"/>
      <c r="L44" s="42"/>
      <c r="M44" s="42"/>
      <c r="N44" s="42"/>
      <c r="O44" s="42"/>
      <c r="P44" s="42"/>
      <c r="Q44" s="42"/>
      <c r="R44" s="42"/>
      <c r="S44" s="42"/>
      <c r="T44" s="66"/>
    </row>
    <row r="45" spans="1:21" s="64" customFormat="1" ht="18.649999999999999" customHeight="1" x14ac:dyDescent="0.25">
      <c r="A45" s="32"/>
      <c r="D45" s="35">
        <f t="shared" si="3"/>
        <v>2018</v>
      </c>
      <c r="E45" s="77"/>
      <c r="F45" s="74">
        <v>287.02415387902261</v>
      </c>
      <c r="G45" s="20"/>
      <c r="H45" s="55">
        <v>2.0011735167141945E-2</v>
      </c>
      <c r="I45" s="50">
        <v>0.29407996032583733</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706.01494315781804</v>
      </c>
      <c r="G46" s="20"/>
      <c r="H46" s="81">
        <v>9.5835741874510688E-2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0.64419959258289916</v>
      </c>
      <c r="G51" s="34"/>
      <c r="H51" s="86">
        <v>0.51397411234540513</v>
      </c>
      <c r="I51" s="86">
        <v>7.3834627424073901E-2</v>
      </c>
      <c r="J51" s="86">
        <v>5.6390852813420052E-2</v>
      </c>
      <c r="K51" s="42"/>
      <c r="L51" s="42"/>
      <c r="M51" s="42"/>
      <c r="N51" s="42"/>
      <c r="O51" s="42"/>
      <c r="P51" s="42"/>
      <c r="Q51" s="42"/>
    </row>
    <row r="52" spans="1:20" s="33" customFormat="1" ht="16.149999999999999" customHeight="1" x14ac:dyDescent="0.25">
      <c r="A52" s="32"/>
      <c r="D52" s="65">
        <f>D51+1</f>
        <v>2005</v>
      </c>
      <c r="E52" s="34"/>
      <c r="F52" s="87">
        <v>0.68778963238711588</v>
      </c>
      <c r="G52" s="34"/>
      <c r="H52" s="88">
        <v>0.54116161196694279</v>
      </c>
      <c r="I52" s="88">
        <v>8.1074018791913185E-2</v>
      </c>
      <c r="J52" s="88">
        <v>6.5554001628259917E-2</v>
      </c>
      <c r="K52" s="42"/>
      <c r="L52" s="42"/>
      <c r="M52" s="42"/>
      <c r="N52" s="42"/>
      <c r="O52" s="42"/>
      <c r="P52" s="42"/>
      <c r="Q52" s="42"/>
    </row>
    <row r="53" spans="1:20" s="33" customFormat="1" ht="16.149999999999999" customHeight="1" x14ac:dyDescent="0.25">
      <c r="A53" s="32"/>
      <c r="D53" s="65">
        <f>D52+1</f>
        <v>2006</v>
      </c>
      <c r="E53" s="34"/>
      <c r="F53" s="89">
        <v>0.6345574972036151</v>
      </c>
      <c r="G53" s="34"/>
      <c r="H53" s="90">
        <v>0.5642780579070743</v>
      </c>
      <c r="I53" s="90">
        <v>5.5449522605431005E-2</v>
      </c>
      <c r="J53" s="90">
        <v>1.4829916691109923E-2</v>
      </c>
      <c r="K53" s="42"/>
      <c r="L53" s="42"/>
      <c r="M53" s="42"/>
      <c r="N53" s="42"/>
      <c r="O53" s="42"/>
      <c r="P53" s="42"/>
      <c r="Q53" s="42"/>
    </row>
    <row r="54" spans="1:20" s="33" customFormat="1" ht="16.149999999999999" customHeight="1" x14ac:dyDescent="0.25">
      <c r="A54" s="32"/>
      <c r="D54" s="65">
        <f t="shared" ref="D54:D61" si="4">D53+1</f>
        <v>2007</v>
      </c>
      <c r="E54" s="34"/>
      <c r="F54" s="87">
        <v>0.740118215108166</v>
      </c>
      <c r="G54" s="34"/>
      <c r="H54" s="88">
        <v>0.48264204629916085</v>
      </c>
      <c r="I54" s="88">
        <v>0.15760177249317375</v>
      </c>
      <c r="J54" s="88">
        <v>9.9874396315831282E-2</v>
      </c>
      <c r="K54" s="42"/>
      <c r="L54" s="42"/>
      <c r="M54" s="42"/>
      <c r="N54" s="42"/>
      <c r="O54" s="42"/>
      <c r="P54" s="42"/>
      <c r="Q54" s="42"/>
    </row>
    <row r="55" spans="1:20" s="33" customFormat="1" ht="16.149999999999999" customHeight="1" x14ac:dyDescent="0.25">
      <c r="A55" s="32"/>
      <c r="D55" s="65">
        <f t="shared" si="4"/>
        <v>2008</v>
      </c>
      <c r="E55" s="34"/>
      <c r="F55" s="89">
        <v>0.71039066788541216</v>
      </c>
      <c r="G55" s="34"/>
      <c r="H55" s="90">
        <v>0.55234595041047629</v>
      </c>
      <c r="I55" s="90">
        <v>6.0711365332868035E-2</v>
      </c>
      <c r="J55" s="90">
        <v>9.7333352142067939E-2</v>
      </c>
      <c r="K55" s="42"/>
      <c r="L55" s="42"/>
      <c r="M55" s="42"/>
      <c r="N55" s="42"/>
      <c r="O55" s="42"/>
      <c r="P55" s="42"/>
      <c r="Q55" s="42"/>
    </row>
    <row r="56" spans="1:20" s="33" customFormat="1" ht="16.149999999999999" customHeight="1" x14ac:dyDescent="0.25">
      <c r="A56" s="32"/>
      <c r="D56" s="65">
        <f t="shared" si="4"/>
        <v>2009</v>
      </c>
      <c r="E56" s="34"/>
      <c r="F56" s="87">
        <v>0.75593634835522849</v>
      </c>
      <c r="G56" s="34"/>
      <c r="H56" s="88">
        <v>0.60701783145689003</v>
      </c>
      <c r="I56" s="88">
        <v>6.6701349369543417E-2</v>
      </c>
      <c r="J56" s="88">
        <v>8.2217167528795126E-2</v>
      </c>
      <c r="K56" s="42"/>
      <c r="L56" s="42"/>
      <c r="M56" s="42"/>
      <c r="N56" s="42"/>
      <c r="O56" s="42"/>
      <c r="P56" s="42"/>
      <c r="Q56" s="42"/>
    </row>
    <row r="57" spans="1:20" s="33" customFormat="1" ht="16.149999999999999" customHeight="1" x14ac:dyDescent="0.25">
      <c r="A57" s="32"/>
      <c r="D57" s="65">
        <f t="shared" si="4"/>
        <v>2010</v>
      </c>
      <c r="E57" s="34"/>
      <c r="F57" s="89">
        <v>0.76408040084783557</v>
      </c>
      <c r="G57" s="34"/>
      <c r="H57" s="90">
        <v>0.58180668600331698</v>
      </c>
      <c r="I57" s="90">
        <v>7.6135771201925592E-2</v>
      </c>
      <c r="J57" s="90">
        <v>0.10613794364259313</v>
      </c>
      <c r="K57" s="42"/>
      <c r="L57" s="42"/>
      <c r="M57" s="42"/>
      <c r="N57" s="42"/>
      <c r="O57" s="42"/>
      <c r="P57" s="42"/>
      <c r="Q57" s="42"/>
    </row>
    <row r="58" spans="1:20" s="33" customFormat="1" ht="16.149999999999999" customHeight="1" x14ac:dyDescent="0.25">
      <c r="A58" s="32"/>
      <c r="D58" s="65">
        <f t="shared" si="4"/>
        <v>2011</v>
      </c>
      <c r="E58" s="34"/>
      <c r="F58" s="87">
        <v>0.80993759650321806</v>
      </c>
      <c r="G58" s="34"/>
      <c r="H58" s="88">
        <v>0.53393776068132581</v>
      </c>
      <c r="I58" s="88">
        <v>0.10904270667060052</v>
      </c>
      <c r="J58" s="88">
        <v>0.16695712915129166</v>
      </c>
      <c r="K58" s="42"/>
      <c r="L58" s="42"/>
      <c r="M58" s="42"/>
      <c r="N58" s="42"/>
      <c r="O58" s="42"/>
      <c r="P58" s="42"/>
      <c r="Q58" s="42"/>
    </row>
    <row r="59" spans="1:20" s="33" customFormat="1" ht="16.149999999999999" customHeight="1" x14ac:dyDescent="0.25">
      <c r="A59" s="32"/>
      <c r="D59" s="65">
        <f t="shared" si="4"/>
        <v>2012</v>
      </c>
      <c r="E59" s="34"/>
      <c r="F59" s="89">
        <v>0.8399366773022704</v>
      </c>
      <c r="G59" s="34"/>
      <c r="H59" s="90">
        <v>0.72115954169212504</v>
      </c>
      <c r="I59" s="90">
        <v>4.8465145082506857E-2</v>
      </c>
      <c r="J59" s="90">
        <v>7.0311990527638563E-2</v>
      </c>
      <c r="K59" s="34"/>
      <c r="L59" s="34"/>
      <c r="M59" s="91"/>
      <c r="N59" s="91"/>
      <c r="O59" s="91"/>
      <c r="P59" s="91"/>
      <c r="Q59" s="91"/>
    </row>
    <row r="60" spans="1:20" s="33" customFormat="1" ht="16.149999999999999" customHeight="1" x14ac:dyDescent="0.25">
      <c r="A60" s="68"/>
      <c r="D60" s="65">
        <f t="shared" si="4"/>
        <v>2013</v>
      </c>
      <c r="E60" s="34"/>
      <c r="F60" s="87">
        <v>0.84756490240403681</v>
      </c>
      <c r="G60" s="34"/>
      <c r="H60" s="88">
        <v>0.54709816007301393</v>
      </c>
      <c r="I60" s="88">
        <v>0.13219656601261962</v>
      </c>
      <c r="J60" s="88">
        <v>0.16827017631840324</v>
      </c>
      <c r="K60" s="34"/>
      <c r="L60" s="34"/>
    </row>
    <row r="61" spans="1:20" s="33" customFormat="1" ht="15.65" customHeight="1" x14ac:dyDescent="0.25">
      <c r="A61" s="91"/>
      <c r="D61" s="65">
        <f t="shared" si="4"/>
        <v>2014</v>
      </c>
      <c r="E61" s="34"/>
      <c r="F61" s="89">
        <v>0.87468820103778322</v>
      </c>
      <c r="G61" s="34"/>
      <c r="H61" s="90">
        <v>0.5989695626934457</v>
      </c>
      <c r="I61" s="90">
        <v>0.1310547774238906</v>
      </c>
      <c r="J61" s="90">
        <v>0.14466386092044697</v>
      </c>
      <c r="K61" s="34"/>
      <c r="L61" s="34"/>
    </row>
    <row r="62" spans="1:20" s="33" customFormat="1" ht="18.649999999999999" customHeight="1" x14ac:dyDescent="0.25">
      <c r="A62" s="91"/>
      <c r="D62" s="35">
        <f>D61+1</f>
        <v>2015</v>
      </c>
      <c r="E62" s="34"/>
      <c r="F62" s="87">
        <v>0.84395533451524862</v>
      </c>
      <c r="G62" s="34"/>
      <c r="H62" s="88">
        <v>0.53417131150115871</v>
      </c>
      <c r="I62" s="88">
        <v>0.12659479944704366</v>
      </c>
      <c r="J62" s="88">
        <v>0.18318922356704623</v>
      </c>
      <c r="K62" s="34"/>
      <c r="L62" s="34"/>
    </row>
    <row r="63" spans="1:20" s="33" customFormat="1" ht="18.649999999999999" customHeight="1" x14ac:dyDescent="0.25">
      <c r="A63" s="91"/>
      <c r="D63" s="35">
        <f>D62+1</f>
        <v>2016</v>
      </c>
      <c r="E63" s="34"/>
      <c r="F63" s="89">
        <v>0.97681447722883175</v>
      </c>
      <c r="G63" s="34"/>
      <c r="H63" s="90">
        <v>0.49750035640515095</v>
      </c>
      <c r="I63" s="90">
        <v>0.18862328105126897</v>
      </c>
      <c r="J63" s="90">
        <v>0.29069083977241189</v>
      </c>
      <c r="K63" s="34"/>
      <c r="L63" s="34"/>
    </row>
    <row r="64" spans="1:20" s="33" customFormat="1" ht="18.649999999999999" customHeight="1" x14ac:dyDescent="0.25">
      <c r="A64" s="91"/>
      <c r="D64" s="35">
        <f t="shared" ref="D64:D65" si="5">D63+1</f>
        <v>2017</v>
      </c>
      <c r="E64" s="34"/>
      <c r="F64" s="87">
        <v>1.0149707077896022</v>
      </c>
      <c r="G64" s="34"/>
      <c r="H64" s="88">
        <v>0.36879500130142773</v>
      </c>
      <c r="I64" s="88">
        <v>0.25947028291536667</v>
      </c>
      <c r="J64" s="88">
        <v>0.3867054235728079</v>
      </c>
      <c r="K64" s="34"/>
      <c r="L64" s="34"/>
    </row>
    <row r="65" spans="1:12" s="33" customFormat="1" ht="18.649999999999999" customHeight="1" x14ac:dyDescent="0.25">
      <c r="A65" s="91"/>
      <c r="D65" s="35">
        <f t="shared" si="5"/>
        <v>2018</v>
      </c>
      <c r="E65" s="34"/>
      <c r="F65" s="89">
        <v>0.91286721297067641</v>
      </c>
      <c r="G65" s="34"/>
      <c r="H65" s="90">
        <v>0.29407996032583722</v>
      </c>
      <c r="I65" s="90">
        <v>0.20441691482578089</v>
      </c>
      <c r="J65" s="90">
        <v>0.41437033781905841</v>
      </c>
      <c r="K65" s="34"/>
      <c r="L65" s="34"/>
    </row>
    <row r="66" spans="1:12" s="33" customFormat="1" ht="18.649999999999999" customHeight="1" x14ac:dyDescent="0.25">
      <c r="A66" s="91"/>
      <c r="D66" s="35">
        <f>D65+1</f>
        <v>2019</v>
      </c>
      <c r="E66" s="34"/>
      <c r="F66" s="92">
        <v>0.88912684981252488</v>
      </c>
      <c r="G66" s="34"/>
      <c r="H66" s="93">
        <v>9.5835741874510674E-2</v>
      </c>
      <c r="I66" s="93">
        <v>0.22676680967370363</v>
      </c>
      <c r="J66" s="93">
        <v>0.5665242982643105</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47FB6-FA39-4DFD-9ECA-73417954843A}">
  <sheetPr codeName="WTemplate">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1</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SR GROUP</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14750.683968202413</v>
      </c>
      <c r="C12" s="33">
        <f>+IF(I51="",J51*F12, IF(J51="", I51*F12,(I51+J51)*F12))</f>
        <v>585.86018617820378</v>
      </c>
      <c r="D12" s="35">
        <v>2004</v>
      </c>
      <c r="E12" s="34"/>
      <c r="F12" s="37">
        <v>14726.582700949124</v>
      </c>
      <c r="G12" s="34"/>
      <c r="H12" s="38">
        <v>0.2057481111629888</v>
      </c>
      <c r="I12" s="39">
        <v>0.47703880590042608</v>
      </c>
      <c r="J12" s="39">
        <v>0.57214511330243356</v>
      </c>
      <c r="K12" s="39">
        <v>0.6166551148063798</v>
      </c>
      <c r="L12" s="39">
        <v>0.64129482769639434</v>
      </c>
      <c r="M12" s="39">
        <v>0.65957258527531581</v>
      </c>
      <c r="N12" s="39">
        <v>0.67039669038021144</v>
      </c>
      <c r="O12" s="39">
        <v>0.6775021155980897</v>
      </c>
      <c r="P12" s="39">
        <v>0.67920046565205883</v>
      </c>
      <c r="Q12" s="39">
        <v>0.68227117953419691</v>
      </c>
      <c r="R12" s="39">
        <v>0.68326075505361783</v>
      </c>
      <c r="S12" s="40">
        <v>0.68405001146320055</v>
      </c>
      <c r="T12" s="40">
        <v>0.68616596612328151</v>
      </c>
      <c r="U12" s="40">
        <v>0.68867063930830819</v>
      </c>
      <c r="V12" s="40">
        <v>0.68931604787215828</v>
      </c>
      <c r="W12" s="41">
        <v>0.69055517481958129</v>
      </c>
      <c r="X12" s="42"/>
      <c r="Y12" s="42"/>
    </row>
    <row r="13" spans="1:42" s="33" customFormat="1" ht="16.149999999999999" customHeight="1" x14ac:dyDescent="0.25">
      <c r="A13" s="32"/>
      <c r="B13" s="33">
        <v>14155.038878439342</v>
      </c>
      <c r="C13" s="33">
        <f t="shared" ref="C13:C26" si="1">+IF(I52="",J52*F13, IF(J52="", I52*F13,(I52+J52)*F13))</f>
        <v>592.27982666294213</v>
      </c>
      <c r="D13" s="35">
        <f>D12+1</f>
        <v>2005</v>
      </c>
      <c r="E13" s="34"/>
      <c r="F13" s="43">
        <v>14188.50427039502</v>
      </c>
      <c r="G13" s="34"/>
      <c r="H13" s="44">
        <v>0.25051757225360782</v>
      </c>
      <c r="I13" s="42">
        <v>0.69899394263331149</v>
      </c>
      <c r="J13" s="42">
        <v>0.80489154366357685</v>
      </c>
      <c r="K13" s="42">
        <v>0.84019570293736046</v>
      </c>
      <c r="L13" s="42">
        <v>0.8728277997226096</v>
      </c>
      <c r="M13" s="42">
        <v>0.88399353037839368</v>
      </c>
      <c r="N13" s="42">
        <v>0.89057968715155789</v>
      </c>
      <c r="O13" s="42">
        <v>0.89383207103074702</v>
      </c>
      <c r="P13" s="42">
        <v>0.89765302220289533</v>
      </c>
      <c r="Q13" s="42">
        <v>0.89882309061456056</v>
      </c>
      <c r="R13" s="42">
        <v>0.90194415314725884</v>
      </c>
      <c r="S13" s="42">
        <v>0.9042626474267611</v>
      </c>
      <c r="T13" s="42">
        <v>0.90771150689503333</v>
      </c>
      <c r="U13" s="42">
        <v>0.9099514214062836</v>
      </c>
      <c r="V13" s="45">
        <v>0.91110700315925697</v>
      </c>
      <c r="W13" s="42"/>
      <c r="X13" s="42"/>
      <c r="Y13" s="42"/>
    </row>
    <row r="14" spans="1:42" s="33" customFormat="1" ht="16.149999999999999" customHeight="1" x14ac:dyDescent="0.25">
      <c r="A14" s="32"/>
      <c r="B14" s="33">
        <v>12889.306466002776</v>
      </c>
      <c r="C14" s="33">
        <f t="shared" si="1"/>
        <v>589.04395137445169</v>
      </c>
      <c r="D14" s="35">
        <f>D13+1</f>
        <v>2006</v>
      </c>
      <c r="E14" s="34"/>
      <c r="F14" s="46">
        <v>12901.247903504487</v>
      </c>
      <c r="G14" s="34"/>
      <c r="H14" s="47">
        <v>7.0907571291060068E-2</v>
      </c>
      <c r="I14" s="48">
        <v>0.32982920796055004</v>
      </c>
      <c r="J14" s="48">
        <v>0.4196734479337707</v>
      </c>
      <c r="K14" s="48">
        <v>0.47398232780178917</v>
      </c>
      <c r="L14" s="48">
        <v>0.50216352438024348</v>
      </c>
      <c r="M14" s="48">
        <v>0.52164746406145079</v>
      </c>
      <c r="N14" s="48">
        <v>0.5242851261330479</v>
      </c>
      <c r="O14" s="48">
        <v>0.52634934252829224</v>
      </c>
      <c r="P14" s="48">
        <v>0.5322233937372004</v>
      </c>
      <c r="Q14" s="48">
        <v>0.53590066264588854</v>
      </c>
      <c r="R14" s="48">
        <v>0.53786419227772386</v>
      </c>
      <c r="S14" s="48">
        <v>0.54074890191912606</v>
      </c>
      <c r="T14" s="48">
        <v>0.54265258835842811</v>
      </c>
      <c r="U14" s="49">
        <v>0.54712347888563662</v>
      </c>
      <c r="V14" s="42"/>
      <c r="W14" s="42"/>
      <c r="X14" s="42"/>
      <c r="Y14" s="42"/>
    </row>
    <row r="15" spans="1:42" s="33" customFormat="1" ht="16.149999999999999" customHeight="1" x14ac:dyDescent="0.25">
      <c r="A15" s="32"/>
      <c r="B15" s="33">
        <v>12052.651512436612</v>
      </c>
      <c r="C15" s="33">
        <f t="shared" si="1"/>
        <v>689.73740136847255</v>
      </c>
      <c r="D15" s="35">
        <f t="shared" ref="D15:D27" si="2">D14+1</f>
        <v>2007</v>
      </c>
      <c r="E15" s="34"/>
      <c r="F15" s="43">
        <v>12019.412586126113</v>
      </c>
      <c r="G15" s="34"/>
      <c r="H15" s="44">
        <v>0.10550454676237754</v>
      </c>
      <c r="I15" s="42">
        <v>0.39842996454723573</v>
      </c>
      <c r="J15" s="42">
        <v>0.51037454442062258</v>
      </c>
      <c r="K15" s="42">
        <v>0.55900424054526532</v>
      </c>
      <c r="L15" s="42">
        <v>0.57929635716115657</v>
      </c>
      <c r="M15" s="42">
        <v>0.59579807923960426</v>
      </c>
      <c r="N15" s="42">
        <v>0.6011352098171473</v>
      </c>
      <c r="O15" s="42">
        <v>0.62145000380539339</v>
      </c>
      <c r="P15" s="42">
        <v>0.63812681115410985</v>
      </c>
      <c r="Q15" s="42">
        <v>0.64836007225769121</v>
      </c>
      <c r="R15" s="42">
        <v>0.6523231979109676</v>
      </c>
      <c r="S15" s="42">
        <v>0.65489331386724525</v>
      </c>
      <c r="T15" s="45">
        <v>0.66136920651094577</v>
      </c>
      <c r="U15" s="42"/>
      <c r="V15" s="42"/>
      <c r="W15" s="42"/>
      <c r="X15" s="42"/>
      <c r="Y15" s="42"/>
    </row>
    <row r="16" spans="1:42" s="33" customFormat="1" ht="16.149999999999999" customHeight="1" x14ac:dyDescent="0.25">
      <c r="A16" s="32"/>
      <c r="B16" s="33">
        <v>10893.866701389488</v>
      </c>
      <c r="C16" s="33">
        <f t="shared" si="1"/>
        <v>497.0777621566869</v>
      </c>
      <c r="D16" s="35">
        <f t="shared" si="2"/>
        <v>2008</v>
      </c>
      <c r="E16" s="34"/>
      <c r="F16" s="46">
        <v>10889.006543850399</v>
      </c>
      <c r="G16" s="34"/>
      <c r="H16" s="47">
        <v>0.15327702115747127</v>
      </c>
      <c r="I16" s="48">
        <v>0.49553116015088844</v>
      </c>
      <c r="J16" s="48">
        <v>0.60647432102341226</v>
      </c>
      <c r="K16" s="48">
        <v>0.64296588283739942</v>
      </c>
      <c r="L16" s="48">
        <v>0.66051992094385137</v>
      </c>
      <c r="M16" s="48">
        <v>0.67617524825988384</v>
      </c>
      <c r="N16" s="48">
        <v>0.69350648811267002</v>
      </c>
      <c r="O16" s="48">
        <v>0.69596092071044569</v>
      </c>
      <c r="P16" s="48">
        <v>0.70120241477391654</v>
      </c>
      <c r="Q16" s="48">
        <v>0.70378871330351089</v>
      </c>
      <c r="R16" s="48">
        <v>0.70287116498198488</v>
      </c>
      <c r="S16" s="50">
        <v>0.70374649278441426</v>
      </c>
      <c r="T16" s="42"/>
      <c r="U16" s="42"/>
      <c r="V16" s="42"/>
      <c r="W16" s="42"/>
      <c r="X16" s="42"/>
      <c r="Y16" s="42"/>
    </row>
    <row r="17" spans="1:25" s="33" customFormat="1" ht="16.149999999999999" customHeight="1" x14ac:dyDescent="0.25">
      <c r="A17" s="32"/>
      <c r="B17" s="33">
        <v>10433.231942067005</v>
      </c>
      <c r="C17" s="33">
        <f t="shared" si="1"/>
        <v>603.23231109738936</v>
      </c>
      <c r="D17" s="35">
        <f t="shared" si="2"/>
        <v>2009</v>
      </c>
      <c r="E17" s="34"/>
      <c r="F17" s="43">
        <v>10450.649850274227</v>
      </c>
      <c r="G17" s="34"/>
      <c r="H17" s="44">
        <v>0.15068895486436917</v>
      </c>
      <c r="I17" s="42">
        <v>0.48724318644812636</v>
      </c>
      <c r="J17" s="42">
        <v>0.57515912245345779</v>
      </c>
      <c r="K17" s="42">
        <v>0.61479992085887269</v>
      </c>
      <c r="L17" s="42">
        <v>0.63375537291061668</v>
      </c>
      <c r="M17" s="42">
        <v>0.64718555047192372</v>
      </c>
      <c r="N17" s="42">
        <v>0.65483366887364902</v>
      </c>
      <c r="O17" s="42">
        <v>0.661477859934401</v>
      </c>
      <c r="P17" s="42">
        <v>0.66499943743640166</v>
      </c>
      <c r="Q17" s="42">
        <v>0.66723194658761498</v>
      </c>
      <c r="R17" s="45">
        <v>0.67220112365600804</v>
      </c>
      <c r="S17" s="42" t="s">
        <v>16</v>
      </c>
      <c r="T17" s="42"/>
      <c r="U17" s="42"/>
      <c r="V17" s="42"/>
      <c r="W17" s="42"/>
      <c r="X17" s="42"/>
      <c r="Y17" s="42"/>
    </row>
    <row r="18" spans="1:25" s="33" customFormat="1" ht="16.149999999999999" customHeight="1" x14ac:dyDescent="0.25">
      <c r="A18" s="32"/>
      <c r="B18" s="33">
        <v>9633.0295192026097</v>
      </c>
      <c r="C18" s="33">
        <f t="shared" si="1"/>
        <v>560.85267794111928</v>
      </c>
      <c r="D18" s="35">
        <f t="shared" si="2"/>
        <v>2010</v>
      </c>
      <c r="E18" s="34"/>
      <c r="F18" s="46">
        <v>9623.4119289221107</v>
      </c>
      <c r="G18" s="34"/>
      <c r="H18" s="47">
        <v>0.12814923843382073</v>
      </c>
      <c r="I18" s="48">
        <v>0.53190516149787137</v>
      </c>
      <c r="J18" s="48">
        <v>0.66521306192007423</v>
      </c>
      <c r="K18" s="48">
        <v>0.7036259475037917</v>
      </c>
      <c r="L18" s="48">
        <v>0.75325973826946946</v>
      </c>
      <c r="M18" s="48">
        <v>0.78011897247406603</v>
      </c>
      <c r="N18" s="48">
        <v>0.79709711144248385</v>
      </c>
      <c r="O18" s="48">
        <v>0.80517332958290977</v>
      </c>
      <c r="P18" s="48">
        <v>0.80809516339150711</v>
      </c>
      <c r="Q18" s="50">
        <v>0.8120106973297343</v>
      </c>
      <c r="R18" s="42" t="s">
        <v>16</v>
      </c>
      <c r="S18" s="42" t="s">
        <v>16</v>
      </c>
      <c r="T18" s="42"/>
      <c r="U18" s="42"/>
      <c r="V18" s="42"/>
      <c r="W18" s="42"/>
      <c r="X18" s="42"/>
      <c r="Y18" s="42"/>
    </row>
    <row r="19" spans="1:25" s="33" customFormat="1" ht="16.149999999999999" customHeight="1" x14ac:dyDescent="0.25">
      <c r="A19" s="32"/>
      <c r="B19" s="33">
        <v>11799.146006334631</v>
      </c>
      <c r="C19" s="33">
        <f>+IF(I58="",J58*F19, IF(J58="", I58*F19,(I58+J58)*F19))</f>
        <v>939.62113070475914</v>
      </c>
      <c r="D19" s="35">
        <f t="shared" si="2"/>
        <v>2011</v>
      </c>
      <c r="E19" s="34"/>
      <c r="F19" s="43">
        <v>11659.826759064685</v>
      </c>
      <c r="G19" s="34"/>
      <c r="H19" s="44">
        <v>0.18326615111281158</v>
      </c>
      <c r="I19" s="42">
        <v>0.51047664647616786</v>
      </c>
      <c r="J19" s="42">
        <v>0.60075908158783753</v>
      </c>
      <c r="K19" s="42">
        <v>0.64645287267174789</v>
      </c>
      <c r="L19" s="42">
        <v>0.67614588410241971</v>
      </c>
      <c r="M19" s="42">
        <v>0.69115619537538475</v>
      </c>
      <c r="N19" s="42">
        <v>0.70280062434034229</v>
      </c>
      <c r="O19" s="42">
        <v>0.73349577276569988</v>
      </c>
      <c r="P19" s="45">
        <v>0.74644827042588935</v>
      </c>
      <c r="Q19" s="42" t="s">
        <v>16</v>
      </c>
      <c r="R19" s="42" t="s">
        <v>16</v>
      </c>
      <c r="S19" s="42" t="s">
        <v>16</v>
      </c>
      <c r="T19" s="42"/>
      <c r="U19" s="42"/>
      <c r="V19" s="42"/>
      <c r="W19" s="42"/>
      <c r="X19" s="42"/>
      <c r="Y19" s="42"/>
    </row>
    <row r="20" spans="1:25" s="33" customFormat="1" ht="16.149999999999999" customHeight="1" x14ac:dyDescent="0.25">
      <c r="A20" s="32"/>
      <c r="B20" s="33">
        <v>14735.964016932521</v>
      </c>
      <c r="C20" s="33">
        <f t="shared" si="1"/>
        <v>1204.4402024258188</v>
      </c>
      <c r="D20" s="35">
        <f t="shared" si="2"/>
        <v>2012</v>
      </c>
      <c r="E20" s="34"/>
      <c r="F20" s="46">
        <v>14655.421581255378</v>
      </c>
      <c r="G20" s="34"/>
      <c r="H20" s="47">
        <v>0.11859516180039471</v>
      </c>
      <c r="I20" s="48">
        <v>0.44675566222598895</v>
      </c>
      <c r="J20" s="48">
        <v>0.54794526436449809</v>
      </c>
      <c r="K20" s="48">
        <v>0.59146302653991722</v>
      </c>
      <c r="L20" s="48">
        <v>0.61911000958844764</v>
      </c>
      <c r="M20" s="48">
        <v>0.64447220918530368</v>
      </c>
      <c r="N20" s="48">
        <v>0.65255702338886068</v>
      </c>
      <c r="O20" s="50">
        <v>0.66855405467520979</v>
      </c>
      <c r="P20" s="42" t="s">
        <v>16</v>
      </c>
      <c r="Q20" s="42" t="s">
        <v>16</v>
      </c>
      <c r="R20" s="42" t="s">
        <v>16</v>
      </c>
      <c r="S20" s="42" t="s">
        <v>16</v>
      </c>
      <c r="T20" s="42"/>
      <c r="U20" s="42"/>
      <c r="V20" s="42"/>
      <c r="W20" s="42"/>
      <c r="X20" s="42"/>
      <c r="Y20" s="42"/>
    </row>
    <row r="21" spans="1:25" s="33" customFormat="1" ht="16.149999999999999" customHeight="1" x14ac:dyDescent="0.25">
      <c r="A21" s="32"/>
      <c r="B21" s="33">
        <v>13820.201674397307</v>
      </c>
      <c r="C21" s="33">
        <f t="shared" si="1"/>
        <v>1168.9939131587407</v>
      </c>
      <c r="D21" s="35">
        <f t="shared" si="2"/>
        <v>2013</v>
      </c>
      <c r="E21" s="34"/>
      <c r="F21" s="43">
        <v>13709.902217853789</v>
      </c>
      <c r="G21" s="34"/>
      <c r="H21" s="44">
        <v>0.12861963042483396</v>
      </c>
      <c r="I21" s="42">
        <v>0.43660857567874733</v>
      </c>
      <c r="J21" s="42">
        <v>0.53112298413761128</v>
      </c>
      <c r="K21" s="42">
        <v>0.56748089288687698</v>
      </c>
      <c r="L21" s="42">
        <v>0.59553844601803785</v>
      </c>
      <c r="M21" s="42">
        <v>0.61071770587147556</v>
      </c>
      <c r="N21" s="51">
        <v>0.6222718624846022</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14044.437386801443</v>
      </c>
      <c r="C22" s="33">
        <f t="shared" si="1"/>
        <v>2078.3903954672182</v>
      </c>
      <c r="D22" s="35">
        <f t="shared" si="2"/>
        <v>2014</v>
      </c>
      <c r="E22" s="34"/>
      <c r="F22" s="46">
        <v>13919.123150237974</v>
      </c>
      <c r="G22" s="34"/>
      <c r="H22" s="47">
        <v>0.10156850623266674</v>
      </c>
      <c r="I22" s="48">
        <v>0.38576078310906997</v>
      </c>
      <c r="J22" s="48">
        <v>0.4905017086903341</v>
      </c>
      <c r="K22" s="48">
        <v>0.54403887768799353</v>
      </c>
      <c r="L22" s="48">
        <v>0.58577265764178399</v>
      </c>
      <c r="M22" s="50">
        <v>0.62441883107976526</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14604.496101197337</v>
      </c>
      <c r="C23" s="33">
        <f t="shared" si="1"/>
        <v>2765.6637209319088</v>
      </c>
      <c r="D23" s="35">
        <f t="shared" si="2"/>
        <v>2015</v>
      </c>
      <c r="E23" s="34"/>
      <c r="F23" s="54">
        <v>14340.512669019741</v>
      </c>
      <c r="G23" s="34"/>
      <c r="H23" s="44">
        <v>0.10871411905847939</v>
      </c>
      <c r="I23" s="42">
        <v>0.42507572116638365</v>
      </c>
      <c r="J23" s="42">
        <v>0.58551460954745271</v>
      </c>
      <c r="K23" s="42">
        <v>0.64495521343518303</v>
      </c>
      <c r="L23" s="45">
        <v>0.70414858992877305</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16585.913438903059</v>
      </c>
      <c r="C24" s="33">
        <f t="shared" si="1"/>
        <v>5118.4235526902312</v>
      </c>
      <c r="D24" s="35">
        <f t="shared" si="2"/>
        <v>2016</v>
      </c>
      <c r="E24" s="34"/>
      <c r="F24" s="46">
        <v>16361.689505555149</v>
      </c>
      <c r="G24" s="34"/>
      <c r="H24" s="48">
        <v>0.11537174877832637</v>
      </c>
      <c r="I24" s="48">
        <v>0.46278179327433855</v>
      </c>
      <c r="J24" s="48">
        <v>0.62028022792842141</v>
      </c>
      <c r="K24" s="50">
        <v>0.70557509296570797</v>
      </c>
      <c r="L24" s="42"/>
      <c r="M24" s="42"/>
      <c r="N24" s="42"/>
      <c r="O24" s="42"/>
      <c r="P24" s="42"/>
      <c r="Q24" s="42"/>
      <c r="R24" s="42"/>
      <c r="S24" s="42"/>
      <c r="T24" s="34"/>
      <c r="U24" s="52"/>
      <c r="V24" s="52"/>
      <c r="W24" s="52"/>
      <c r="X24" s="52"/>
      <c r="Y24" s="52"/>
    </row>
    <row r="25" spans="1:25" s="33" customFormat="1" ht="16.149999999999999" customHeight="1" x14ac:dyDescent="0.25">
      <c r="A25" s="32"/>
      <c r="B25" s="33">
        <v>15945.464032604228</v>
      </c>
      <c r="C25" s="33">
        <f t="shared" si="1"/>
        <v>7123.1708596369181</v>
      </c>
      <c r="D25" s="35">
        <f t="shared" si="2"/>
        <v>2017</v>
      </c>
      <c r="E25" s="34"/>
      <c r="F25" s="43">
        <v>15695.6477452952</v>
      </c>
      <c r="G25" s="34"/>
      <c r="H25" s="44">
        <v>0.1844953860119691</v>
      </c>
      <c r="I25" s="42">
        <v>0.62194774730459856</v>
      </c>
      <c r="J25" s="45">
        <v>0.81754607162632498</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16586.569161813281</v>
      </c>
      <c r="C26" s="33">
        <f t="shared" si="1"/>
        <v>8671.4399741688903</v>
      </c>
      <c r="D26" s="35">
        <f t="shared" si="2"/>
        <v>2018</v>
      </c>
      <c r="E26" s="34"/>
      <c r="F26" s="46">
        <v>15289.545576620421</v>
      </c>
      <c r="G26" s="34"/>
      <c r="H26" s="55">
        <v>0.1429845485156204</v>
      </c>
      <c r="I26" s="50">
        <v>0.59668240257459015</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17339.52725588232</v>
      </c>
      <c r="C27" s="33">
        <f>+IF(I66="",J66*F27, IF(J66="", I66*F27,(I66+J66)*F27))</f>
        <v>8974.7484801241208</v>
      </c>
      <c r="D27" s="35">
        <f t="shared" si="2"/>
        <v>2019</v>
      </c>
      <c r="E27" s="34"/>
      <c r="F27" s="56">
        <v>11123.627416139965</v>
      </c>
      <c r="G27" s="34"/>
      <c r="H27" s="57">
        <v>0.27975386214162234</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14726.582700949124</v>
      </c>
      <c r="G31" s="20"/>
      <c r="H31" s="38">
        <v>4.2371152236546056E-2</v>
      </c>
      <c r="I31" s="39">
        <v>0.26309604785895979</v>
      </c>
      <c r="J31" s="39">
        <v>0.39657656165073929</v>
      </c>
      <c r="K31" s="39">
        <v>0.46937995438759517</v>
      </c>
      <c r="L31" s="39">
        <v>0.52383940689391162</v>
      </c>
      <c r="M31" s="39">
        <v>0.56641844512324135</v>
      </c>
      <c r="N31" s="39">
        <v>0.59492677087196644</v>
      </c>
      <c r="O31" s="39">
        <v>0.61419321281207173</v>
      </c>
      <c r="P31" s="39">
        <v>0.62783763352650179</v>
      </c>
      <c r="Q31" s="39">
        <v>0.6373374029238027</v>
      </c>
      <c r="R31" s="39">
        <v>0.6436204148004594</v>
      </c>
      <c r="S31" s="39">
        <v>0.649351627345789</v>
      </c>
      <c r="T31" s="39">
        <v>0.65422379247437967</v>
      </c>
      <c r="U31" s="39">
        <v>0.65874155783116983</v>
      </c>
      <c r="V31" s="71">
        <v>0.663737458079665</v>
      </c>
      <c r="W31" s="72">
        <v>0.66693981750282161</v>
      </c>
    </row>
    <row r="32" spans="1:25" s="64" customFormat="1" ht="19.149999999999999" customHeight="1" x14ac:dyDescent="0.25">
      <c r="A32" s="68"/>
      <c r="D32" s="35">
        <f>D31+1</f>
        <v>2005</v>
      </c>
      <c r="E32" s="69"/>
      <c r="F32" s="73">
        <v>14188.50427039502</v>
      </c>
      <c r="G32" s="20"/>
      <c r="H32" s="44">
        <v>4.6350698493558329E-2</v>
      </c>
      <c r="I32" s="42">
        <v>0.3551966021187134</v>
      </c>
      <c r="J32" s="42">
        <v>0.5647038778852338</v>
      </c>
      <c r="K32" s="42">
        <v>0.67318901015376897</v>
      </c>
      <c r="L32" s="42">
        <v>0.75547060204011629</v>
      </c>
      <c r="M32" s="42">
        <v>0.79592704172651707</v>
      </c>
      <c r="N32" s="42">
        <v>0.81812077692255702</v>
      </c>
      <c r="O32" s="42">
        <v>0.83380701317204464</v>
      </c>
      <c r="P32" s="42">
        <v>0.84763245810976784</v>
      </c>
      <c r="Q32" s="42">
        <v>0.85728470833655224</v>
      </c>
      <c r="R32" s="42">
        <v>0.86632329409403008</v>
      </c>
      <c r="S32" s="42">
        <v>0.87377016423496445</v>
      </c>
      <c r="T32" s="42">
        <v>0.87776656330055736</v>
      </c>
      <c r="U32" s="42">
        <v>0.88275627333660478</v>
      </c>
      <c r="V32" s="45">
        <v>0.88517183706837621</v>
      </c>
    </row>
    <row r="33" spans="1:21" s="64" customFormat="1" ht="16.149999999999999" customHeight="1" x14ac:dyDescent="0.25">
      <c r="A33" s="68"/>
      <c r="D33" s="35">
        <f>D32+1</f>
        <v>2006</v>
      </c>
      <c r="E33" s="66"/>
      <c r="F33" s="74">
        <v>12901.247903504487</v>
      </c>
      <c r="G33" s="20"/>
      <c r="H33" s="47">
        <v>1.6365767265283482E-2</v>
      </c>
      <c r="I33" s="48">
        <v>0.1694664600658298</v>
      </c>
      <c r="J33" s="48">
        <v>0.28568188599149869</v>
      </c>
      <c r="K33" s="48">
        <v>0.35941375469248049</v>
      </c>
      <c r="L33" s="48">
        <v>0.39992843704162329</v>
      </c>
      <c r="M33" s="48">
        <v>0.44234625648944964</v>
      </c>
      <c r="N33" s="48">
        <v>0.46076465400372663</v>
      </c>
      <c r="O33" s="48">
        <v>0.47663167985632759</v>
      </c>
      <c r="P33" s="48">
        <v>0.48769479521363535</v>
      </c>
      <c r="Q33" s="48">
        <v>0.49596059858793767</v>
      </c>
      <c r="R33" s="48">
        <v>0.50170220810958621</v>
      </c>
      <c r="S33" s="48">
        <v>0.50739760786283661</v>
      </c>
      <c r="T33" s="48">
        <v>0.51178766990163838</v>
      </c>
      <c r="U33" s="49">
        <v>0.5178294339332804</v>
      </c>
    </row>
    <row r="34" spans="1:21" s="64" customFormat="1" ht="16.149999999999999" customHeight="1" x14ac:dyDescent="0.25">
      <c r="A34" s="68"/>
      <c r="D34" s="35">
        <f t="shared" ref="D34:D46" si="3">D33+1</f>
        <v>2007</v>
      </c>
      <c r="E34" s="66"/>
      <c r="F34" s="73">
        <v>12019.412586126113</v>
      </c>
      <c r="G34" s="20"/>
      <c r="H34" s="44">
        <v>3.4659838037327771E-2</v>
      </c>
      <c r="I34" s="42">
        <v>0.22505487744415181</v>
      </c>
      <c r="J34" s="42">
        <v>0.36836016443804775</v>
      </c>
      <c r="K34" s="42">
        <v>0.43223427982158641</v>
      </c>
      <c r="L34" s="42">
        <v>0.48168308311653524</v>
      </c>
      <c r="M34" s="42">
        <v>0.5165357946482424</v>
      </c>
      <c r="N34" s="42">
        <v>0.54293824911406385</v>
      </c>
      <c r="O34" s="42">
        <v>0.5599979455845806</v>
      </c>
      <c r="P34" s="42">
        <v>0.57864363286477094</v>
      </c>
      <c r="Q34" s="42">
        <v>0.59110852779269296</v>
      </c>
      <c r="R34" s="42">
        <v>0.60503543929993497</v>
      </c>
      <c r="S34" s="42">
        <v>0.6116964166218487</v>
      </c>
      <c r="T34" s="75">
        <v>0.62313962324680983</v>
      </c>
    </row>
    <row r="35" spans="1:21" s="64" customFormat="1" ht="16.149999999999999" customHeight="1" x14ac:dyDescent="0.25">
      <c r="A35" s="32"/>
      <c r="D35" s="35">
        <f t="shared" si="3"/>
        <v>2008</v>
      </c>
      <c r="E35" s="66"/>
      <c r="F35" s="74">
        <v>10889.006543850399</v>
      </c>
      <c r="G35" s="20"/>
      <c r="H35" s="47">
        <v>4.0223255673835556E-2</v>
      </c>
      <c r="I35" s="48">
        <v>0.29200175587996618</v>
      </c>
      <c r="J35" s="48">
        <v>0.44003321935710515</v>
      </c>
      <c r="K35" s="48">
        <v>0.50905191868377153</v>
      </c>
      <c r="L35" s="48">
        <v>0.5553398531700372</v>
      </c>
      <c r="M35" s="48">
        <v>0.59200654831750865</v>
      </c>
      <c r="N35" s="48">
        <v>0.62451542112107117</v>
      </c>
      <c r="O35" s="48">
        <v>0.63981840815239366</v>
      </c>
      <c r="P35" s="48">
        <v>0.65334947731630078</v>
      </c>
      <c r="Q35" s="48">
        <v>0.66166114372085771</v>
      </c>
      <c r="R35" s="48">
        <v>0.66428114072406574</v>
      </c>
      <c r="S35" s="48">
        <v>0.67341819626909605</v>
      </c>
      <c r="T35" s="66"/>
    </row>
    <row r="36" spans="1:21" s="64" customFormat="1" ht="16.149999999999999" customHeight="1" x14ac:dyDescent="0.25">
      <c r="A36" s="32"/>
      <c r="D36" s="35">
        <f t="shared" si="3"/>
        <v>2009</v>
      </c>
      <c r="E36" s="66"/>
      <c r="F36" s="73">
        <v>10450.649850274227</v>
      </c>
      <c r="G36" s="20"/>
      <c r="H36" s="44">
        <v>6.1307119824972611E-2</v>
      </c>
      <c r="I36" s="42">
        <v>0.29203236735005778</v>
      </c>
      <c r="J36" s="42">
        <v>0.43779691416222932</v>
      </c>
      <c r="K36" s="42">
        <v>0.50622698524564624</v>
      </c>
      <c r="L36" s="42">
        <v>0.54229476612507699</v>
      </c>
      <c r="M36" s="42">
        <v>0.57863373049168176</v>
      </c>
      <c r="N36" s="42">
        <v>0.59970270223489563</v>
      </c>
      <c r="O36" s="42">
        <v>0.61436058192037413</v>
      </c>
      <c r="P36" s="42">
        <v>0.62157892016838967</v>
      </c>
      <c r="Q36" s="42">
        <v>0.62824743102730041</v>
      </c>
      <c r="R36" s="45">
        <v>0.63471796954498494</v>
      </c>
      <c r="S36" s="42" t="s">
        <v>16</v>
      </c>
      <c r="T36" s="66"/>
    </row>
    <row r="37" spans="1:21" s="64" customFormat="1" ht="16.149999999999999" customHeight="1" x14ac:dyDescent="0.25">
      <c r="A37" s="32"/>
      <c r="D37" s="35">
        <f t="shared" si="3"/>
        <v>2010</v>
      </c>
      <c r="E37" s="66"/>
      <c r="F37" s="74">
        <v>9623.4119289221107</v>
      </c>
      <c r="G37" s="20"/>
      <c r="H37" s="47">
        <v>4.3411981169021563E-2</v>
      </c>
      <c r="I37" s="48">
        <v>0.27185925002283873</v>
      </c>
      <c r="J37" s="48">
        <v>0.44289904495380017</v>
      </c>
      <c r="K37" s="48">
        <v>0.54218569063891386</v>
      </c>
      <c r="L37" s="48">
        <v>0.62827980241069581</v>
      </c>
      <c r="M37" s="48">
        <v>0.6874183845833528</v>
      </c>
      <c r="N37" s="48">
        <v>0.73134197043858018</v>
      </c>
      <c r="O37" s="48">
        <v>0.75643392646939067</v>
      </c>
      <c r="P37" s="48">
        <v>0.76683693200979464</v>
      </c>
      <c r="Q37" s="50">
        <v>0.77555968415399446</v>
      </c>
      <c r="R37" s="42" t="s">
        <v>16</v>
      </c>
      <c r="S37" s="42" t="s">
        <v>16</v>
      </c>
      <c r="T37" s="66"/>
    </row>
    <row r="38" spans="1:21" s="64" customFormat="1" ht="16.149999999999999" customHeight="1" x14ac:dyDescent="0.25">
      <c r="A38" s="32"/>
      <c r="D38" s="35">
        <f t="shared" si="3"/>
        <v>2011</v>
      </c>
      <c r="E38" s="66"/>
      <c r="F38" s="73">
        <v>11659.826759064685</v>
      </c>
      <c r="G38" s="20"/>
      <c r="H38" s="44">
        <v>5.7719796003062582E-2</v>
      </c>
      <c r="I38" s="42">
        <v>0.29157738052163412</v>
      </c>
      <c r="J38" s="42">
        <v>0.45369265479836246</v>
      </c>
      <c r="K38" s="42">
        <v>0.53941238148798143</v>
      </c>
      <c r="L38" s="42">
        <v>0.60515432015172799</v>
      </c>
      <c r="M38" s="42">
        <v>0.63310873707207338</v>
      </c>
      <c r="N38" s="42">
        <v>0.6586691163611057</v>
      </c>
      <c r="O38" s="42">
        <v>0.67227094192521863</v>
      </c>
      <c r="P38" s="45">
        <v>0.68856456885021666</v>
      </c>
      <c r="Q38" s="42" t="s">
        <v>16</v>
      </c>
      <c r="R38" s="42" t="s">
        <v>16</v>
      </c>
      <c r="S38" s="42" t="s">
        <v>16</v>
      </c>
      <c r="T38" s="66"/>
    </row>
    <row r="39" spans="1:21" s="64" customFormat="1" ht="16.149999999999999" customHeight="1" x14ac:dyDescent="0.25">
      <c r="A39" s="32"/>
      <c r="D39" s="35">
        <f t="shared" si="3"/>
        <v>2012</v>
      </c>
      <c r="E39" s="66"/>
      <c r="F39" s="74">
        <v>14655.421581255378</v>
      </c>
      <c r="G39" s="20"/>
      <c r="H39" s="47">
        <v>5.6744355478311768E-2</v>
      </c>
      <c r="I39" s="48">
        <v>0.30483599004563139</v>
      </c>
      <c r="J39" s="48">
        <v>0.44247510247136046</v>
      </c>
      <c r="K39" s="48">
        <v>0.51148284233873165</v>
      </c>
      <c r="L39" s="48">
        <v>0.55547633340779046</v>
      </c>
      <c r="M39" s="48">
        <v>0.58474527386133124</v>
      </c>
      <c r="N39" s="48">
        <v>0.6054906829691441</v>
      </c>
      <c r="O39" s="50">
        <v>0.62001154296879268</v>
      </c>
      <c r="P39" s="42" t="s">
        <v>16</v>
      </c>
      <c r="Q39" s="42" t="s">
        <v>16</v>
      </c>
      <c r="R39" s="42" t="s">
        <v>16</v>
      </c>
      <c r="S39" s="42" t="s">
        <v>16</v>
      </c>
      <c r="T39" s="66"/>
    </row>
    <row r="40" spans="1:21" s="64" customFormat="1" ht="16.149999999999999" customHeight="1" x14ac:dyDescent="0.25">
      <c r="A40" s="32"/>
      <c r="D40" s="35">
        <f t="shared" si="3"/>
        <v>2013</v>
      </c>
      <c r="E40" s="66"/>
      <c r="F40" s="73">
        <v>13709.902217853789</v>
      </c>
      <c r="G40" s="20"/>
      <c r="H40" s="44">
        <v>4.6516539731600096E-2</v>
      </c>
      <c r="I40" s="42">
        <v>0.27046429703330749</v>
      </c>
      <c r="J40" s="42">
        <v>0.41456582316847679</v>
      </c>
      <c r="K40" s="76">
        <v>0.48548164770661711</v>
      </c>
      <c r="L40" s="42">
        <v>0.52624769934909132</v>
      </c>
      <c r="M40" s="42">
        <v>0.55412976364288768</v>
      </c>
      <c r="N40" s="45">
        <v>0.57593116687809554</v>
      </c>
      <c r="O40" s="42" t="s">
        <v>16</v>
      </c>
      <c r="P40" s="42" t="s">
        <v>16</v>
      </c>
      <c r="Q40" s="42" t="s">
        <v>16</v>
      </c>
      <c r="R40" s="42" t="s">
        <v>16</v>
      </c>
      <c r="S40" s="42" t="s">
        <v>16</v>
      </c>
      <c r="T40" s="66"/>
    </row>
    <row r="41" spans="1:21" s="64" customFormat="1" ht="15.65" customHeight="1" x14ac:dyDescent="0.25">
      <c r="A41" s="32"/>
      <c r="D41" s="35">
        <f t="shared" si="3"/>
        <v>2014</v>
      </c>
      <c r="E41" s="66"/>
      <c r="F41" s="74">
        <v>13919.123150237974</v>
      </c>
      <c r="G41" s="20"/>
      <c r="H41" s="47">
        <v>4.0137165444537555E-2</v>
      </c>
      <c r="I41" s="48">
        <v>0.24269895287278104</v>
      </c>
      <c r="J41" s="48">
        <v>0.37097789829736572</v>
      </c>
      <c r="K41" s="48">
        <v>0.44892589036948705</v>
      </c>
      <c r="L41" s="48">
        <v>0.50325237638060971</v>
      </c>
      <c r="M41" s="50">
        <v>0.5506986220713318</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14340.512669019741</v>
      </c>
      <c r="G42" s="20"/>
      <c r="H42" s="78">
        <v>4.0092616929177129E-2</v>
      </c>
      <c r="I42" s="42">
        <v>0.24707776743038506</v>
      </c>
      <c r="J42" s="42">
        <v>0.43233239507489862</v>
      </c>
      <c r="K42" s="42">
        <v>0.53223926022878498</v>
      </c>
      <c r="L42" s="45">
        <v>0.60179775271287694</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16361.689505555149</v>
      </c>
      <c r="G43" s="20"/>
      <c r="H43" s="48">
        <v>4.1425703705567508E-2</v>
      </c>
      <c r="I43" s="48">
        <v>0.2663278463469394</v>
      </c>
      <c r="J43" s="48">
        <v>0.44331016928384859</v>
      </c>
      <c r="K43" s="48">
        <v>0.55285781211845608</v>
      </c>
      <c r="L43" s="42"/>
      <c r="M43" s="42"/>
      <c r="N43" s="42"/>
      <c r="O43" s="42"/>
      <c r="P43" s="42"/>
      <c r="Q43" s="42"/>
      <c r="R43" s="42"/>
      <c r="S43" s="42"/>
      <c r="T43" s="66"/>
    </row>
    <row r="44" spans="1:21" s="64" customFormat="1" ht="18.649999999999999" customHeight="1" x14ac:dyDescent="0.25">
      <c r="A44" s="32"/>
      <c r="D44" s="35">
        <f t="shared" si="3"/>
        <v>2017</v>
      </c>
      <c r="E44" s="77"/>
      <c r="F44" s="73">
        <v>15695.6477452952</v>
      </c>
      <c r="G44" s="20"/>
      <c r="H44" s="79">
        <v>5.5642272293676097E-2</v>
      </c>
      <c r="I44" s="42">
        <v>0.36160731926494027</v>
      </c>
      <c r="J44" s="45">
        <v>0.59278821875621179</v>
      </c>
      <c r="K44" s="42"/>
      <c r="L44" s="42"/>
      <c r="M44" s="42"/>
      <c r="N44" s="42"/>
      <c r="O44" s="42"/>
      <c r="P44" s="42"/>
      <c r="Q44" s="42"/>
      <c r="R44" s="42"/>
      <c r="S44" s="42"/>
      <c r="T44" s="66"/>
    </row>
    <row r="45" spans="1:21" s="64" customFormat="1" ht="18.649999999999999" customHeight="1" x14ac:dyDescent="0.25">
      <c r="A45" s="32"/>
      <c r="D45" s="35">
        <f t="shared" si="3"/>
        <v>2018</v>
      </c>
      <c r="E45" s="77"/>
      <c r="F45" s="74">
        <v>15289.545576620421</v>
      </c>
      <c r="G45" s="20"/>
      <c r="H45" s="55">
        <v>3.8353062813909058E-2</v>
      </c>
      <c r="I45" s="50">
        <v>0.37547892412504913</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11123.627416139965</v>
      </c>
      <c r="G46" s="20"/>
      <c r="H46" s="81">
        <v>7.1275067423064123E-2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0.70672231138311992</v>
      </c>
      <c r="G51" s="34"/>
      <c r="H51" s="86">
        <v>0.6669398175028225</v>
      </c>
      <c r="I51" s="86">
        <v>2.361535731675999E-2</v>
      </c>
      <c r="J51" s="86">
        <v>1.6167136563537531E-2</v>
      </c>
      <c r="K51" s="42"/>
      <c r="L51" s="42"/>
      <c r="M51" s="42"/>
      <c r="N51" s="42"/>
      <c r="O51" s="42"/>
      <c r="P51" s="42"/>
      <c r="Q51" s="42"/>
    </row>
    <row r="52" spans="1:20" s="33" customFormat="1" ht="16.149999999999999" customHeight="1" x14ac:dyDescent="0.25">
      <c r="A52" s="32"/>
      <c r="D52" s="65">
        <f>D51+1</f>
        <v>2005</v>
      </c>
      <c r="E52" s="34"/>
      <c r="F52" s="87">
        <v>0.92691547793253404</v>
      </c>
      <c r="G52" s="34"/>
      <c r="H52" s="88">
        <v>0.88517183706837599</v>
      </c>
      <c r="I52" s="88">
        <v>2.5935166090880063E-2</v>
      </c>
      <c r="J52" s="88">
        <v>1.5808474773277958E-2</v>
      </c>
      <c r="K52" s="42"/>
      <c r="L52" s="42"/>
      <c r="M52" s="42"/>
      <c r="N52" s="42"/>
      <c r="O52" s="42"/>
      <c r="P52" s="42"/>
      <c r="Q52" s="42"/>
    </row>
    <row r="53" spans="1:20" s="33" customFormat="1" ht="16.149999999999999" customHeight="1" x14ac:dyDescent="0.25">
      <c r="A53" s="32"/>
      <c r="D53" s="65">
        <f>D52+1</f>
        <v>2006</v>
      </c>
      <c r="E53" s="34"/>
      <c r="F53" s="89">
        <v>0.56348733894993175</v>
      </c>
      <c r="G53" s="34"/>
      <c r="H53" s="90">
        <v>0.51782943393328262</v>
      </c>
      <c r="I53" s="90">
        <v>2.9294044952355297E-2</v>
      </c>
      <c r="J53" s="90">
        <v>1.6363860064293845E-2</v>
      </c>
      <c r="K53" s="42"/>
      <c r="L53" s="42"/>
      <c r="M53" s="42"/>
      <c r="N53" s="42"/>
      <c r="O53" s="42"/>
      <c r="P53" s="42"/>
      <c r="Q53" s="42"/>
    </row>
    <row r="54" spans="1:20" s="33" customFormat="1" ht="16.149999999999999" customHeight="1" x14ac:dyDescent="0.25">
      <c r="A54" s="32"/>
      <c r="D54" s="65">
        <f t="shared" ref="D54:D61" si="4">D53+1</f>
        <v>2007</v>
      </c>
      <c r="E54" s="34"/>
      <c r="F54" s="87">
        <v>0.68052490696397472</v>
      </c>
      <c r="G54" s="34"/>
      <c r="H54" s="88">
        <v>0.62313962324681282</v>
      </c>
      <c r="I54" s="88">
        <v>3.8229583264136446E-2</v>
      </c>
      <c r="J54" s="88">
        <v>1.9155700453025368E-2</v>
      </c>
      <c r="K54" s="42"/>
      <c r="L54" s="42"/>
      <c r="M54" s="42"/>
      <c r="N54" s="42"/>
      <c r="O54" s="42"/>
      <c r="P54" s="42"/>
      <c r="Q54" s="42"/>
    </row>
    <row r="55" spans="1:20" s="33" customFormat="1" ht="16.149999999999999" customHeight="1" x14ac:dyDescent="0.25">
      <c r="A55" s="32"/>
      <c r="D55" s="65">
        <f t="shared" si="4"/>
        <v>2008</v>
      </c>
      <c r="E55" s="34"/>
      <c r="F55" s="89">
        <v>0.71906770158943456</v>
      </c>
      <c r="G55" s="34"/>
      <c r="H55" s="90">
        <v>0.67341819626909727</v>
      </c>
      <c r="I55" s="90">
        <v>3.0328296515317973E-2</v>
      </c>
      <c r="J55" s="90">
        <v>1.5321208805019366E-2</v>
      </c>
      <c r="K55" s="42"/>
      <c r="L55" s="42"/>
      <c r="M55" s="42"/>
      <c r="N55" s="42"/>
      <c r="O55" s="42"/>
      <c r="P55" s="42"/>
      <c r="Q55" s="42"/>
    </row>
    <row r="56" spans="1:20" s="33" customFormat="1" ht="16.149999999999999" customHeight="1" x14ac:dyDescent="0.25">
      <c r="A56" s="32"/>
      <c r="D56" s="65">
        <f t="shared" si="4"/>
        <v>2009</v>
      </c>
      <c r="E56" s="34"/>
      <c r="F56" s="87">
        <v>0.69243996001829233</v>
      </c>
      <c r="G56" s="34"/>
      <c r="H56" s="88">
        <v>0.63471796954498594</v>
      </c>
      <c r="I56" s="88">
        <v>3.7483154111022557E-2</v>
      </c>
      <c r="J56" s="88">
        <v>2.0238836362283796E-2</v>
      </c>
      <c r="K56" s="42"/>
      <c r="L56" s="42"/>
      <c r="M56" s="42"/>
      <c r="N56" s="42"/>
      <c r="O56" s="42"/>
      <c r="P56" s="42"/>
      <c r="Q56" s="42"/>
    </row>
    <row r="57" spans="1:20" s="33" customFormat="1" ht="16.149999999999999" customHeight="1" x14ac:dyDescent="0.25">
      <c r="A57" s="32"/>
      <c r="D57" s="65">
        <f t="shared" si="4"/>
        <v>2010</v>
      </c>
      <c r="E57" s="34"/>
      <c r="F57" s="89">
        <v>0.83383970812922625</v>
      </c>
      <c r="G57" s="34"/>
      <c r="H57" s="90">
        <v>0.77555968415399379</v>
      </c>
      <c r="I57" s="90">
        <v>3.6451013175740066E-2</v>
      </c>
      <c r="J57" s="90">
        <v>2.1829010799492454E-2</v>
      </c>
      <c r="K57" s="42"/>
      <c r="L57" s="42"/>
      <c r="M57" s="42"/>
      <c r="N57" s="42"/>
      <c r="O57" s="42"/>
      <c r="P57" s="42"/>
      <c r="Q57" s="42"/>
    </row>
    <row r="58" spans="1:20" s="33" customFormat="1" ht="16.149999999999999" customHeight="1" x14ac:dyDescent="0.25">
      <c r="A58" s="32"/>
      <c r="D58" s="65">
        <f t="shared" si="4"/>
        <v>2011</v>
      </c>
      <c r="E58" s="34"/>
      <c r="F58" s="87">
        <v>0.76915076881020139</v>
      </c>
      <c r="G58" s="34"/>
      <c r="H58" s="88">
        <v>0.68856456885021733</v>
      </c>
      <c r="I58" s="88">
        <v>5.7883701575672922E-2</v>
      </c>
      <c r="J58" s="88">
        <v>2.2702498384311095E-2</v>
      </c>
      <c r="K58" s="42"/>
      <c r="L58" s="42"/>
      <c r="M58" s="42"/>
      <c r="N58" s="42"/>
      <c r="O58" s="42"/>
      <c r="P58" s="42"/>
      <c r="Q58" s="42"/>
    </row>
    <row r="59" spans="1:20" s="33" customFormat="1" ht="16.149999999999999" customHeight="1" x14ac:dyDescent="0.25">
      <c r="A59" s="32"/>
      <c r="D59" s="65">
        <f t="shared" si="4"/>
        <v>2012</v>
      </c>
      <c r="E59" s="34"/>
      <c r="F59" s="89">
        <v>0.70219547713594987</v>
      </c>
      <c r="G59" s="34"/>
      <c r="H59" s="90">
        <v>0.62001154296879324</v>
      </c>
      <c r="I59" s="90">
        <v>4.8542511706417164E-2</v>
      </c>
      <c r="J59" s="90">
        <v>3.3641422460739485E-2</v>
      </c>
      <c r="K59" s="34"/>
      <c r="L59" s="34"/>
      <c r="M59" s="91"/>
      <c r="N59" s="91"/>
      <c r="O59" s="91"/>
      <c r="P59" s="91"/>
      <c r="Q59" s="91"/>
    </row>
    <row r="60" spans="1:20" s="33" customFormat="1" ht="16.149999999999999" customHeight="1" x14ac:dyDescent="0.25">
      <c r="A60" s="68"/>
      <c r="D60" s="65">
        <f t="shared" si="4"/>
        <v>2013</v>
      </c>
      <c r="E60" s="34"/>
      <c r="F60" s="87">
        <v>0.66119756007209096</v>
      </c>
      <c r="G60" s="34"/>
      <c r="H60" s="88">
        <v>0.5759311668780962</v>
      </c>
      <c r="I60" s="88">
        <v>4.6340695606506721E-2</v>
      </c>
      <c r="J60" s="88">
        <v>3.8925697587487963E-2</v>
      </c>
      <c r="K60" s="34"/>
      <c r="L60" s="34"/>
    </row>
    <row r="61" spans="1:20" s="33" customFormat="1" ht="15.65" customHeight="1" x14ac:dyDescent="0.25">
      <c r="A61" s="91"/>
      <c r="D61" s="65">
        <f t="shared" si="4"/>
        <v>2014</v>
      </c>
      <c r="E61" s="34"/>
      <c r="F61" s="89">
        <v>0.7000176828364254</v>
      </c>
      <c r="G61" s="34"/>
      <c r="H61" s="90">
        <v>0.55069862207133091</v>
      </c>
      <c r="I61" s="90">
        <v>7.3720209008433207E-2</v>
      </c>
      <c r="J61" s="90">
        <v>7.5598851756661326E-2</v>
      </c>
      <c r="K61" s="34"/>
      <c r="L61" s="34"/>
    </row>
    <row r="62" spans="1:20" s="33" customFormat="1" ht="18.649999999999999" customHeight="1" x14ac:dyDescent="0.25">
      <c r="A62" s="91"/>
      <c r="D62" s="35">
        <f>D61+1</f>
        <v>2015</v>
      </c>
      <c r="E62" s="34"/>
      <c r="F62" s="87">
        <v>0.79465443676341685</v>
      </c>
      <c r="G62" s="34"/>
      <c r="H62" s="88">
        <v>0.60179775271287661</v>
      </c>
      <c r="I62" s="88">
        <v>0.10235083721589644</v>
      </c>
      <c r="J62" s="88">
        <v>9.0505846834643758E-2</v>
      </c>
      <c r="K62" s="34"/>
      <c r="L62" s="34"/>
    </row>
    <row r="63" spans="1:20" s="33" customFormat="1" ht="18.649999999999999" customHeight="1" x14ac:dyDescent="0.25">
      <c r="A63" s="91"/>
      <c r="D63" s="35">
        <f>D62+1</f>
        <v>2016</v>
      </c>
      <c r="E63" s="34"/>
      <c r="F63" s="89">
        <v>0.86568758137623458</v>
      </c>
      <c r="G63" s="34"/>
      <c r="H63" s="90">
        <v>0.5528578121184563</v>
      </c>
      <c r="I63" s="90">
        <v>0.15271728084725211</v>
      </c>
      <c r="J63" s="90">
        <v>0.16011248841052625</v>
      </c>
      <c r="K63" s="34"/>
      <c r="L63" s="34"/>
    </row>
    <row r="64" spans="1:20" s="33" customFormat="1" ht="18.649999999999999" customHeight="1" x14ac:dyDescent="0.25">
      <c r="A64" s="91"/>
      <c r="D64" s="35">
        <f t="shared" ref="D64:D65" si="5">D63+1</f>
        <v>2017</v>
      </c>
      <c r="E64" s="34"/>
      <c r="F64" s="87">
        <v>1.0466191771995867</v>
      </c>
      <c r="G64" s="34"/>
      <c r="H64" s="88">
        <v>0.59278821875621179</v>
      </c>
      <c r="I64" s="88">
        <v>0.22475785287011296</v>
      </c>
      <c r="J64" s="88">
        <v>0.22907310557326202</v>
      </c>
      <c r="K64" s="34"/>
      <c r="L64" s="34"/>
    </row>
    <row r="65" spans="1:12" s="33" customFormat="1" ht="18.649999999999999" customHeight="1" x14ac:dyDescent="0.25">
      <c r="A65" s="91"/>
      <c r="D65" s="35">
        <f t="shared" si="5"/>
        <v>2018</v>
      </c>
      <c r="E65" s="34"/>
      <c r="F65" s="89">
        <v>0.94262723672294513</v>
      </c>
      <c r="G65" s="34"/>
      <c r="H65" s="90">
        <v>0.37547892412504974</v>
      </c>
      <c r="I65" s="90">
        <v>0.22120347844954152</v>
      </c>
      <c r="J65" s="90">
        <v>0.34594483414835403</v>
      </c>
      <c r="K65" s="34"/>
      <c r="L65" s="34"/>
    </row>
    <row r="66" spans="1:12" s="33" customFormat="1" ht="18.649999999999999" customHeight="1" x14ac:dyDescent="0.25">
      <c r="A66" s="91"/>
      <c r="D66" s="35">
        <f>D65+1</f>
        <v>2019</v>
      </c>
      <c r="E66" s="34"/>
      <c r="F66" s="92">
        <v>0.87809357584434555</v>
      </c>
      <c r="G66" s="34"/>
      <c r="H66" s="93">
        <v>7.1275067423064067E-2</v>
      </c>
      <c r="I66" s="93">
        <v>0.20847879471855818</v>
      </c>
      <c r="J66" s="93">
        <v>0.59833971370272332</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96E45-B90F-4A7F-8236-43CA944A9906}">
  <sheetPr codeName="WTemplate18">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27" width="8" style="2" hidden="1" customWidth="1"/>
    <col min="28" max="42" width="0" style="2" hidden="1" customWidth="1"/>
    <col min="43" max="16384" width="8" style="2" hidden="1"/>
  </cols>
  <sheetData>
    <row r="1" spans="1:42" ht="13" x14ac:dyDescent="0.3">
      <c r="A1" s="1" t="s">
        <v>0</v>
      </c>
      <c r="B1" s="2" t="s">
        <v>36</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Accident &amp; Health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425.47459759026759</v>
      </c>
      <c r="C12" s="33">
        <f>+IF(I51="",J51*F12, IF(J51="", I51*F12,(I51+J51)*F12))</f>
        <v>83.464594881670024</v>
      </c>
      <c r="D12" s="35">
        <v>2004</v>
      </c>
      <c r="E12" s="34"/>
      <c r="F12" s="37">
        <v>425.47459754826764</v>
      </c>
      <c r="G12" s="34"/>
      <c r="H12" s="38">
        <v>0.12602876972911853</v>
      </c>
      <c r="I12" s="39">
        <v>0.45523950835167459</v>
      </c>
      <c r="J12" s="39">
        <v>0.5553622094804237</v>
      </c>
      <c r="K12" s="39">
        <v>0.58311828754959749</v>
      </c>
      <c r="L12" s="39">
        <v>0.60053957926175217</v>
      </c>
      <c r="M12" s="39">
        <v>0.61985171854656074</v>
      </c>
      <c r="N12" s="39">
        <v>0.65601383513039402</v>
      </c>
      <c r="O12" s="39">
        <v>0.67328741529792979</v>
      </c>
      <c r="P12" s="39">
        <v>0.67632880602597012</v>
      </c>
      <c r="Q12" s="39">
        <v>0.67808224869986644</v>
      </c>
      <c r="R12" s="39">
        <v>0.69125362870537721</v>
      </c>
      <c r="S12" s="40">
        <v>0.70220086217557653</v>
      </c>
      <c r="T12" s="40">
        <v>0.708967327124576</v>
      </c>
      <c r="U12" s="40">
        <v>0.71578275205877795</v>
      </c>
      <c r="V12" s="40">
        <v>0.71559152568324613</v>
      </c>
      <c r="W12" s="41">
        <v>0.72862744705660332</v>
      </c>
      <c r="X12" s="42"/>
      <c r="Y12" s="42"/>
    </row>
    <row r="13" spans="1:42" s="33" customFormat="1" ht="16.149999999999999" customHeight="1" x14ac:dyDescent="0.25">
      <c r="A13" s="32"/>
      <c r="B13" s="33">
        <v>372.15275945160278</v>
      </c>
      <c r="C13" s="33">
        <f t="shared" ref="C13:C26" si="1">+IF(I52="",J52*F13, IF(J52="", I52*F13,(I52+J52)*F13))</f>
        <v>59.76503358170001</v>
      </c>
      <c r="D13" s="35">
        <f>D12+1</f>
        <v>2005</v>
      </c>
      <c r="E13" s="34"/>
      <c r="F13" s="43">
        <v>372.15275873560273</v>
      </c>
      <c r="G13" s="34"/>
      <c r="H13" s="44">
        <v>0.1614595451103171</v>
      </c>
      <c r="I13" s="42">
        <v>0.49172781695543322</v>
      </c>
      <c r="J13" s="42">
        <v>0.57860857924952935</v>
      </c>
      <c r="K13" s="42">
        <v>0.62414106329605679</v>
      </c>
      <c r="L13" s="42">
        <v>0.6512507159136468</v>
      </c>
      <c r="M13" s="42">
        <v>0.68382497233240025</v>
      </c>
      <c r="N13" s="42">
        <v>0.70222023467912831</v>
      </c>
      <c r="O13" s="42">
        <v>0.71438117158680103</v>
      </c>
      <c r="P13" s="42">
        <v>0.72850908230782674</v>
      </c>
      <c r="Q13" s="42">
        <v>0.72396499053286434</v>
      </c>
      <c r="R13" s="42">
        <v>0.73494676406286674</v>
      </c>
      <c r="S13" s="42">
        <v>0.74726214077959863</v>
      </c>
      <c r="T13" s="42">
        <v>0.76135635845198857</v>
      </c>
      <c r="U13" s="42">
        <v>0.76122088602348559</v>
      </c>
      <c r="V13" s="45">
        <v>0.7749475115719725</v>
      </c>
      <c r="W13" s="42"/>
      <c r="X13" s="42"/>
      <c r="Y13" s="42"/>
    </row>
    <row r="14" spans="1:42" s="33" customFormat="1" ht="16.149999999999999" customHeight="1" x14ac:dyDescent="0.25">
      <c r="A14" s="32"/>
      <c r="B14" s="33">
        <v>279.26414113366707</v>
      </c>
      <c r="C14" s="33">
        <f t="shared" si="1"/>
        <v>36.521629092070029</v>
      </c>
      <c r="D14" s="35">
        <f>D13+1</f>
        <v>2006</v>
      </c>
      <c r="E14" s="34"/>
      <c r="F14" s="46">
        <v>279.2641416736671</v>
      </c>
      <c r="G14" s="34"/>
      <c r="H14" s="47">
        <v>0.14765299555781861</v>
      </c>
      <c r="I14" s="48">
        <v>0.51845124468392256</v>
      </c>
      <c r="J14" s="48">
        <v>0.68644977546136643</v>
      </c>
      <c r="K14" s="48">
        <v>0.67914406951654771</v>
      </c>
      <c r="L14" s="48">
        <v>0.6979423919525678</v>
      </c>
      <c r="M14" s="48">
        <v>0.72061941938633067</v>
      </c>
      <c r="N14" s="48">
        <v>0.72531561199108163</v>
      </c>
      <c r="O14" s="48">
        <v>0.73148357122020746</v>
      </c>
      <c r="P14" s="48">
        <v>0.74843468355646903</v>
      </c>
      <c r="Q14" s="48">
        <v>0.76543365694614007</v>
      </c>
      <c r="R14" s="48">
        <v>0.76931403001697385</v>
      </c>
      <c r="S14" s="48">
        <v>0.77640508712202116</v>
      </c>
      <c r="T14" s="48">
        <v>0.78531466740060019</v>
      </c>
      <c r="U14" s="49">
        <v>0.79216319948043623</v>
      </c>
      <c r="V14" s="42"/>
      <c r="W14" s="42"/>
      <c r="X14" s="42"/>
      <c r="Y14" s="42"/>
    </row>
    <row r="15" spans="1:42" s="33" customFormat="1" ht="16.149999999999999" customHeight="1" x14ac:dyDescent="0.25">
      <c r="A15" s="32"/>
      <c r="B15" s="33">
        <v>257.99052232000003</v>
      </c>
      <c r="C15" s="33">
        <f t="shared" si="1"/>
        <v>14.01759428540001</v>
      </c>
      <c r="D15" s="35">
        <f t="shared" ref="D15:D27" si="2">D14+1</f>
        <v>2007</v>
      </c>
      <c r="E15" s="34"/>
      <c r="F15" s="43">
        <v>257.99052464000005</v>
      </c>
      <c r="G15" s="34"/>
      <c r="H15" s="44">
        <v>0.11334508649418124</v>
      </c>
      <c r="I15" s="42">
        <v>0.45437419557782088</v>
      </c>
      <c r="J15" s="42">
        <v>0.54734808193845597</v>
      </c>
      <c r="K15" s="42">
        <v>0.57436262125041415</v>
      </c>
      <c r="L15" s="42">
        <v>0.59364187743604546</v>
      </c>
      <c r="M15" s="42">
        <v>0.60966136573611773</v>
      </c>
      <c r="N15" s="42">
        <v>0.61835412605058815</v>
      </c>
      <c r="O15" s="42">
        <v>0.62544636530841824</v>
      </c>
      <c r="P15" s="42">
        <v>0.63651591945574604</v>
      </c>
      <c r="Q15" s="42">
        <v>0.65067331401935125</v>
      </c>
      <c r="R15" s="42">
        <v>0.6520200142742727</v>
      </c>
      <c r="S15" s="42">
        <v>0.66062698083670168</v>
      </c>
      <c r="T15" s="45">
        <v>0.66046258634175192</v>
      </c>
      <c r="U15" s="42"/>
      <c r="V15" s="42"/>
      <c r="W15" s="42"/>
      <c r="X15" s="42"/>
      <c r="Y15" s="42"/>
    </row>
    <row r="16" spans="1:42" s="33" customFormat="1" ht="16.149999999999999" customHeight="1" x14ac:dyDescent="0.25">
      <c r="A16" s="32"/>
      <c r="B16" s="33">
        <v>186.55273769569988</v>
      </c>
      <c r="C16" s="33">
        <f t="shared" si="1"/>
        <v>12.434517634099995</v>
      </c>
      <c r="D16" s="35">
        <f t="shared" si="2"/>
        <v>2008</v>
      </c>
      <c r="E16" s="34"/>
      <c r="F16" s="46">
        <v>186.55273743569987</v>
      </c>
      <c r="G16" s="34"/>
      <c r="H16" s="47">
        <v>0.15368872756360494</v>
      </c>
      <c r="I16" s="48">
        <v>0.65683746925576336</v>
      </c>
      <c r="J16" s="48">
        <v>0.76928463952165327</v>
      </c>
      <c r="K16" s="48">
        <v>0.80195806406521375</v>
      </c>
      <c r="L16" s="48">
        <v>0.82767423362104009</v>
      </c>
      <c r="M16" s="48">
        <v>0.84353255824637396</v>
      </c>
      <c r="N16" s="48">
        <v>0.85022969875566634</v>
      </c>
      <c r="O16" s="48">
        <v>0.85914362548522272</v>
      </c>
      <c r="P16" s="48">
        <v>0.8938588195301892</v>
      </c>
      <c r="Q16" s="48">
        <v>0.90387537125430462</v>
      </c>
      <c r="R16" s="48">
        <v>0.90761327611051368</v>
      </c>
      <c r="S16" s="50">
        <v>0.90251641427096163</v>
      </c>
      <c r="T16" s="42"/>
      <c r="U16" s="42"/>
      <c r="V16" s="42"/>
      <c r="W16" s="42"/>
      <c r="X16" s="42"/>
      <c r="Y16" s="42"/>
    </row>
    <row r="17" spans="1:25" s="33" customFormat="1" ht="16.149999999999999" customHeight="1" x14ac:dyDescent="0.25">
      <c r="A17" s="32"/>
      <c r="B17" s="33">
        <v>156.09043410702682</v>
      </c>
      <c r="C17" s="33">
        <f t="shared" si="1"/>
        <v>6.0701881425999931</v>
      </c>
      <c r="D17" s="35">
        <f t="shared" si="2"/>
        <v>2009</v>
      </c>
      <c r="E17" s="34"/>
      <c r="F17" s="43">
        <v>156.09043402702682</v>
      </c>
      <c r="G17" s="34"/>
      <c r="H17" s="44">
        <v>0.17006029162173905</v>
      </c>
      <c r="I17" s="42">
        <v>0.65010073552892955</v>
      </c>
      <c r="J17" s="42">
        <v>0.73923764943866288</v>
      </c>
      <c r="K17" s="42">
        <v>0.76056492403079834</v>
      </c>
      <c r="L17" s="42">
        <v>0.77921283348241799</v>
      </c>
      <c r="M17" s="42">
        <v>0.77942344648573825</v>
      </c>
      <c r="N17" s="42">
        <v>0.77769186621507802</v>
      </c>
      <c r="O17" s="42">
        <v>0.78336337895394781</v>
      </c>
      <c r="P17" s="42">
        <v>0.78411027417803192</v>
      </c>
      <c r="Q17" s="42">
        <v>0.78397455267061189</v>
      </c>
      <c r="R17" s="45">
        <v>0.78452007117679567</v>
      </c>
      <c r="S17" s="42" t="s">
        <v>16</v>
      </c>
      <c r="T17" s="42"/>
      <c r="U17" s="42"/>
      <c r="V17" s="42"/>
      <c r="W17" s="42"/>
      <c r="X17" s="42"/>
      <c r="Y17" s="42"/>
    </row>
    <row r="18" spans="1:25" s="33" customFormat="1" ht="16.149999999999999" customHeight="1" x14ac:dyDescent="0.25">
      <c r="A18" s="32"/>
      <c r="B18" s="33">
        <v>96.220210250000036</v>
      </c>
      <c r="C18" s="33">
        <f t="shared" si="1"/>
        <v>0.21514590310000731</v>
      </c>
      <c r="D18" s="35">
        <f t="shared" si="2"/>
        <v>2010</v>
      </c>
      <c r="E18" s="34"/>
      <c r="F18" s="46">
        <v>96.220209990000029</v>
      </c>
      <c r="G18" s="34"/>
      <c r="H18" s="47">
        <v>0.17500069095411455</v>
      </c>
      <c r="I18" s="48">
        <v>0.72962852096556707</v>
      </c>
      <c r="J18" s="48">
        <v>0.77687727903284309</v>
      </c>
      <c r="K18" s="48">
        <v>0.77576306158298358</v>
      </c>
      <c r="L18" s="48">
        <v>0.77473187130590648</v>
      </c>
      <c r="M18" s="48">
        <v>0.77586492372817129</v>
      </c>
      <c r="N18" s="48">
        <v>0.77587187177993788</v>
      </c>
      <c r="O18" s="48">
        <v>0.77618269696731912</v>
      </c>
      <c r="P18" s="48">
        <v>0.77616987394396331</v>
      </c>
      <c r="Q18" s="50">
        <v>0.77597383554722776</v>
      </c>
      <c r="R18" s="42" t="s">
        <v>16</v>
      </c>
      <c r="S18" s="42" t="s">
        <v>16</v>
      </c>
      <c r="T18" s="42"/>
      <c r="U18" s="42"/>
      <c r="V18" s="42"/>
      <c r="W18" s="42"/>
      <c r="X18" s="42"/>
      <c r="Y18" s="42"/>
    </row>
    <row r="19" spans="1:25" s="33" customFormat="1" ht="16.149999999999999" customHeight="1" x14ac:dyDescent="0.25">
      <c r="A19" s="32"/>
      <c r="B19" s="33">
        <v>125.56680639000005</v>
      </c>
      <c r="C19" s="33">
        <f t="shared" si="1"/>
        <v>1.292060080399998</v>
      </c>
      <c r="D19" s="35">
        <f t="shared" si="2"/>
        <v>2011</v>
      </c>
      <c r="E19" s="34"/>
      <c r="F19" s="43">
        <v>125.56680639000005</v>
      </c>
      <c r="G19" s="34"/>
      <c r="H19" s="44">
        <v>0.27902816162401228</v>
      </c>
      <c r="I19" s="42">
        <v>0.74401476802582844</v>
      </c>
      <c r="J19" s="42">
        <v>0.81887593055953289</v>
      </c>
      <c r="K19" s="42">
        <v>0.82299051223803243</v>
      </c>
      <c r="L19" s="42">
        <v>0.82299675613020851</v>
      </c>
      <c r="M19" s="42">
        <v>0.82267766847359047</v>
      </c>
      <c r="N19" s="42">
        <v>0.82264290220035707</v>
      </c>
      <c r="O19" s="42">
        <v>0.82264343963538422</v>
      </c>
      <c r="P19" s="45">
        <v>0.82439023664572431</v>
      </c>
      <c r="Q19" s="42" t="s">
        <v>16</v>
      </c>
      <c r="R19" s="42" t="s">
        <v>16</v>
      </c>
      <c r="S19" s="42" t="s">
        <v>16</v>
      </c>
      <c r="T19" s="42"/>
      <c r="U19" s="42"/>
      <c r="V19" s="42"/>
      <c r="W19" s="42"/>
      <c r="X19" s="42"/>
      <c r="Y19" s="42"/>
    </row>
    <row r="20" spans="1:25" s="33" customFormat="1" ht="16.149999999999999" customHeight="1" x14ac:dyDescent="0.25">
      <c r="A20" s="32"/>
      <c r="B20" s="33">
        <v>125.84997919232779</v>
      </c>
      <c r="C20" s="33">
        <f t="shared" si="1"/>
        <v>1.4357162141100164</v>
      </c>
      <c r="D20" s="35">
        <f t="shared" si="2"/>
        <v>2012</v>
      </c>
      <c r="E20" s="34"/>
      <c r="F20" s="46">
        <v>125.84983337232779</v>
      </c>
      <c r="G20" s="34"/>
      <c r="H20" s="47">
        <v>0.22612128548322161</v>
      </c>
      <c r="I20" s="48">
        <v>0.82373506489516379</v>
      </c>
      <c r="J20" s="48">
        <v>0.89460855196297606</v>
      </c>
      <c r="K20" s="48">
        <v>0.89903604481750787</v>
      </c>
      <c r="L20" s="48">
        <v>0.89897045903341244</v>
      </c>
      <c r="M20" s="48">
        <v>0.90016702499750467</v>
      </c>
      <c r="N20" s="48">
        <v>0.90016872947898274</v>
      </c>
      <c r="O20" s="50">
        <v>0.89820254691306756</v>
      </c>
      <c r="P20" s="42" t="s">
        <v>16</v>
      </c>
      <c r="Q20" s="42" t="s">
        <v>16</v>
      </c>
      <c r="R20" s="42" t="s">
        <v>16</v>
      </c>
      <c r="S20" s="42" t="s">
        <v>16</v>
      </c>
      <c r="T20" s="42"/>
      <c r="U20" s="42"/>
      <c r="V20" s="42"/>
      <c r="W20" s="42"/>
      <c r="X20" s="42"/>
      <c r="Y20" s="42"/>
    </row>
    <row r="21" spans="1:25" s="33" customFormat="1" ht="16.149999999999999" customHeight="1" x14ac:dyDescent="0.25">
      <c r="A21" s="32"/>
      <c r="B21" s="33">
        <v>162.65117647623333</v>
      </c>
      <c r="C21" s="33">
        <f t="shared" si="1"/>
        <v>4.4019924121699985</v>
      </c>
      <c r="D21" s="35">
        <f t="shared" si="2"/>
        <v>2013</v>
      </c>
      <c r="E21" s="34"/>
      <c r="F21" s="43">
        <v>162.65117713923331</v>
      </c>
      <c r="G21" s="34"/>
      <c r="H21" s="44">
        <v>0.2482449501145389</v>
      </c>
      <c r="I21" s="42">
        <v>0.80153519287105812</v>
      </c>
      <c r="J21" s="42">
        <v>0.89785690083133196</v>
      </c>
      <c r="K21" s="42">
        <v>0.90916715577295615</v>
      </c>
      <c r="L21" s="42">
        <v>0.90811021530364222</v>
      </c>
      <c r="M21" s="42">
        <v>0.91863541318914255</v>
      </c>
      <c r="N21" s="51">
        <v>0.91767281641945564</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138.22964621170613</v>
      </c>
      <c r="C22" s="33">
        <f t="shared" si="1"/>
        <v>7.1852658445000079</v>
      </c>
      <c r="D22" s="35">
        <f t="shared" si="2"/>
        <v>2014</v>
      </c>
      <c r="E22" s="34"/>
      <c r="F22" s="46">
        <v>138.22964524270614</v>
      </c>
      <c r="G22" s="34"/>
      <c r="H22" s="47">
        <v>0.23562211604329206</v>
      </c>
      <c r="I22" s="48">
        <v>0.71959175430386635</v>
      </c>
      <c r="J22" s="48">
        <v>0.84423539409436299</v>
      </c>
      <c r="K22" s="48">
        <v>0.8437605762657796</v>
      </c>
      <c r="L22" s="48">
        <v>0.84292410318652822</v>
      </c>
      <c r="M22" s="50">
        <v>0.83840268940511664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82.455421878057351</v>
      </c>
      <c r="C23" s="33">
        <f t="shared" si="1"/>
        <v>30.679352369000004</v>
      </c>
      <c r="D23" s="35">
        <f t="shared" si="2"/>
        <v>2015</v>
      </c>
      <c r="E23" s="34"/>
      <c r="F23" s="54">
        <v>82.455422828657348</v>
      </c>
      <c r="G23" s="34"/>
      <c r="H23" s="44">
        <v>0.18479153386142563</v>
      </c>
      <c r="I23" s="42">
        <v>0.79325658113013009</v>
      </c>
      <c r="J23" s="42">
        <v>0.87036699692063912</v>
      </c>
      <c r="K23" s="42">
        <v>0.88964225915903272</v>
      </c>
      <c r="L23" s="45">
        <v>1.0726827416917903</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299.82223466504286</v>
      </c>
      <c r="C24" s="33">
        <f t="shared" si="1"/>
        <v>43.399973800000026</v>
      </c>
      <c r="D24" s="35">
        <f t="shared" si="2"/>
        <v>2016</v>
      </c>
      <c r="E24" s="34"/>
      <c r="F24" s="46">
        <v>299.82223160304284</v>
      </c>
      <c r="G24" s="34"/>
      <c r="H24" s="48">
        <v>0.20672274076413411</v>
      </c>
      <c r="I24" s="48">
        <v>0.71498368196331052</v>
      </c>
      <c r="J24" s="48">
        <v>0.76526705714664367</v>
      </c>
      <c r="K24" s="50">
        <v>0.8215363833113789</v>
      </c>
      <c r="L24" s="42"/>
      <c r="M24" s="42"/>
      <c r="N24" s="42"/>
      <c r="O24" s="42"/>
      <c r="P24" s="42"/>
      <c r="Q24" s="42"/>
      <c r="R24" s="42"/>
      <c r="S24" s="42"/>
      <c r="T24" s="34"/>
      <c r="U24" s="52"/>
      <c r="V24" s="52"/>
      <c r="W24" s="52"/>
      <c r="X24" s="52"/>
      <c r="Y24" s="52"/>
    </row>
    <row r="25" spans="1:25" s="33" customFormat="1" ht="16.149999999999999" customHeight="1" x14ac:dyDescent="0.25">
      <c r="A25" s="32"/>
      <c r="B25" s="33">
        <v>313.75538505470593</v>
      </c>
      <c r="C25" s="33">
        <f t="shared" si="1"/>
        <v>19.172235480450002</v>
      </c>
      <c r="D25" s="35">
        <f t="shared" si="2"/>
        <v>2017</v>
      </c>
      <c r="E25" s="34"/>
      <c r="F25" s="43">
        <v>313.58020395110594</v>
      </c>
      <c r="G25" s="34"/>
      <c r="H25" s="44">
        <v>0.21775815265477375</v>
      </c>
      <c r="I25" s="42">
        <v>0.70901546210508459</v>
      </c>
      <c r="J25" s="45">
        <v>0.7808682437174187</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386.46577026488256</v>
      </c>
      <c r="C26" s="33">
        <f t="shared" si="1"/>
        <v>20.044620137000003</v>
      </c>
      <c r="D26" s="35">
        <f t="shared" si="2"/>
        <v>2018</v>
      </c>
      <c r="E26" s="34"/>
      <c r="F26" s="46">
        <v>384.2388817318826</v>
      </c>
      <c r="G26" s="34"/>
      <c r="H26" s="55">
        <v>0.22878768996975674</v>
      </c>
      <c r="I26" s="50">
        <v>0.66001497436941181</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391.87015079800005</v>
      </c>
      <c r="C27" s="33">
        <f>+IF(I66="",J66*F27, IF(J66="", I66*F27,(I66+J66)*F27))</f>
        <v>155.03578106499995</v>
      </c>
      <c r="D27" s="35">
        <f t="shared" si="2"/>
        <v>2019</v>
      </c>
      <c r="E27" s="34"/>
      <c r="F27" s="56">
        <v>307.35402841450002</v>
      </c>
      <c r="G27" s="34"/>
      <c r="H27" s="57">
        <v>0.30387912871612688</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425.47459754826764</v>
      </c>
      <c r="G31" s="20"/>
      <c r="H31" s="38">
        <v>7.6656351514146445E-2</v>
      </c>
      <c r="I31" s="39">
        <v>0.32767570940162621</v>
      </c>
      <c r="J31" s="39">
        <v>0.4106495411453534</v>
      </c>
      <c r="K31" s="39">
        <v>0.47372274784356433</v>
      </c>
      <c r="L31" s="39">
        <v>0.50549081347635838</v>
      </c>
      <c r="M31" s="39">
        <v>0.52532558316326694</v>
      </c>
      <c r="N31" s="39">
        <v>0.54342996327053328</v>
      </c>
      <c r="O31" s="39">
        <v>0.55678954587018581</v>
      </c>
      <c r="P31" s="39">
        <v>0.56717094966127557</v>
      </c>
      <c r="Q31" s="39">
        <v>0.57744186154457378</v>
      </c>
      <c r="R31" s="39">
        <v>0.59356115336486148</v>
      </c>
      <c r="S31" s="39">
        <v>0.60256147978168262</v>
      </c>
      <c r="T31" s="39">
        <v>0.61135475907863424</v>
      </c>
      <c r="U31" s="39">
        <v>0.61887682238968056</v>
      </c>
      <c r="V31" s="71">
        <v>0.62695336477270769</v>
      </c>
      <c r="W31" s="72">
        <v>0.63851551299106735</v>
      </c>
    </row>
    <row r="32" spans="1:25" s="64" customFormat="1" ht="19.149999999999999" customHeight="1" x14ac:dyDescent="0.25">
      <c r="A32" s="68"/>
      <c r="D32" s="35">
        <f>D31+1</f>
        <v>2005</v>
      </c>
      <c r="E32" s="69"/>
      <c r="F32" s="73">
        <v>372.15275873560273</v>
      </c>
      <c r="G32" s="20"/>
      <c r="H32" s="44">
        <v>9.2560370999352715E-2</v>
      </c>
      <c r="I32" s="42">
        <v>0.33742819194366114</v>
      </c>
      <c r="J32" s="42">
        <v>0.44718387035801654</v>
      </c>
      <c r="K32" s="42">
        <v>0.51130897793770935</v>
      </c>
      <c r="L32" s="42">
        <v>0.55571087692172239</v>
      </c>
      <c r="M32" s="42">
        <v>0.5837752253776749</v>
      </c>
      <c r="N32" s="42">
        <v>0.60713242898818365</v>
      </c>
      <c r="O32" s="42">
        <v>0.62948471179340093</v>
      </c>
      <c r="P32" s="42">
        <v>0.64631240967552039</v>
      </c>
      <c r="Q32" s="42">
        <v>0.66083654594247776</v>
      </c>
      <c r="R32" s="42">
        <v>0.67167045955821547</v>
      </c>
      <c r="S32" s="42">
        <v>0.6820211393250063</v>
      </c>
      <c r="T32" s="42">
        <v>0.69436471311875481</v>
      </c>
      <c r="U32" s="42">
        <v>0.70236543271604079</v>
      </c>
      <c r="V32" s="45">
        <v>0.70974642771210772</v>
      </c>
    </row>
    <row r="33" spans="1:21" s="64" customFormat="1" ht="16.149999999999999" customHeight="1" x14ac:dyDescent="0.25">
      <c r="A33" s="68"/>
      <c r="D33" s="35">
        <f>D32+1</f>
        <v>2006</v>
      </c>
      <c r="E33" s="66"/>
      <c r="F33" s="74">
        <v>279.2641416736671</v>
      </c>
      <c r="G33" s="20"/>
      <c r="H33" s="47">
        <v>7.1797614795206757E-2</v>
      </c>
      <c r="I33" s="48">
        <v>0.31720276479253001</v>
      </c>
      <c r="J33" s="48">
        <v>0.50057942530142496</v>
      </c>
      <c r="K33" s="48">
        <v>0.54370215386881959</v>
      </c>
      <c r="L33" s="48">
        <v>0.59739505052979425</v>
      </c>
      <c r="M33" s="48">
        <v>0.63005155943689517</v>
      </c>
      <c r="N33" s="48">
        <v>0.64681957405537049</v>
      </c>
      <c r="O33" s="48">
        <v>0.66002463729012428</v>
      </c>
      <c r="P33" s="48">
        <v>0.67365827738864115</v>
      </c>
      <c r="Q33" s="48">
        <v>0.68601949347356861</v>
      </c>
      <c r="R33" s="48">
        <v>0.69560384728268632</v>
      </c>
      <c r="S33" s="48">
        <v>0.70283883025576355</v>
      </c>
      <c r="T33" s="48">
        <v>0.71036655614782074</v>
      </c>
      <c r="U33" s="49">
        <v>0.71870869952519112</v>
      </c>
    </row>
    <row r="34" spans="1:21" s="64" customFormat="1" ht="16.149999999999999" customHeight="1" x14ac:dyDescent="0.25">
      <c r="A34" s="68"/>
      <c r="D34" s="35">
        <f t="shared" ref="D34:D46" si="3">D33+1</f>
        <v>2007</v>
      </c>
      <c r="E34" s="66"/>
      <c r="F34" s="73">
        <v>257.99052464000005</v>
      </c>
      <c r="G34" s="20"/>
      <c r="H34" s="44">
        <v>5.0986251484836695E-2</v>
      </c>
      <c r="I34" s="42">
        <v>0.30271487248989998</v>
      </c>
      <c r="J34" s="42">
        <v>0.44249451381711796</v>
      </c>
      <c r="K34" s="42">
        <v>0.50576884465844929</v>
      </c>
      <c r="L34" s="42">
        <v>0.53558028409302583</v>
      </c>
      <c r="M34" s="42">
        <v>0.55911652624173669</v>
      </c>
      <c r="N34" s="42">
        <v>0.57794672005129177</v>
      </c>
      <c r="O34" s="42">
        <v>0.59128067111325511</v>
      </c>
      <c r="P34" s="42">
        <v>0.6084332849395766</v>
      </c>
      <c r="Q34" s="42">
        <v>0.61615080670816991</v>
      </c>
      <c r="R34" s="42">
        <v>0.6282945697179616</v>
      </c>
      <c r="S34" s="42">
        <v>0.63656955913076652</v>
      </c>
      <c r="T34" s="75">
        <v>0.64201802624777182</v>
      </c>
    </row>
    <row r="35" spans="1:21" s="64" customFormat="1" ht="16.149999999999999" customHeight="1" x14ac:dyDescent="0.25">
      <c r="A35" s="32"/>
      <c r="D35" s="35">
        <f t="shared" si="3"/>
        <v>2008</v>
      </c>
      <c r="E35" s="66"/>
      <c r="F35" s="74">
        <v>186.55273743569987</v>
      </c>
      <c r="G35" s="20"/>
      <c r="H35" s="47">
        <v>9.0681710558285666E-2</v>
      </c>
      <c r="I35" s="48">
        <v>0.49671415393697338</v>
      </c>
      <c r="J35" s="48">
        <v>0.65683833394422741</v>
      </c>
      <c r="K35" s="48">
        <v>0.72022915555613776</v>
      </c>
      <c r="L35" s="48">
        <v>0.76448292129273288</v>
      </c>
      <c r="M35" s="48">
        <v>0.79430835069399153</v>
      </c>
      <c r="N35" s="48">
        <v>0.81808576442145764</v>
      </c>
      <c r="O35" s="48">
        <v>0.8316907337448094</v>
      </c>
      <c r="P35" s="48">
        <v>0.8400612128997359</v>
      </c>
      <c r="Q35" s="48">
        <v>0.84768776584962435</v>
      </c>
      <c r="R35" s="48">
        <v>0.8550314300532772</v>
      </c>
      <c r="S35" s="48">
        <v>0.86556136082246293</v>
      </c>
      <c r="T35" s="66"/>
    </row>
    <row r="36" spans="1:21" s="64" customFormat="1" ht="16.149999999999999" customHeight="1" x14ac:dyDescent="0.25">
      <c r="A36" s="32"/>
      <c r="D36" s="35">
        <f t="shared" si="3"/>
        <v>2009</v>
      </c>
      <c r="E36" s="66"/>
      <c r="F36" s="73">
        <v>156.09043402702682</v>
      </c>
      <c r="G36" s="20"/>
      <c r="H36" s="44">
        <v>0.12374045610415621</v>
      </c>
      <c r="I36" s="42">
        <v>0.54770434583580752</v>
      </c>
      <c r="J36" s="42">
        <v>0.67259071777468438</v>
      </c>
      <c r="K36" s="42">
        <v>0.71110950489625113</v>
      </c>
      <c r="L36" s="42">
        <v>0.73488275450716245</v>
      </c>
      <c r="M36" s="42">
        <v>0.74928682554466564</v>
      </c>
      <c r="N36" s="42">
        <v>0.75916075856052967</v>
      </c>
      <c r="O36" s="42">
        <v>0.76532357997874312</v>
      </c>
      <c r="P36" s="42">
        <v>0.76937726292186592</v>
      </c>
      <c r="Q36" s="42">
        <v>0.77158072383312493</v>
      </c>
      <c r="R36" s="45">
        <v>0.77301342873521572</v>
      </c>
      <c r="S36" s="42" t="s">
        <v>16</v>
      </c>
      <c r="T36" s="66"/>
    </row>
    <row r="37" spans="1:21" s="64" customFormat="1" ht="16.149999999999999" customHeight="1" x14ac:dyDescent="0.25">
      <c r="A37" s="32"/>
      <c r="D37" s="35">
        <f t="shared" si="3"/>
        <v>2010</v>
      </c>
      <c r="E37" s="66"/>
      <c r="F37" s="74">
        <v>96.220209990000029</v>
      </c>
      <c r="G37" s="20"/>
      <c r="H37" s="47">
        <v>0.15502718037666172</v>
      </c>
      <c r="I37" s="48">
        <v>0.71816645699673343</v>
      </c>
      <c r="J37" s="48">
        <v>0.77486499497089689</v>
      </c>
      <c r="K37" s="48">
        <v>0.77465282862868956</v>
      </c>
      <c r="L37" s="48">
        <v>0.77467829053529169</v>
      </c>
      <c r="M37" s="48">
        <v>0.77582612673323259</v>
      </c>
      <c r="N37" s="48">
        <v>0.77583356134598258</v>
      </c>
      <c r="O37" s="48">
        <v>0.77583967773255103</v>
      </c>
      <c r="P37" s="48">
        <v>0.77584384245013005</v>
      </c>
      <c r="Q37" s="50">
        <v>0.77584615059308693</v>
      </c>
      <c r="R37" s="42" t="s">
        <v>16</v>
      </c>
      <c r="S37" s="42" t="s">
        <v>16</v>
      </c>
      <c r="T37" s="66"/>
    </row>
    <row r="38" spans="1:21" s="64" customFormat="1" ht="16.149999999999999" customHeight="1" x14ac:dyDescent="0.25">
      <c r="A38" s="32"/>
      <c r="D38" s="35">
        <f t="shared" si="3"/>
        <v>2011</v>
      </c>
      <c r="E38" s="66"/>
      <c r="F38" s="73">
        <v>125.56680639000005</v>
      </c>
      <c r="G38" s="20"/>
      <c r="H38" s="44">
        <v>0.2725962537717766</v>
      </c>
      <c r="I38" s="42">
        <v>0.73986446769580816</v>
      </c>
      <c r="J38" s="42">
        <v>0.81807669823942197</v>
      </c>
      <c r="K38" s="42">
        <v>0.82298840697623921</v>
      </c>
      <c r="L38" s="42">
        <v>0.82299505497760195</v>
      </c>
      <c r="M38" s="42">
        <v>0.82267654070500207</v>
      </c>
      <c r="N38" s="42">
        <v>0.82264159548240579</v>
      </c>
      <c r="O38" s="42">
        <v>0.82264174775194698</v>
      </c>
      <c r="P38" s="45">
        <v>0.8159177148305583</v>
      </c>
      <c r="Q38" s="42" t="s">
        <v>16</v>
      </c>
      <c r="R38" s="42" t="s">
        <v>16</v>
      </c>
      <c r="S38" s="42" t="s">
        <v>16</v>
      </c>
      <c r="T38" s="66"/>
    </row>
    <row r="39" spans="1:21" s="64" customFormat="1" ht="16.149999999999999" customHeight="1" x14ac:dyDescent="0.25">
      <c r="A39" s="32"/>
      <c r="D39" s="35">
        <f t="shared" si="3"/>
        <v>2012</v>
      </c>
      <c r="E39" s="66"/>
      <c r="F39" s="74">
        <v>125.84983337232779</v>
      </c>
      <c r="G39" s="20"/>
      <c r="H39" s="47">
        <v>0.21607221313953046</v>
      </c>
      <c r="I39" s="48">
        <v>0.8197711229761937</v>
      </c>
      <c r="J39" s="48">
        <v>0.89453393773625556</v>
      </c>
      <c r="K39" s="48">
        <v>0.89890405555256514</v>
      </c>
      <c r="L39" s="48">
        <v>0.89890364000970269</v>
      </c>
      <c r="M39" s="48">
        <v>0.89875178383089105</v>
      </c>
      <c r="N39" s="48">
        <v>0.89875424381507774</v>
      </c>
      <c r="O39" s="50">
        <v>0.88925396424170089</v>
      </c>
      <c r="P39" s="42" t="s">
        <v>16</v>
      </c>
      <c r="Q39" s="42" t="s">
        <v>16</v>
      </c>
      <c r="R39" s="42" t="s">
        <v>16</v>
      </c>
      <c r="S39" s="42" t="s">
        <v>16</v>
      </c>
      <c r="T39" s="66"/>
    </row>
    <row r="40" spans="1:21" s="64" customFormat="1" ht="16.149999999999999" customHeight="1" x14ac:dyDescent="0.25">
      <c r="A40" s="32"/>
      <c r="D40" s="35">
        <f t="shared" si="3"/>
        <v>2013</v>
      </c>
      <c r="E40" s="66"/>
      <c r="F40" s="73">
        <v>162.65117713923331</v>
      </c>
      <c r="G40" s="20"/>
      <c r="H40" s="44">
        <v>0.2340796679104776</v>
      </c>
      <c r="I40" s="42">
        <v>0.79229500699946454</v>
      </c>
      <c r="J40" s="42">
        <v>0.89509714218282399</v>
      </c>
      <c r="K40" s="76">
        <v>0.90644811259983837</v>
      </c>
      <c r="L40" s="42">
        <v>0.90550231966918948</v>
      </c>
      <c r="M40" s="42">
        <v>0.91569861949418452</v>
      </c>
      <c r="N40" s="45">
        <v>0.89370709706002438</v>
      </c>
      <c r="O40" s="42" t="s">
        <v>16</v>
      </c>
      <c r="P40" s="42" t="s">
        <v>16</v>
      </c>
      <c r="Q40" s="42" t="s">
        <v>16</v>
      </c>
      <c r="R40" s="42" t="s">
        <v>16</v>
      </c>
      <c r="S40" s="42" t="s">
        <v>16</v>
      </c>
      <c r="T40" s="66"/>
    </row>
    <row r="41" spans="1:21" s="64" customFormat="1" ht="15.65" customHeight="1" x14ac:dyDescent="0.25">
      <c r="A41" s="32"/>
      <c r="D41" s="35">
        <f t="shared" si="3"/>
        <v>2014</v>
      </c>
      <c r="E41" s="66"/>
      <c r="F41" s="74">
        <v>138.22964524270614</v>
      </c>
      <c r="G41" s="20"/>
      <c r="H41" s="47">
        <v>0.20477006151828753</v>
      </c>
      <c r="I41" s="48">
        <v>0.68303034416549613</v>
      </c>
      <c r="J41" s="48">
        <v>0.83661354958228218</v>
      </c>
      <c r="K41" s="48">
        <v>0.83898084539227602</v>
      </c>
      <c r="L41" s="48">
        <v>0.83973125780791857</v>
      </c>
      <c r="M41" s="50">
        <v>0.79257579187617089</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82.455422828657348</v>
      </c>
      <c r="G42" s="20"/>
      <c r="H42" s="78">
        <v>0.17667879079672677</v>
      </c>
      <c r="I42" s="42">
        <v>0.75290750650815497</v>
      </c>
      <c r="J42" s="42">
        <v>0.86334293194915113</v>
      </c>
      <c r="K42" s="42">
        <v>0.8843270488288314</v>
      </c>
      <c r="L42" s="45">
        <v>0.71541810176125886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299.82223160304284</v>
      </c>
      <c r="G43" s="20"/>
      <c r="H43" s="48">
        <v>0.20229853247941884</v>
      </c>
      <c r="I43" s="48">
        <v>0.69442468740495822</v>
      </c>
      <c r="J43" s="48">
        <v>0.7576325255918569</v>
      </c>
      <c r="K43" s="48">
        <v>0.68127502848070121</v>
      </c>
      <c r="L43" s="42"/>
      <c r="M43" s="42"/>
      <c r="N43" s="42"/>
      <c r="O43" s="42"/>
      <c r="P43" s="42"/>
      <c r="Q43" s="42"/>
      <c r="R43" s="42"/>
      <c r="S43" s="42"/>
      <c r="T43" s="66"/>
    </row>
    <row r="44" spans="1:21" s="64" customFormat="1" ht="18.649999999999999" customHeight="1" x14ac:dyDescent="0.25">
      <c r="A44" s="32"/>
      <c r="D44" s="35">
        <f t="shared" si="3"/>
        <v>2017</v>
      </c>
      <c r="E44" s="77"/>
      <c r="F44" s="73">
        <v>313.58020395110594</v>
      </c>
      <c r="G44" s="20"/>
      <c r="H44" s="79">
        <v>0.20945686038982611</v>
      </c>
      <c r="I44" s="42">
        <v>0.69451059682312555</v>
      </c>
      <c r="J44" s="45">
        <v>0.72072283183169017</v>
      </c>
      <c r="K44" s="42"/>
      <c r="L44" s="42"/>
      <c r="M44" s="42"/>
      <c r="N44" s="42"/>
      <c r="O44" s="42"/>
      <c r="P44" s="42"/>
      <c r="Q44" s="42"/>
      <c r="R44" s="42"/>
      <c r="S44" s="42"/>
      <c r="T44" s="66"/>
    </row>
    <row r="45" spans="1:21" s="64" customFormat="1" ht="18.649999999999999" customHeight="1" x14ac:dyDescent="0.25">
      <c r="A45" s="32"/>
      <c r="D45" s="35">
        <f t="shared" si="3"/>
        <v>2018</v>
      </c>
      <c r="E45" s="77"/>
      <c r="F45" s="74">
        <v>384.2388817318826</v>
      </c>
      <c r="G45" s="20"/>
      <c r="H45" s="55">
        <v>0.22793776705844693</v>
      </c>
      <c r="I45" s="50">
        <v>0.63997621692431617</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307.35402841450002</v>
      </c>
      <c r="G46" s="20"/>
      <c r="H46" s="81">
        <v>0.29700422302219426</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0.83468373399091533</v>
      </c>
      <c r="G51" s="34"/>
      <c r="H51" s="86">
        <v>0.63851551299106724</v>
      </c>
      <c r="I51" s="86">
        <v>9.0111934065536137E-2</v>
      </c>
      <c r="J51" s="86">
        <v>0.10605628693431203</v>
      </c>
      <c r="K51" s="42"/>
      <c r="L51" s="42"/>
      <c r="M51" s="42"/>
      <c r="N51" s="42"/>
      <c r="O51" s="42"/>
      <c r="P51" s="42"/>
      <c r="Q51" s="42"/>
    </row>
    <row r="52" spans="1:20" s="33" customFormat="1" ht="16.149999999999999" customHeight="1" x14ac:dyDescent="0.25">
      <c r="A52" s="32"/>
      <c r="D52" s="65">
        <f>D51+1</f>
        <v>2005</v>
      </c>
      <c r="E52" s="34"/>
      <c r="F52" s="87">
        <v>0.87033917404765315</v>
      </c>
      <c r="G52" s="34"/>
      <c r="H52" s="88">
        <v>0.70974642771210794</v>
      </c>
      <c r="I52" s="88">
        <v>6.5201083859864589E-2</v>
      </c>
      <c r="J52" s="88">
        <v>9.5391662475680608E-2</v>
      </c>
      <c r="K52" s="42"/>
      <c r="L52" s="42"/>
      <c r="M52" s="42"/>
      <c r="N52" s="42"/>
      <c r="O52" s="42"/>
      <c r="P52" s="42"/>
      <c r="Q52" s="42"/>
    </row>
    <row r="53" spans="1:20" s="33" customFormat="1" ht="16.149999999999999" customHeight="1" x14ac:dyDescent="0.25">
      <c r="A53" s="32"/>
      <c r="D53" s="65">
        <f>D52+1</f>
        <v>2006</v>
      </c>
      <c r="E53" s="34"/>
      <c r="F53" s="89">
        <v>0.84948678250136955</v>
      </c>
      <c r="G53" s="34"/>
      <c r="H53" s="90">
        <v>0.71870869952519123</v>
      </c>
      <c r="I53" s="90">
        <v>7.3454499955245348E-2</v>
      </c>
      <c r="J53" s="90">
        <v>5.7323583020932885E-2</v>
      </c>
      <c r="K53" s="42"/>
      <c r="L53" s="42"/>
      <c r="M53" s="42"/>
      <c r="N53" s="42"/>
      <c r="O53" s="42"/>
      <c r="P53" s="42"/>
      <c r="Q53" s="42"/>
    </row>
    <row r="54" spans="1:20" s="33" customFormat="1" ht="16.149999999999999" customHeight="1" x14ac:dyDescent="0.25">
      <c r="A54" s="32"/>
      <c r="D54" s="65">
        <f t="shared" ref="D54:D61" si="4">D53+1</f>
        <v>2007</v>
      </c>
      <c r="E54" s="34"/>
      <c r="F54" s="87">
        <v>0.6963517825163793</v>
      </c>
      <c r="G54" s="34"/>
      <c r="H54" s="88">
        <v>0.64201802624777149</v>
      </c>
      <c r="I54" s="88">
        <v>1.8444560093980281E-2</v>
      </c>
      <c r="J54" s="88">
        <v>3.5889196174627491E-2</v>
      </c>
      <c r="K54" s="42"/>
      <c r="L54" s="42"/>
      <c r="M54" s="42"/>
      <c r="N54" s="42"/>
      <c r="O54" s="42"/>
      <c r="P54" s="42"/>
      <c r="Q54" s="42"/>
    </row>
    <row r="55" spans="1:20" s="33" customFormat="1" ht="16.149999999999999" customHeight="1" x14ac:dyDescent="0.25">
      <c r="A55" s="32"/>
      <c r="D55" s="65">
        <f t="shared" si="4"/>
        <v>2008</v>
      </c>
      <c r="E55" s="34"/>
      <c r="F55" s="89">
        <v>0.93221552953111486</v>
      </c>
      <c r="G55" s="34"/>
      <c r="H55" s="90">
        <v>0.86556136082246282</v>
      </c>
      <c r="I55" s="90">
        <v>3.6955053448498511E-2</v>
      </c>
      <c r="J55" s="90">
        <v>2.969911526015347E-2</v>
      </c>
      <c r="K55" s="42"/>
      <c r="L55" s="42"/>
      <c r="M55" s="42"/>
      <c r="N55" s="42"/>
      <c r="O55" s="42"/>
      <c r="P55" s="42"/>
      <c r="Q55" s="42"/>
    </row>
    <row r="56" spans="1:20" s="33" customFormat="1" ht="16.149999999999999" customHeight="1" x14ac:dyDescent="0.25">
      <c r="A56" s="32"/>
      <c r="D56" s="65">
        <f t="shared" si="4"/>
        <v>2009</v>
      </c>
      <c r="E56" s="34"/>
      <c r="F56" s="87">
        <v>0.81190234707565023</v>
      </c>
      <c r="G56" s="34"/>
      <c r="H56" s="88">
        <v>0.77301342873521595</v>
      </c>
      <c r="I56" s="88">
        <v>1.1506642441579815E-2</v>
      </c>
      <c r="J56" s="88">
        <v>2.7382275898854485E-2</v>
      </c>
      <c r="K56" s="42"/>
      <c r="L56" s="42"/>
      <c r="M56" s="42"/>
      <c r="N56" s="42"/>
      <c r="O56" s="42"/>
      <c r="P56" s="42"/>
      <c r="Q56" s="42"/>
    </row>
    <row r="57" spans="1:20" s="33" customFormat="1" ht="16.149999999999999" customHeight="1" x14ac:dyDescent="0.25">
      <c r="A57" s="32"/>
      <c r="D57" s="65">
        <f t="shared" si="4"/>
        <v>2010</v>
      </c>
      <c r="E57" s="34"/>
      <c r="F57" s="89">
        <v>0.77808212475197058</v>
      </c>
      <c r="G57" s="34"/>
      <c r="H57" s="90">
        <v>0.7758461505930867</v>
      </c>
      <c r="I57" s="90">
        <v>1.2768495414088745E-4</v>
      </c>
      <c r="J57" s="90">
        <v>2.1082892047428544E-3</v>
      </c>
      <c r="K57" s="42"/>
      <c r="L57" s="42"/>
      <c r="M57" s="42"/>
      <c r="N57" s="42"/>
      <c r="O57" s="42"/>
      <c r="P57" s="42"/>
      <c r="Q57" s="42"/>
    </row>
    <row r="58" spans="1:20" s="33" customFormat="1" ht="16.149999999999999" customHeight="1" x14ac:dyDescent="0.25">
      <c r="A58" s="32"/>
      <c r="D58" s="65">
        <f t="shared" si="4"/>
        <v>2011</v>
      </c>
      <c r="E58" s="34"/>
      <c r="F58" s="87">
        <v>0.82620753677909931</v>
      </c>
      <c r="G58" s="34"/>
      <c r="H58" s="88">
        <v>0.81591771483055842</v>
      </c>
      <c r="I58" s="88">
        <v>8.4725218151659922E-3</v>
      </c>
      <c r="J58" s="88">
        <v>1.8173001333748253E-3</v>
      </c>
      <c r="K58" s="42"/>
      <c r="L58" s="42"/>
      <c r="M58" s="42"/>
      <c r="N58" s="42"/>
      <c r="O58" s="42"/>
      <c r="P58" s="42"/>
      <c r="Q58" s="42"/>
    </row>
    <row r="59" spans="1:20" s="33" customFormat="1" ht="16.149999999999999" customHeight="1" x14ac:dyDescent="0.25">
      <c r="A59" s="32"/>
      <c r="D59" s="65">
        <f t="shared" si="4"/>
        <v>2012</v>
      </c>
      <c r="E59" s="34"/>
      <c r="F59" s="89">
        <v>0.90066213361020875</v>
      </c>
      <c r="G59" s="34"/>
      <c r="H59" s="90">
        <v>0.88925396424170089</v>
      </c>
      <c r="I59" s="90">
        <v>8.9485826713667071E-3</v>
      </c>
      <c r="J59" s="90">
        <v>2.4595866971412173E-3</v>
      </c>
      <c r="K59" s="34"/>
      <c r="L59" s="34"/>
      <c r="M59" s="91"/>
      <c r="N59" s="91"/>
      <c r="O59" s="91"/>
      <c r="P59" s="91"/>
      <c r="Q59" s="91"/>
    </row>
    <row r="60" spans="1:20" s="33" customFormat="1" ht="16.149999999999999" customHeight="1" x14ac:dyDescent="0.25">
      <c r="A60" s="68"/>
      <c r="D60" s="65">
        <f t="shared" si="4"/>
        <v>2013</v>
      </c>
      <c r="E60" s="34"/>
      <c r="F60" s="87">
        <v>0.92077110292579056</v>
      </c>
      <c r="G60" s="34"/>
      <c r="H60" s="88">
        <v>0.89370709706002427</v>
      </c>
      <c r="I60" s="88">
        <v>2.3965719359431217E-2</v>
      </c>
      <c r="J60" s="88">
        <v>3.0982865063350494E-3</v>
      </c>
      <c r="K60" s="34"/>
      <c r="L60" s="34"/>
    </row>
    <row r="61" spans="1:20" s="33" customFormat="1" ht="15.65" customHeight="1" x14ac:dyDescent="0.25">
      <c r="A61" s="91"/>
      <c r="D61" s="65">
        <f t="shared" si="4"/>
        <v>2014</v>
      </c>
      <c r="E61" s="34"/>
      <c r="F61" s="89">
        <v>0.84455643489875831</v>
      </c>
      <c r="G61" s="34"/>
      <c r="H61" s="90">
        <v>0.79257579187617089</v>
      </c>
      <c r="I61" s="90">
        <v>4.5826897528945629E-2</v>
      </c>
      <c r="J61" s="90">
        <v>6.1537454936417997E-3</v>
      </c>
      <c r="K61" s="34"/>
      <c r="L61" s="34"/>
    </row>
    <row r="62" spans="1:20" s="33" customFormat="1" ht="18.649999999999999" customHeight="1" x14ac:dyDescent="0.25">
      <c r="A62" s="91"/>
      <c r="D62" s="35">
        <f>D61+1</f>
        <v>2015</v>
      </c>
      <c r="E62" s="34"/>
      <c r="F62" s="87">
        <v>1.0874900809778569</v>
      </c>
      <c r="G62" s="34"/>
      <c r="H62" s="88">
        <v>0.71541810176125897</v>
      </c>
      <c r="I62" s="88">
        <v>0.35726463993053159</v>
      </c>
      <c r="J62" s="88">
        <v>1.4807339286066461E-2</v>
      </c>
      <c r="K62" s="34"/>
      <c r="L62" s="34"/>
    </row>
    <row r="63" spans="1:20" s="33" customFormat="1" ht="18.649999999999999" customHeight="1" x14ac:dyDescent="0.25">
      <c r="A63" s="91"/>
      <c r="D63" s="35">
        <f>D62+1</f>
        <v>2016</v>
      </c>
      <c r="E63" s="34"/>
      <c r="F63" s="89">
        <v>0.82602738246044372</v>
      </c>
      <c r="G63" s="34"/>
      <c r="H63" s="90">
        <v>0.68127502848070121</v>
      </c>
      <c r="I63" s="90">
        <v>0.14026135483067761</v>
      </c>
      <c r="J63" s="90">
        <v>4.4909991490649651E-3</v>
      </c>
      <c r="K63" s="34"/>
      <c r="L63" s="34"/>
    </row>
    <row r="64" spans="1:20" s="33" customFormat="1" ht="18.649999999999999" customHeight="1" x14ac:dyDescent="0.25">
      <c r="A64" s="91"/>
      <c r="D64" s="35">
        <f t="shared" ref="D64:D65" si="5">D63+1</f>
        <v>2017</v>
      </c>
      <c r="E64" s="34"/>
      <c r="F64" s="87">
        <v>0.78186264626793356</v>
      </c>
      <c r="G64" s="34"/>
      <c r="H64" s="88">
        <v>0.72072283183169006</v>
      </c>
      <c r="I64" s="88">
        <v>6.0145411885728445E-2</v>
      </c>
      <c r="J64" s="88">
        <v>9.9440255051503473E-4</v>
      </c>
      <c r="K64" s="34"/>
      <c r="L64" s="34"/>
    </row>
    <row r="65" spans="1:12" s="33" customFormat="1" ht="18.649999999999999" customHeight="1" x14ac:dyDescent="0.25">
      <c r="A65" s="91"/>
      <c r="D65" s="35">
        <f t="shared" si="5"/>
        <v>2018</v>
      </c>
      <c r="E65" s="34"/>
      <c r="F65" s="89">
        <v>0.69214329602535041</v>
      </c>
      <c r="G65" s="34"/>
      <c r="H65" s="90">
        <v>0.63997621692431628</v>
      </c>
      <c r="I65" s="90">
        <v>2.0038757445095676E-2</v>
      </c>
      <c r="J65" s="90">
        <v>3.2128321655938416E-2</v>
      </c>
      <c r="K65" s="34"/>
      <c r="L65" s="34"/>
    </row>
    <row r="66" spans="1:12" s="33" customFormat="1" ht="18.649999999999999" customHeight="1" x14ac:dyDescent="0.25">
      <c r="A66" s="91"/>
      <c r="D66" s="35">
        <f>D65+1</f>
        <v>2019</v>
      </c>
      <c r="E66" s="34"/>
      <c r="F66" s="92">
        <v>0.80142507562906984</v>
      </c>
      <c r="G66" s="34"/>
      <c r="H66" s="93">
        <v>0.29700422302219426</v>
      </c>
      <c r="I66" s="93">
        <v>6.8749056939327036E-3</v>
      </c>
      <c r="J66" s="93">
        <v>0.49754594691294279</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19</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06F69-630F-41CB-8F94-78B137D7A9D5}">
  <sheetPr codeName="WTemplate19">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37</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Specialty</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2778.0813878505996</v>
      </c>
      <c r="C12" s="33">
        <f>+IF(I51="",J51*F12, IF(J51="", I51*F12,(I51+J51)*F12))</f>
        <v>51.683806683682015</v>
      </c>
      <c r="D12" s="35">
        <v>2004</v>
      </c>
      <c r="E12" s="34"/>
      <c r="F12" s="37">
        <v>2778.2027118098908</v>
      </c>
      <c r="G12" s="34"/>
      <c r="H12" s="38">
        <v>0.11028505781606131</v>
      </c>
      <c r="I12" s="39">
        <v>0.38984208180026231</v>
      </c>
      <c r="J12" s="39">
        <v>0.52996026796274409</v>
      </c>
      <c r="K12" s="39">
        <v>0.58644747746235526</v>
      </c>
      <c r="L12" s="39">
        <v>0.61244346237378389</v>
      </c>
      <c r="M12" s="39">
        <v>0.61753359333694446</v>
      </c>
      <c r="N12" s="39">
        <v>0.6206329370182101</v>
      </c>
      <c r="O12" s="39">
        <v>0.62328670355913973</v>
      </c>
      <c r="P12" s="39">
        <v>0.61954841302958696</v>
      </c>
      <c r="Q12" s="39">
        <v>0.61756186680099012</v>
      </c>
      <c r="R12" s="39">
        <v>0.61467388245109866</v>
      </c>
      <c r="S12" s="40">
        <v>0.61269501552867456</v>
      </c>
      <c r="T12" s="40">
        <v>0.61010029107681407</v>
      </c>
      <c r="U12" s="40">
        <v>0.61408313594986752</v>
      </c>
      <c r="V12" s="40">
        <v>0.61306020249631166</v>
      </c>
      <c r="W12" s="41">
        <v>0.6112184196612932</v>
      </c>
      <c r="X12" s="42"/>
      <c r="Y12" s="42"/>
    </row>
    <row r="13" spans="1:42" s="33" customFormat="1" ht="16.149999999999999" customHeight="1" x14ac:dyDescent="0.25">
      <c r="A13" s="32"/>
      <c r="B13" s="33">
        <v>2807.8781803052689</v>
      </c>
      <c r="C13" s="33">
        <f t="shared" ref="C13:C26" si="1">+IF(I52="",J52*F13, IF(J52="", I52*F13,(I52+J52)*F13))</f>
        <v>56.544426694400215</v>
      </c>
      <c r="D13" s="35">
        <f>D12+1</f>
        <v>2005</v>
      </c>
      <c r="E13" s="34"/>
      <c r="F13" s="43">
        <v>2808.8663606473219</v>
      </c>
      <c r="G13" s="34"/>
      <c r="H13" s="44">
        <v>0.18198560353653198</v>
      </c>
      <c r="I13" s="42">
        <v>0.74269703346512017</v>
      </c>
      <c r="J13" s="42">
        <v>0.93968233156967673</v>
      </c>
      <c r="K13" s="42">
        <v>1.0036560636889786</v>
      </c>
      <c r="L13" s="42">
        <v>1.0139564402179067</v>
      </c>
      <c r="M13" s="42">
        <v>1.0300827903693679</v>
      </c>
      <c r="N13" s="42">
        <v>1.036302507412405</v>
      </c>
      <c r="O13" s="42">
        <v>1.0422832511146953</v>
      </c>
      <c r="P13" s="42">
        <v>1.0352236827522425</v>
      </c>
      <c r="Q13" s="42">
        <v>1.0310587592908167</v>
      </c>
      <c r="R13" s="42">
        <v>1.0332780255818421</v>
      </c>
      <c r="S13" s="42">
        <v>1.0330317366536583</v>
      </c>
      <c r="T13" s="42">
        <v>1.0323262355346816</v>
      </c>
      <c r="U13" s="42">
        <v>1.0328895626239303</v>
      </c>
      <c r="V13" s="45">
        <v>1.0351105205094708</v>
      </c>
      <c r="W13" s="42"/>
      <c r="X13" s="42"/>
      <c r="Y13" s="42"/>
    </row>
    <row r="14" spans="1:42" s="33" customFormat="1" ht="16.149999999999999" customHeight="1" x14ac:dyDescent="0.25">
      <c r="A14" s="32"/>
      <c r="B14" s="33">
        <v>2427.8204609673185</v>
      </c>
      <c r="C14" s="33">
        <f t="shared" si="1"/>
        <v>52.513321693373712</v>
      </c>
      <c r="D14" s="35">
        <f>D13+1</f>
        <v>2006</v>
      </c>
      <c r="E14" s="34"/>
      <c r="F14" s="46">
        <v>2424.7655616940442</v>
      </c>
      <c r="G14" s="34"/>
      <c r="H14" s="47">
        <v>5.2833471390494643E-2</v>
      </c>
      <c r="I14" s="48">
        <v>0.30242665536242852</v>
      </c>
      <c r="J14" s="48">
        <v>0.45534869578849901</v>
      </c>
      <c r="K14" s="48">
        <v>0.51724219598152377</v>
      </c>
      <c r="L14" s="48">
        <v>0.54246979409458151</v>
      </c>
      <c r="M14" s="48">
        <v>0.55036247334173694</v>
      </c>
      <c r="N14" s="48">
        <v>0.55794983403701226</v>
      </c>
      <c r="O14" s="48">
        <v>0.55286505457539958</v>
      </c>
      <c r="P14" s="48">
        <v>0.54871444137876479</v>
      </c>
      <c r="Q14" s="48">
        <v>0.54483559502807721</v>
      </c>
      <c r="R14" s="48">
        <v>0.5507359544677134</v>
      </c>
      <c r="S14" s="48">
        <v>0.55033117503831064</v>
      </c>
      <c r="T14" s="48">
        <v>0.55087237440459214</v>
      </c>
      <c r="U14" s="49">
        <v>0.55543969396549042</v>
      </c>
      <c r="V14" s="42"/>
      <c r="W14" s="42"/>
      <c r="X14" s="42"/>
      <c r="Y14" s="42"/>
    </row>
    <row r="15" spans="1:42" s="33" customFormat="1" ht="16.149999999999999" customHeight="1" x14ac:dyDescent="0.25">
      <c r="A15" s="32"/>
      <c r="B15" s="33">
        <v>2134.6711968582313</v>
      </c>
      <c r="C15" s="33">
        <f t="shared" si="1"/>
        <v>56.737981510478988</v>
      </c>
      <c r="D15" s="35">
        <f t="shared" ref="D15:D27" si="2">D14+1</f>
        <v>2007</v>
      </c>
      <c r="E15" s="34"/>
      <c r="F15" s="43">
        <v>2134.114037598667</v>
      </c>
      <c r="G15" s="34"/>
      <c r="H15" s="44">
        <v>6.8410466091915728E-2</v>
      </c>
      <c r="I15" s="42">
        <v>0.34601620153994428</v>
      </c>
      <c r="J15" s="42">
        <v>0.50843642947976042</v>
      </c>
      <c r="K15" s="42">
        <v>0.56321466169847123</v>
      </c>
      <c r="L15" s="42">
        <v>0.58463355026500363</v>
      </c>
      <c r="M15" s="42">
        <v>0.59720175918299501</v>
      </c>
      <c r="N15" s="42">
        <v>0.60552230574538046</v>
      </c>
      <c r="O15" s="42">
        <v>0.61527662636183511</v>
      </c>
      <c r="P15" s="42">
        <v>0.62744255768558799</v>
      </c>
      <c r="Q15" s="42">
        <v>0.63863459848285942</v>
      </c>
      <c r="R15" s="42">
        <v>0.63992452517371545</v>
      </c>
      <c r="S15" s="42">
        <v>0.6384129889324377</v>
      </c>
      <c r="T15" s="45">
        <v>0.64190741848810062</v>
      </c>
      <c r="U15" s="42"/>
      <c r="V15" s="42"/>
      <c r="W15" s="42"/>
      <c r="X15" s="42"/>
      <c r="Y15" s="42"/>
    </row>
    <row r="16" spans="1:42" s="33" customFormat="1" ht="16.149999999999999" customHeight="1" x14ac:dyDescent="0.25">
      <c r="A16" s="32"/>
      <c r="B16" s="33">
        <v>1959.6079002901697</v>
      </c>
      <c r="C16" s="33">
        <f t="shared" si="1"/>
        <v>61.627679416032095</v>
      </c>
      <c r="D16" s="35">
        <f t="shared" si="2"/>
        <v>2008</v>
      </c>
      <c r="E16" s="34"/>
      <c r="F16" s="46">
        <v>1959.0196058557531</v>
      </c>
      <c r="G16" s="34"/>
      <c r="H16" s="47">
        <v>0.13916624152368101</v>
      </c>
      <c r="I16" s="48">
        <v>0.58292172654917518</v>
      </c>
      <c r="J16" s="48">
        <v>0.76617856807731166</v>
      </c>
      <c r="K16" s="48">
        <v>0.83872623911957933</v>
      </c>
      <c r="L16" s="48">
        <v>0.86311224528555719</v>
      </c>
      <c r="M16" s="48">
        <v>0.86397996062431892</v>
      </c>
      <c r="N16" s="48">
        <v>0.87816412428311186</v>
      </c>
      <c r="O16" s="48">
        <v>0.88298233028686235</v>
      </c>
      <c r="P16" s="48">
        <v>0.87789637426250822</v>
      </c>
      <c r="Q16" s="48">
        <v>0.87587960147380484</v>
      </c>
      <c r="R16" s="48">
        <v>0.87810169547847328</v>
      </c>
      <c r="S16" s="50">
        <v>0.87556708837733754</v>
      </c>
      <c r="T16" s="42"/>
      <c r="U16" s="42"/>
      <c r="V16" s="42"/>
      <c r="W16" s="42"/>
      <c r="X16" s="42"/>
      <c r="Y16" s="42"/>
    </row>
    <row r="17" spans="1:25" s="33" customFormat="1" ht="16.149999999999999" customHeight="1" x14ac:dyDescent="0.25">
      <c r="A17" s="32"/>
      <c r="B17" s="33">
        <v>1708.9831503597902</v>
      </c>
      <c r="C17" s="33">
        <f t="shared" si="1"/>
        <v>55.003725042301404</v>
      </c>
      <c r="D17" s="35">
        <f t="shared" si="2"/>
        <v>2009</v>
      </c>
      <c r="E17" s="34"/>
      <c r="F17" s="43">
        <v>1709.2438915015548</v>
      </c>
      <c r="G17" s="34"/>
      <c r="H17" s="44">
        <v>6.7622702639832666E-2</v>
      </c>
      <c r="I17" s="42">
        <v>0.36191401733993378</v>
      </c>
      <c r="J17" s="42">
        <v>0.49683388906052472</v>
      </c>
      <c r="K17" s="42">
        <v>0.55910577622613256</v>
      </c>
      <c r="L17" s="42">
        <v>0.57561191441277981</v>
      </c>
      <c r="M17" s="42">
        <v>0.56212468277968597</v>
      </c>
      <c r="N17" s="42">
        <v>0.57118548525907042</v>
      </c>
      <c r="O17" s="42">
        <v>0.5702748525836846</v>
      </c>
      <c r="P17" s="42">
        <v>0.5711942892401769</v>
      </c>
      <c r="Q17" s="42">
        <v>0.56977887127815141</v>
      </c>
      <c r="R17" s="45">
        <v>0.57521299960822625</v>
      </c>
      <c r="S17" s="42" t="s">
        <v>16</v>
      </c>
      <c r="T17" s="42"/>
      <c r="U17" s="42"/>
      <c r="V17" s="42"/>
      <c r="W17" s="42"/>
      <c r="X17" s="42"/>
      <c r="Y17" s="42"/>
    </row>
    <row r="18" spans="1:25" s="33" customFormat="1" ht="16.149999999999999" customHeight="1" x14ac:dyDescent="0.25">
      <c r="A18" s="32"/>
      <c r="B18" s="33">
        <v>1630.0494346681289</v>
      </c>
      <c r="C18" s="33">
        <f t="shared" si="1"/>
        <v>87.405681198696925</v>
      </c>
      <c r="D18" s="35">
        <f t="shared" si="2"/>
        <v>2010</v>
      </c>
      <c r="E18" s="34"/>
      <c r="F18" s="46">
        <v>1625.40084154077</v>
      </c>
      <c r="G18" s="34"/>
      <c r="H18" s="47">
        <v>7.0449933929985456E-2</v>
      </c>
      <c r="I18" s="48">
        <v>0.36027982598037706</v>
      </c>
      <c r="J18" s="48">
        <v>0.51966965284437494</v>
      </c>
      <c r="K18" s="48">
        <v>0.57433333879892134</v>
      </c>
      <c r="L18" s="48">
        <v>0.61050723310136645</v>
      </c>
      <c r="M18" s="48">
        <v>0.62520671636717084</v>
      </c>
      <c r="N18" s="48">
        <v>0.65369514276639917</v>
      </c>
      <c r="O18" s="48">
        <v>0.66355581201374481</v>
      </c>
      <c r="P18" s="48">
        <v>0.66236942333540128</v>
      </c>
      <c r="Q18" s="50">
        <v>0.66840849493508669</v>
      </c>
      <c r="R18" s="42" t="s">
        <v>16</v>
      </c>
      <c r="S18" s="42" t="s">
        <v>16</v>
      </c>
      <c r="T18" s="42"/>
      <c r="U18" s="42"/>
      <c r="V18" s="42"/>
      <c r="W18" s="42"/>
      <c r="X18" s="42"/>
      <c r="Y18" s="42"/>
    </row>
    <row r="19" spans="1:25" s="33" customFormat="1" ht="16.149999999999999" customHeight="1" x14ac:dyDescent="0.25">
      <c r="A19" s="32"/>
      <c r="B19" s="33">
        <v>1679.3561565249793</v>
      </c>
      <c r="C19" s="33">
        <f t="shared" si="1"/>
        <v>396.13855836177885</v>
      </c>
      <c r="D19" s="35">
        <f t="shared" si="2"/>
        <v>2011</v>
      </c>
      <c r="E19" s="34"/>
      <c r="F19" s="43">
        <v>1668.7301428791648</v>
      </c>
      <c r="G19" s="34"/>
      <c r="H19" s="44">
        <v>9.4256595103528046E-2</v>
      </c>
      <c r="I19" s="42">
        <v>0.41450329876736725</v>
      </c>
      <c r="J19" s="42">
        <v>0.54389227698450315</v>
      </c>
      <c r="K19" s="42">
        <v>0.6485240214410497</v>
      </c>
      <c r="L19" s="42">
        <v>0.67900512568963167</v>
      </c>
      <c r="M19" s="42">
        <v>0.70928745365584467</v>
      </c>
      <c r="N19" s="42">
        <v>0.72457678061381581</v>
      </c>
      <c r="O19" s="42">
        <v>0.88348258104946709</v>
      </c>
      <c r="P19" s="45">
        <v>0.93251425575200153</v>
      </c>
      <c r="Q19" s="42" t="s">
        <v>16</v>
      </c>
      <c r="R19" s="42" t="s">
        <v>16</v>
      </c>
      <c r="S19" s="42" t="s">
        <v>16</v>
      </c>
      <c r="T19" s="42"/>
      <c r="U19" s="42"/>
      <c r="V19" s="42"/>
      <c r="W19" s="42"/>
      <c r="X19" s="42"/>
      <c r="Y19" s="42"/>
    </row>
    <row r="20" spans="1:25" s="33" customFormat="1" ht="16.149999999999999" customHeight="1" x14ac:dyDescent="0.25">
      <c r="A20" s="32"/>
      <c r="B20" s="33">
        <v>1828.6276134242144</v>
      </c>
      <c r="C20" s="33">
        <f t="shared" si="1"/>
        <v>136.1554288003924</v>
      </c>
      <c r="D20" s="35">
        <f t="shared" si="2"/>
        <v>2012</v>
      </c>
      <c r="E20" s="34"/>
      <c r="F20" s="46">
        <v>1819.8473840049328</v>
      </c>
      <c r="G20" s="34"/>
      <c r="H20" s="47">
        <v>0.10801537023840037</v>
      </c>
      <c r="I20" s="48">
        <v>0.49440443679736523</v>
      </c>
      <c r="J20" s="48">
        <v>0.63524185502757546</v>
      </c>
      <c r="K20" s="48">
        <v>0.6785546705882024</v>
      </c>
      <c r="L20" s="48">
        <v>0.70570883581953869</v>
      </c>
      <c r="M20" s="48">
        <v>0.72117141444429311</v>
      </c>
      <c r="N20" s="48">
        <v>0.73416362148199543</v>
      </c>
      <c r="O20" s="50">
        <v>0.75258170706462868</v>
      </c>
      <c r="P20" s="42" t="s">
        <v>16</v>
      </c>
      <c r="Q20" s="42" t="s">
        <v>16</v>
      </c>
      <c r="R20" s="42" t="s">
        <v>16</v>
      </c>
      <c r="S20" s="42" t="s">
        <v>16</v>
      </c>
      <c r="T20" s="42"/>
      <c r="U20" s="42"/>
      <c r="V20" s="42"/>
      <c r="W20" s="42"/>
      <c r="X20" s="42"/>
      <c r="Y20" s="42"/>
    </row>
    <row r="21" spans="1:25" s="33" customFormat="1" ht="16.149999999999999" customHeight="1" x14ac:dyDescent="0.25">
      <c r="A21" s="32"/>
      <c r="B21" s="33">
        <v>1794.2488153916536</v>
      </c>
      <c r="C21" s="33">
        <f t="shared" si="1"/>
        <v>167.52832969798291</v>
      </c>
      <c r="D21" s="35">
        <f t="shared" si="2"/>
        <v>2013</v>
      </c>
      <c r="E21" s="34"/>
      <c r="F21" s="43">
        <v>1778.8737070151913</v>
      </c>
      <c r="G21" s="34"/>
      <c r="H21" s="44">
        <v>0.13335028050864339</v>
      </c>
      <c r="I21" s="42">
        <v>0.4129932321457202</v>
      </c>
      <c r="J21" s="42">
        <v>0.55232185739025175</v>
      </c>
      <c r="K21" s="42">
        <v>0.59408289056099794</v>
      </c>
      <c r="L21" s="42">
        <v>0.63237086499159678</v>
      </c>
      <c r="M21" s="42">
        <v>0.64852933020572823</v>
      </c>
      <c r="N21" s="51">
        <v>0.66430252643283871</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1870.1610723904107</v>
      </c>
      <c r="C22" s="33">
        <f t="shared" si="1"/>
        <v>238.09093785016239</v>
      </c>
      <c r="D22" s="35">
        <f t="shared" si="2"/>
        <v>2014</v>
      </c>
      <c r="E22" s="34"/>
      <c r="F22" s="46">
        <v>1844.7775383418677</v>
      </c>
      <c r="G22" s="34"/>
      <c r="H22" s="47">
        <v>8.911625670892738E-2</v>
      </c>
      <c r="I22" s="48">
        <v>0.38331188388813475</v>
      </c>
      <c r="J22" s="48">
        <v>0.50348041819190636</v>
      </c>
      <c r="K22" s="48">
        <v>0.56501738008509783</v>
      </c>
      <c r="L22" s="48">
        <v>0.62559512665458283</v>
      </c>
      <c r="M22" s="50">
        <v>0.66013997903861965</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1948.4032271549409</v>
      </c>
      <c r="C23" s="33">
        <f t="shared" si="1"/>
        <v>309.70548157601047</v>
      </c>
      <c r="D23" s="35">
        <f t="shared" si="2"/>
        <v>2015</v>
      </c>
      <c r="E23" s="34"/>
      <c r="F23" s="54">
        <v>1911.7167321313962</v>
      </c>
      <c r="G23" s="34"/>
      <c r="H23" s="44">
        <v>0.15327832848020645</v>
      </c>
      <c r="I23" s="42">
        <v>0.46804765751925415</v>
      </c>
      <c r="J23" s="42">
        <v>0.65631148451720056</v>
      </c>
      <c r="K23" s="42">
        <v>0.75263605813537882</v>
      </c>
      <c r="L23" s="45">
        <v>0.80329165734776453</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1945.0962943106861</v>
      </c>
      <c r="C24" s="33">
        <f t="shared" si="1"/>
        <v>465.30044513909502</v>
      </c>
      <c r="D24" s="35">
        <f t="shared" si="2"/>
        <v>2016</v>
      </c>
      <c r="E24" s="34"/>
      <c r="F24" s="46">
        <v>1878.0384603371992</v>
      </c>
      <c r="G24" s="34"/>
      <c r="H24" s="48">
        <v>8.1805589871088255E-2</v>
      </c>
      <c r="I24" s="48">
        <v>0.40466980547150821</v>
      </c>
      <c r="J24" s="48">
        <v>0.60860494813781707</v>
      </c>
      <c r="K24" s="50">
        <v>0.68797398494280348</v>
      </c>
      <c r="L24" s="42"/>
      <c r="M24" s="42"/>
      <c r="N24" s="42"/>
      <c r="O24" s="42"/>
      <c r="P24" s="42"/>
      <c r="Q24" s="42"/>
      <c r="R24" s="42"/>
      <c r="S24" s="42"/>
      <c r="T24" s="34"/>
      <c r="U24" s="52"/>
      <c r="V24" s="52"/>
      <c r="W24" s="52"/>
      <c r="X24" s="52"/>
      <c r="Y24" s="52"/>
    </row>
    <row r="25" spans="1:25" s="33" customFormat="1" ht="16.149999999999999" customHeight="1" x14ac:dyDescent="0.25">
      <c r="A25" s="32"/>
      <c r="B25" s="33">
        <v>1878.1694612725598</v>
      </c>
      <c r="C25" s="33">
        <f t="shared" si="1"/>
        <v>759.16901939881859</v>
      </c>
      <c r="D25" s="35">
        <f t="shared" si="2"/>
        <v>2017</v>
      </c>
      <c r="E25" s="34"/>
      <c r="F25" s="43">
        <v>1808.2151311767195</v>
      </c>
      <c r="G25" s="34"/>
      <c r="H25" s="44">
        <v>0.13459766557788691</v>
      </c>
      <c r="I25" s="42">
        <v>0.49927517258387666</v>
      </c>
      <c r="J25" s="45">
        <v>0.73952830655399404</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2150.4831634698417</v>
      </c>
      <c r="C26" s="33">
        <f t="shared" si="1"/>
        <v>1166.2678981807348</v>
      </c>
      <c r="D26" s="35">
        <f t="shared" si="2"/>
        <v>2018</v>
      </c>
      <c r="E26" s="34"/>
      <c r="F26" s="46">
        <v>1925.5726245344722</v>
      </c>
      <c r="G26" s="34"/>
      <c r="H26" s="55">
        <v>0.11902770012117336</v>
      </c>
      <c r="I26" s="50">
        <v>0.55653311806756223</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2231.911945088616</v>
      </c>
      <c r="C27" s="33">
        <f>+IF(I66="",J66*F27, IF(J66="", I66*F27,(I66+J66)*F27))</f>
        <v>885.02103068849999</v>
      </c>
      <c r="D27" s="35">
        <f t="shared" si="2"/>
        <v>2019</v>
      </c>
      <c r="E27" s="34"/>
      <c r="F27" s="56">
        <v>1216.9664170200138</v>
      </c>
      <c r="G27" s="34"/>
      <c r="H27" s="57">
        <v>0.21051000037013914</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2778.2027118098908</v>
      </c>
      <c r="G31" s="20"/>
      <c r="H31" s="38">
        <v>1.9384192989778892E-2</v>
      </c>
      <c r="I31" s="39">
        <v>0.22230660528846338</v>
      </c>
      <c r="J31" s="39">
        <v>0.35758071755421617</v>
      </c>
      <c r="K31" s="39">
        <v>0.43887602708100171</v>
      </c>
      <c r="L31" s="39">
        <v>0.49633986325454638</v>
      </c>
      <c r="M31" s="39">
        <v>0.53352846833205525</v>
      </c>
      <c r="N31" s="39">
        <v>0.55544075134060111</v>
      </c>
      <c r="O31" s="39">
        <v>0.57458696682990951</v>
      </c>
      <c r="P31" s="39">
        <v>0.57916533119617164</v>
      </c>
      <c r="Q31" s="39">
        <v>0.58428823940368613</v>
      </c>
      <c r="R31" s="39">
        <v>0.58664109445307833</v>
      </c>
      <c r="S31" s="39">
        <v>0.58820939044727527</v>
      </c>
      <c r="T31" s="39">
        <v>0.58949977125286934</v>
      </c>
      <c r="U31" s="39">
        <v>0.5915327234973341</v>
      </c>
      <c r="V31" s="71">
        <v>0.59311946922131153</v>
      </c>
      <c r="W31" s="72">
        <v>0.59341346050292587</v>
      </c>
    </row>
    <row r="32" spans="1:25" s="64" customFormat="1" ht="19.149999999999999" customHeight="1" x14ac:dyDescent="0.25">
      <c r="A32" s="68"/>
      <c r="D32" s="35">
        <f>D31+1</f>
        <v>2005</v>
      </c>
      <c r="E32" s="69"/>
      <c r="F32" s="73">
        <v>2808.8663606473219</v>
      </c>
      <c r="G32" s="20"/>
      <c r="H32" s="44">
        <v>2.1273212703894678E-2</v>
      </c>
      <c r="I32" s="42">
        <v>0.30063792043083004</v>
      </c>
      <c r="J32" s="42">
        <v>0.59522270157902579</v>
      </c>
      <c r="K32" s="42">
        <v>0.74856849045814</v>
      </c>
      <c r="L32" s="42">
        <v>0.86257922683552157</v>
      </c>
      <c r="M32" s="42">
        <v>0.91419059884940712</v>
      </c>
      <c r="N32" s="42">
        <v>0.94430032511718975</v>
      </c>
      <c r="O32" s="42">
        <v>0.96453927565031095</v>
      </c>
      <c r="P32" s="42">
        <v>0.98199715777371366</v>
      </c>
      <c r="Q32" s="42">
        <v>0.99009046621632002</v>
      </c>
      <c r="R32" s="42">
        <v>1.0001184304911435</v>
      </c>
      <c r="S32" s="42">
        <v>1.0057930052172397</v>
      </c>
      <c r="T32" s="42">
        <v>1.0082738120025312</v>
      </c>
      <c r="U32" s="42">
        <v>1.0113489936618203</v>
      </c>
      <c r="V32" s="45">
        <v>1.0140972942670816</v>
      </c>
    </row>
    <row r="33" spans="1:21" s="64" customFormat="1" ht="16.149999999999999" customHeight="1" x14ac:dyDescent="0.25">
      <c r="A33" s="68"/>
      <c r="D33" s="35">
        <f>D32+1</f>
        <v>2006</v>
      </c>
      <c r="E33" s="66"/>
      <c r="F33" s="74">
        <v>2424.7655616940442</v>
      </c>
      <c r="G33" s="20"/>
      <c r="H33" s="47">
        <v>2.1661710449683267E-2</v>
      </c>
      <c r="I33" s="48">
        <v>0.14935576005791867</v>
      </c>
      <c r="J33" s="48">
        <v>0.29446756642966299</v>
      </c>
      <c r="K33" s="48">
        <v>0.38284093707310846</v>
      </c>
      <c r="L33" s="48">
        <v>0.43072500990984169</v>
      </c>
      <c r="M33" s="48">
        <v>0.46294747604960312</v>
      </c>
      <c r="N33" s="48">
        <v>0.48133309058468582</v>
      </c>
      <c r="O33" s="48">
        <v>0.49996319411557033</v>
      </c>
      <c r="P33" s="48">
        <v>0.51487780832891139</v>
      </c>
      <c r="Q33" s="48">
        <v>0.51902562123809148</v>
      </c>
      <c r="R33" s="48">
        <v>0.52441193975229106</v>
      </c>
      <c r="S33" s="48">
        <v>0.52734369254819247</v>
      </c>
      <c r="T33" s="48">
        <v>0.53296002293899758</v>
      </c>
      <c r="U33" s="49">
        <v>0.53531116228396181</v>
      </c>
    </row>
    <row r="34" spans="1:21" s="64" customFormat="1" ht="16.149999999999999" customHeight="1" x14ac:dyDescent="0.25">
      <c r="A34" s="68"/>
      <c r="D34" s="35">
        <f t="shared" ref="D34:D46" si="3">D33+1</f>
        <v>2007</v>
      </c>
      <c r="E34" s="66"/>
      <c r="F34" s="73">
        <v>2134.114037598667</v>
      </c>
      <c r="G34" s="20"/>
      <c r="H34" s="44">
        <v>1.7762326182087843E-2</v>
      </c>
      <c r="I34" s="42">
        <v>0.18471927393163698</v>
      </c>
      <c r="J34" s="42">
        <v>0.3336097112119531</v>
      </c>
      <c r="K34" s="42">
        <v>0.41059103715208317</v>
      </c>
      <c r="L34" s="42">
        <v>0.45659229047415695</v>
      </c>
      <c r="M34" s="42">
        <v>0.49830389785530399</v>
      </c>
      <c r="N34" s="42">
        <v>0.53473088614782904</v>
      </c>
      <c r="O34" s="42">
        <v>0.54938510105113836</v>
      </c>
      <c r="P34" s="42">
        <v>0.56392050852300168</v>
      </c>
      <c r="Q34" s="42">
        <v>0.57882992044154491</v>
      </c>
      <c r="R34" s="42">
        <v>0.60334547715747422</v>
      </c>
      <c r="S34" s="42">
        <v>0.61013645149549856</v>
      </c>
      <c r="T34" s="75">
        <v>0.62016135917813253</v>
      </c>
    </row>
    <row r="35" spans="1:21" s="64" customFormat="1" ht="16.149999999999999" customHeight="1" x14ac:dyDescent="0.25">
      <c r="A35" s="32"/>
      <c r="D35" s="35">
        <f t="shared" si="3"/>
        <v>2008</v>
      </c>
      <c r="E35" s="66"/>
      <c r="F35" s="74">
        <v>1959.0196058557531</v>
      </c>
      <c r="G35" s="20"/>
      <c r="H35" s="47">
        <v>2.3022435380848826E-2</v>
      </c>
      <c r="I35" s="48">
        <v>0.24846662639499403</v>
      </c>
      <c r="J35" s="48">
        <v>0.47485842090548563</v>
      </c>
      <c r="K35" s="48">
        <v>0.60432329058978151</v>
      </c>
      <c r="L35" s="48">
        <v>0.6993333135173494</v>
      </c>
      <c r="M35" s="48">
        <v>0.74726053065214071</v>
      </c>
      <c r="N35" s="48">
        <v>0.77732283882634912</v>
      </c>
      <c r="O35" s="48">
        <v>0.80162229672391605</v>
      </c>
      <c r="P35" s="48">
        <v>0.82104659812656311</v>
      </c>
      <c r="Q35" s="48">
        <v>0.83492453933954425</v>
      </c>
      <c r="R35" s="48">
        <v>0.84111122350137313</v>
      </c>
      <c r="S35" s="48">
        <v>0.84613992859253873</v>
      </c>
      <c r="T35" s="66"/>
    </row>
    <row r="36" spans="1:21" s="64" customFormat="1" ht="16.149999999999999" customHeight="1" x14ac:dyDescent="0.25">
      <c r="A36" s="32"/>
      <c r="D36" s="35">
        <f t="shared" si="3"/>
        <v>2009</v>
      </c>
      <c r="E36" s="66"/>
      <c r="F36" s="73">
        <v>1709.2438915015548</v>
      </c>
      <c r="G36" s="20"/>
      <c r="H36" s="44">
        <v>1.604199922415523E-2</v>
      </c>
      <c r="I36" s="42">
        <v>0.18026703250565315</v>
      </c>
      <c r="J36" s="42">
        <v>0.31774982791097239</v>
      </c>
      <c r="K36" s="42">
        <v>0.3962694048230021</v>
      </c>
      <c r="L36" s="42">
        <v>0.44769836986736833</v>
      </c>
      <c r="M36" s="42">
        <v>0.47593423910872179</v>
      </c>
      <c r="N36" s="42">
        <v>0.5151959720776057</v>
      </c>
      <c r="O36" s="42">
        <v>0.52721671673241921</v>
      </c>
      <c r="P36" s="42">
        <v>0.53552607826653187</v>
      </c>
      <c r="Q36" s="42">
        <v>0.54300780543462845</v>
      </c>
      <c r="R36" s="45">
        <v>0.54876787662025717</v>
      </c>
      <c r="S36" s="42" t="s">
        <v>16</v>
      </c>
      <c r="T36" s="66"/>
    </row>
    <row r="37" spans="1:21" s="64" customFormat="1" ht="16.149999999999999" customHeight="1" x14ac:dyDescent="0.25">
      <c r="A37" s="32"/>
      <c r="D37" s="35">
        <f t="shared" si="3"/>
        <v>2010</v>
      </c>
      <c r="E37" s="66"/>
      <c r="F37" s="74">
        <v>1625.40084154077</v>
      </c>
      <c r="G37" s="20"/>
      <c r="H37" s="47">
        <v>2.3842548764072321E-2</v>
      </c>
      <c r="I37" s="48">
        <v>0.17703410239657022</v>
      </c>
      <c r="J37" s="48">
        <v>0.33369398311707804</v>
      </c>
      <c r="K37" s="48">
        <v>0.41272847966644988</v>
      </c>
      <c r="L37" s="48">
        <v>0.47154388469620179</v>
      </c>
      <c r="M37" s="48">
        <v>0.54277393253655415</v>
      </c>
      <c r="N37" s="48">
        <v>0.58639833873037639</v>
      </c>
      <c r="O37" s="48">
        <v>0.60763577338744157</v>
      </c>
      <c r="P37" s="48">
        <v>0.61873037121904584</v>
      </c>
      <c r="Q37" s="50">
        <v>0.62820510338584179</v>
      </c>
      <c r="R37" s="42" t="s">
        <v>16</v>
      </c>
      <c r="S37" s="42" t="s">
        <v>16</v>
      </c>
      <c r="T37" s="66"/>
    </row>
    <row r="38" spans="1:21" s="64" customFormat="1" ht="16.149999999999999" customHeight="1" x14ac:dyDescent="0.25">
      <c r="A38" s="32"/>
      <c r="D38" s="35">
        <f t="shared" si="3"/>
        <v>2011</v>
      </c>
      <c r="E38" s="66"/>
      <c r="F38" s="73">
        <v>1668.7301428791648</v>
      </c>
      <c r="G38" s="20"/>
      <c r="H38" s="44">
        <v>2.7862358986213115E-2</v>
      </c>
      <c r="I38" s="42">
        <v>0.22156498858683762</v>
      </c>
      <c r="J38" s="42">
        <v>0.38633417790441194</v>
      </c>
      <c r="K38" s="42">
        <v>0.47531497644684712</v>
      </c>
      <c r="L38" s="42">
        <v>0.56967720263607124</v>
      </c>
      <c r="M38" s="42">
        <v>0.60388584059538908</v>
      </c>
      <c r="N38" s="42">
        <v>0.64103207928856587</v>
      </c>
      <c r="O38" s="42">
        <v>0.66764933455184439</v>
      </c>
      <c r="P38" s="45">
        <v>0.7019476755901698</v>
      </c>
      <c r="Q38" s="42" t="s">
        <v>16</v>
      </c>
      <c r="R38" s="42" t="s">
        <v>16</v>
      </c>
      <c r="S38" s="42" t="s">
        <v>16</v>
      </c>
      <c r="T38" s="66"/>
    </row>
    <row r="39" spans="1:21" s="64" customFormat="1" ht="16.149999999999999" customHeight="1" x14ac:dyDescent="0.25">
      <c r="A39" s="32"/>
      <c r="D39" s="35">
        <f t="shared" si="3"/>
        <v>2012</v>
      </c>
      <c r="E39" s="66"/>
      <c r="F39" s="74">
        <v>1819.8473840049328</v>
      </c>
      <c r="G39" s="20"/>
      <c r="H39" s="47">
        <v>3.6146064539771823E-2</v>
      </c>
      <c r="I39" s="48">
        <v>0.27212314017242611</v>
      </c>
      <c r="J39" s="48">
        <v>0.46440054745519499</v>
      </c>
      <c r="K39" s="48">
        <v>0.5499612140760054</v>
      </c>
      <c r="L39" s="48">
        <v>0.59882215768876879</v>
      </c>
      <c r="M39" s="48">
        <v>0.63996436159156977</v>
      </c>
      <c r="N39" s="48">
        <v>0.67337883407743304</v>
      </c>
      <c r="O39" s="50">
        <v>0.68803882787275439</v>
      </c>
      <c r="P39" s="42" t="s">
        <v>16</v>
      </c>
      <c r="Q39" s="42" t="s">
        <v>16</v>
      </c>
      <c r="R39" s="42" t="s">
        <v>16</v>
      </c>
      <c r="S39" s="42" t="s">
        <v>16</v>
      </c>
      <c r="T39" s="66"/>
    </row>
    <row r="40" spans="1:21" s="64" customFormat="1" ht="16.149999999999999" customHeight="1" x14ac:dyDescent="0.25">
      <c r="A40" s="32"/>
      <c r="D40" s="35">
        <f t="shared" si="3"/>
        <v>2013</v>
      </c>
      <c r="E40" s="66"/>
      <c r="F40" s="73">
        <v>1778.8737070151913</v>
      </c>
      <c r="G40" s="20"/>
      <c r="H40" s="44">
        <v>4.6280298833590541E-2</v>
      </c>
      <c r="I40" s="42">
        <v>0.21203086850522485</v>
      </c>
      <c r="J40" s="42">
        <v>0.34993602979580379</v>
      </c>
      <c r="K40" s="76">
        <v>0.46053004619077986</v>
      </c>
      <c r="L40" s="42">
        <v>0.51068861280229261</v>
      </c>
      <c r="M40" s="42">
        <v>0.55088503651142073</v>
      </c>
      <c r="N40" s="45">
        <v>0.58373215363657738</v>
      </c>
      <c r="O40" s="42" t="s">
        <v>16</v>
      </c>
      <c r="P40" s="42" t="s">
        <v>16</v>
      </c>
      <c r="Q40" s="42" t="s">
        <v>16</v>
      </c>
      <c r="R40" s="42" t="s">
        <v>16</v>
      </c>
      <c r="S40" s="42" t="s">
        <v>16</v>
      </c>
      <c r="T40" s="66"/>
    </row>
    <row r="41" spans="1:21" s="64" customFormat="1" ht="15.65" customHeight="1" x14ac:dyDescent="0.25">
      <c r="A41" s="32"/>
      <c r="D41" s="35">
        <f t="shared" si="3"/>
        <v>2014</v>
      </c>
      <c r="E41" s="66"/>
      <c r="F41" s="74">
        <v>1844.7775383418677</v>
      </c>
      <c r="G41" s="20"/>
      <c r="H41" s="47">
        <v>2.5845209658371473E-2</v>
      </c>
      <c r="I41" s="48">
        <v>0.20421976297468541</v>
      </c>
      <c r="J41" s="48">
        <v>0.34585907779952263</v>
      </c>
      <c r="K41" s="48">
        <v>0.43860848667135377</v>
      </c>
      <c r="L41" s="48">
        <v>0.49933095646404863</v>
      </c>
      <c r="M41" s="50">
        <v>0.55212569853495475</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1911.7167321313962</v>
      </c>
      <c r="G42" s="20"/>
      <c r="H42" s="78">
        <v>3.8982206978407027E-2</v>
      </c>
      <c r="I42" s="42">
        <v>0.20394503638736405</v>
      </c>
      <c r="J42" s="42">
        <v>0.43343474062998288</v>
      </c>
      <c r="K42" s="42">
        <v>0.5759562841270951</v>
      </c>
      <c r="L42" s="45">
        <v>0.69209207404663431</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1878.0384603371992</v>
      </c>
      <c r="G43" s="20"/>
      <c r="H43" s="48">
        <v>2.5492745511896429E-2</v>
      </c>
      <c r="I43" s="48">
        <v>0.21600001189706466</v>
      </c>
      <c r="J43" s="48">
        <v>0.40636376041669264</v>
      </c>
      <c r="K43" s="48">
        <v>0.52679098974799277</v>
      </c>
      <c r="L43" s="42"/>
      <c r="M43" s="42"/>
      <c r="N43" s="42"/>
      <c r="O43" s="42"/>
      <c r="P43" s="42"/>
      <c r="Q43" s="42"/>
      <c r="R43" s="42"/>
      <c r="S43" s="42"/>
      <c r="T43" s="66"/>
    </row>
    <row r="44" spans="1:21" s="64" customFormat="1" ht="18.649999999999999" customHeight="1" x14ac:dyDescent="0.25">
      <c r="A44" s="32"/>
      <c r="D44" s="35">
        <f t="shared" si="3"/>
        <v>2017</v>
      </c>
      <c r="E44" s="77"/>
      <c r="F44" s="73">
        <v>1808.2151311767195</v>
      </c>
      <c r="G44" s="20"/>
      <c r="H44" s="79">
        <v>3.1549275527212477E-2</v>
      </c>
      <c r="I44" s="42">
        <v>0.24685837833046598</v>
      </c>
      <c r="J44" s="45">
        <v>0.47627038123768667</v>
      </c>
      <c r="K44" s="42"/>
      <c r="L44" s="42"/>
      <c r="M44" s="42"/>
      <c r="N44" s="42"/>
      <c r="O44" s="42"/>
      <c r="P44" s="42"/>
      <c r="Q44" s="42"/>
      <c r="R44" s="42"/>
      <c r="S44" s="42"/>
      <c r="T44" s="66"/>
    </row>
    <row r="45" spans="1:21" s="64" customFormat="1" ht="18.649999999999999" customHeight="1" x14ac:dyDescent="0.25">
      <c r="A45" s="32"/>
      <c r="D45" s="35">
        <f t="shared" si="3"/>
        <v>2018</v>
      </c>
      <c r="E45" s="77"/>
      <c r="F45" s="74">
        <v>1925.5726245344722</v>
      </c>
      <c r="G45" s="20"/>
      <c r="H45" s="55">
        <v>2.7748691914514418E-2</v>
      </c>
      <c r="I45" s="50">
        <v>0.30011277349809679</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1216.9664170200138</v>
      </c>
      <c r="G46" s="20"/>
      <c r="H46" s="81">
        <v>5.9991438051761256E-2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0.61201678504219581</v>
      </c>
      <c r="G51" s="34"/>
      <c r="H51" s="86">
        <v>0.59341346050292487</v>
      </c>
      <c r="I51" s="86">
        <v>1.7804959158367446E-2</v>
      </c>
      <c r="J51" s="86">
        <v>7.9836538090349656E-4</v>
      </c>
      <c r="K51" s="42"/>
      <c r="L51" s="42"/>
      <c r="M51" s="42"/>
      <c r="N51" s="42"/>
      <c r="O51" s="42"/>
      <c r="P51" s="42"/>
      <c r="Q51" s="42"/>
    </row>
    <row r="52" spans="1:20" s="33" customFormat="1" ht="16.149999999999999" customHeight="1" x14ac:dyDescent="0.25">
      <c r="A52" s="32"/>
      <c r="D52" s="65">
        <f>D51+1</f>
        <v>2005</v>
      </c>
      <c r="E52" s="34"/>
      <c r="F52" s="87">
        <v>1.0342279873775129</v>
      </c>
      <c r="G52" s="34"/>
      <c r="H52" s="88">
        <v>1.0140972942670834</v>
      </c>
      <c r="I52" s="88">
        <v>2.1013226242388716E-2</v>
      </c>
      <c r="J52" s="88">
        <v>-8.8253313195921907E-4</v>
      </c>
      <c r="K52" s="42"/>
      <c r="L52" s="42"/>
      <c r="M52" s="42"/>
      <c r="N52" s="42"/>
      <c r="O52" s="42"/>
      <c r="P52" s="42"/>
      <c r="Q52" s="42"/>
    </row>
    <row r="53" spans="1:20" s="33" customFormat="1" ht="16.149999999999999" customHeight="1" x14ac:dyDescent="0.25">
      <c r="A53" s="32"/>
      <c r="D53" s="65">
        <f>D52+1</f>
        <v>2006</v>
      </c>
      <c r="E53" s="34"/>
      <c r="F53" s="89">
        <v>0.55696823401203766</v>
      </c>
      <c r="G53" s="34"/>
      <c r="H53" s="90">
        <v>0.53531116228396269</v>
      </c>
      <c r="I53" s="90">
        <v>2.0128531681528148E-2</v>
      </c>
      <c r="J53" s="90">
        <v>1.5285400465467414E-3</v>
      </c>
      <c r="K53" s="42"/>
      <c r="L53" s="42"/>
      <c r="M53" s="42"/>
      <c r="N53" s="42"/>
      <c r="O53" s="42"/>
      <c r="P53" s="42"/>
      <c r="Q53" s="42"/>
    </row>
    <row r="54" spans="1:20" s="33" customFormat="1" ht="16.149999999999999" customHeight="1" x14ac:dyDescent="0.25">
      <c r="A54" s="32"/>
      <c r="D54" s="65">
        <f t="shared" ref="D54:D61" si="4">D53+1</f>
        <v>2007</v>
      </c>
      <c r="E54" s="34"/>
      <c r="F54" s="87">
        <v>0.64674755865523481</v>
      </c>
      <c r="G54" s="34"/>
      <c r="H54" s="88">
        <v>0.62016135917813409</v>
      </c>
      <c r="I54" s="88">
        <v>2.174605930996807E-2</v>
      </c>
      <c r="J54" s="88">
        <v>4.8401401671326512E-3</v>
      </c>
      <c r="K54" s="42"/>
      <c r="L54" s="42"/>
      <c r="M54" s="42"/>
      <c r="N54" s="42"/>
      <c r="O54" s="42"/>
      <c r="P54" s="42"/>
      <c r="Q54" s="42"/>
    </row>
    <row r="55" spans="1:20" s="33" customFormat="1" ht="16.149999999999999" customHeight="1" x14ac:dyDescent="0.25">
      <c r="A55" s="32"/>
      <c r="D55" s="65">
        <f t="shared" si="4"/>
        <v>2008</v>
      </c>
      <c r="E55" s="34"/>
      <c r="F55" s="89">
        <v>0.87759835771281036</v>
      </c>
      <c r="G55" s="34"/>
      <c r="H55" s="90">
        <v>0.8461399285925405</v>
      </c>
      <c r="I55" s="90">
        <v>2.9427159784798467E-2</v>
      </c>
      <c r="J55" s="90">
        <v>2.0312693354713352E-3</v>
      </c>
      <c r="K55" s="42"/>
      <c r="L55" s="42"/>
      <c r="M55" s="42"/>
      <c r="N55" s="42"/>
      <c r="O55" s="42"/>
      <c r="P55" s="42"/>
      <c r="Q55" s="42"/>
    </row>
    <row r="56" spans="1:20" s="33" customFormat="1" ht="16.149999999999999" customHeight="1" x14ac:dyDescent="0.25">
      <c r="A56" s="32"/>
      <c r="D56" s="65">
        <f t="shared" si="4"/>
        <v>2009</v>
      </c>
      <c r="E56" s="34"/>
      <c r="F56" s="87">
        <v>0.5809480267531798</v>
      </c>
      <c r="G56" s="34"/>
      <c r="H56" s="88">
        <v>0.54876787662025694</v>
      </c>
      <c r="I56" s="88">
        <v>2.6445122987969163E-2</v>
      </c>
      <c r="J56" s="88">
        <v>5.7350271449537272E-3</v>
      </c>
      <c r="K56" s="42"/>
      <c r="L56" s="42"/>
      <c r="M56" s="42"/>
      <c r="N56" s="42"/>
      <c r="O56" s="42"/>
      <c r="P56" s="42"/>
      <c r="Q56" s="42"/>
    </row>
    <row r="57" spans="1:20" s="33" customFormat="1" ht="16.149999999999999" customHeight="1" x14ac:dyDescent="0.25">
      <c r="A57" s="32"/>
      <c r="D57" s="65">
        <f t="shared" si="4"/>
        <v>2010</v>
      </c>
      <c r="E57" s="34"/>
      <c r="F57" s="89">
        <v>0.6819799501589251</v>
      </c>
      <c r="G57" s="34"/>
      <c r="H57" s="90">
        <v>0.62820510338584101</v>
      </c>
      <c r="I57" s="90">
        <v>4.0203391549245043E-2</v>
      </c>
      <c r="J57" s="90">
        <v>1.3571455223839094E-2</v>
      </c>
      <c r="K57" s="42"/>
      <c r="L57" s="42"/>
      <c r="M57" s="42"/>
      <c r="N57" s="42"/>
      <c r="O57" s="42"/>
      <c r="P57" s="42"/>
      <c r="Q57" s="42"/>
    </row>
    <row r="58" spans="1:20" s="33" customFormat="1" ht="16.149999999999999" customHeight="1" x14ac:dyDescent="0.25">
      <c r="A58" s="32"/>
      <c r="D58" s="65">
        <f t="shared" si="4"/>
        <v>2011</v>
      </c>
      <c r="E58" s="34"/>
      <c r="F58" s="87">
        <v>0.93933690239367029</v>
      </c>
      <c r="G58" s="34"/>
      <c r="H58" s="88">
        <v>0.70194767559017035</v>
      </c>
      <c r="I58" s="88">
        <v>0.23056658016183171</v>
      </c>
      <c r="J58" s="88">
        <v>6.8226466416682115E-3</v>
      </c>
      <c r="K58" s="42"/>
      <c r="L58" s="42"/>
      <c r="M58" s="42"/>
      <c r="N58" s="42"/>
      <c r="O58" s="42"/>
      <c r="P58" s="42"/>
      <c r="Q58" s="42"/>
    </row>
    <row r="59" spans="1:20" s="33" customFormat="1" ht="16.149999999999999" customHeight="1" x14ac:dyDescent="0.25">
      <c r="A59" s="32"/>
      <c r="D59" s="65">
        <f t="shared" si="4"/>
        <v>2012</v>
      </c>
      <c r="E59" s="34"/>
      <c r="F59" s="89">
        <v>0.76285577680874472</v>
      </c>
      <c r="G59" s="34"/>
      <c r="H59" s="90">
        <v>0.6880388278727545</v>
      </c>
      <c r="I59" s="90">
        <v>6.4542879191874125E-2</v>
      </c>
      <c r="J59" s="90">
        <v>1.0274069744116076E-2</v>
      </c>
      <c r="K59" s="34"/>
      <c r="L59" s="34"/>
      <c r="M59" s="91"/>
      <c r="N59" s="91"/>
      <c r="O59" s="91"/>
      <c r="P59" s="91"/>
      <c r="Q59" s="91"/>
    </row>
    <row r="60" spans="1:20" s="33" customFormat="1" ht="16.149999999999999" customHeight="1" x14ac:dyDescent="0.25">
      <c r="A60" s="68"/>
      <c r="D60" s="65">
        <f t="shared" si="4"/>
        <v>2013</v>
      </c>
      <c r="E60" s="34"/>
      <c r="F60" s="87">
        <v>0.67790878294832502</v>
      </c>
      <c r="G60" s="34"/>
      <c r="H60" s="88">
        <v>0.58373215363657804</v>
      </c>
      <c r="I60" s="88">
        <v>8.0570372796260975E-2</v>
      </c>
      <c r="J60" s="88">
        <v>1.3606256515486028E-2</v>
      </c>
      <c r="K60" s="34"/>
      <c r="L60" s="34"/>
    </row>
    <row r="61" spans="1:20" s="33" customFormat="1" ht="15.65" customHeight="1" x14ac:dyDescent="0.25">
      <c r="A61" s="91"/>
      <c r="D61" s="65">
        <f t="shared" si="4"/>
        <v>2014</v>
      </c>
      <c r="E61" s="34"/>
      <c r="F61" s="89">
        <v>0.68118783903790381</v>
      </c>
      <c r="G61" s="34"/>
      <c r="H61" s="90">
        <v>0.55212569853495486</v>
      </c>
      <c r="I61" s="90">
        <v>0.1080142805036647</v>
      </c>
      <c r="J61" s="90">
        <v>2.104785999928422E-2</v>
      </c>
      <c r="K61" s="34"/>
      <c r="L61" s="34"/>
    </row>
    <row r="62" spans="1:20" s="33" customFormat="1" ht="18.649999999999999" customHeight="1" x14ac:dyDescent="0.25">
      <c r="A62" s="91"/>
      <c r="D62" s="35">
        <f>D61+1</f>
        <v>2015</v>
      </c>
      <c r="E62" s="34"/>
      <c r="F62" s="87">
        <v>0.85409592972807413</v>
      </c>
      <c r="G62" s="34"/>
      <c r="H62" s="88">
        <v>0.6920920740466332</v>
      </c>
      <c r="I62" s="88">
        <v>0.11119958330113026</v>
      </c>
      <c r="J62" s="88">
        <v>5.0804272380310621E-2</v>
      </c>
      <c r="K62" s="34"/>
      <c r="L62" s="34"/>
    </row>
    <row r="63" spans="1:20" s="33" customFormat="1" ht="18.649999999999999" customHeight="1" x14ac:dyDescent="0.25">
      <c r="A63" s="91"/>
      <c r="D63" s="35">
        <f>D62+1</f>
        <v>2016</v>
      </c>
      <c r="E63" s="34"/>
      <c r="F63" s="89">
        <v>0.77454973109749159</v>
      </c>
      <c r="G63" s="34"/>
      <c r="H63" s="90">
        <v>0.52679098974799288</v>
      </c>
      <c r="I63" s="90">
        <v>0.16118299519481061</v>
      </c>
      <c r="J63" s="90">
        <v>8.6575746154688132E-2</v>
      </c>
      <c r="K63" s="34"/>
      <c r="L63" s="34"/>
    </row>
    <row r="64" spans="1:20" s="33" customFormat="1" ht="18.649999999999999" customHeight="1" x14ac:dyDescent="0.25">
      <c r="A64" s="91"/>
      <c r="D64" s="35">
        <f t="shared" ref="D64:D65" si="5">D63+1</f>
        <v>2017</v>
      </c>
      <c r="E64" s="34"/>
      <c r="F64" s="87">
        <v>0.89611479372458991</v>
      </c>
      <c r="G64" s="34"/>
      <c r="H64" s="88">
        <v>0.47627038123768667</v>
      </c>
      <c r="I64" s="88">
        <v>0.26325792531630765</v>
      </c>
      <c r="J64" s="88">
        <v>0.15658648717059567</v>
      </c>
      <c r="K64" s="34"/>
      <c r="L64" s="34"/>
    </row>
    <row r="65" spans="1:12" s="33" customFormat="1" ht="18.649999999999999" customHeight="1" x14ac:dyDescent="0.25">
      <c r="A65" s="91"/>
      <c r="D65" s="35">
        <f t="shared" si="5"/>
        <v>2018</v>
      </c>
      <c r="E65" s="34"/>
      <c r="F65" s="89">
        <v>0.90578605910719845</v>
      </c>
      <c r="G65" s="34"/>
      <c r="H65" s="90">
        <v>0.3001127734980969</v>
      </c>
      <c r="I65" s="90">
        <v>0.25642034456946594</v>
      </c>
      <c r="J65" s="90">
        <v>0.34925294103963567</v>
      </c>
      <c r="K65" s="34"/>
      <c r="L65" s="34"/>
    </row>
    <row r="66" spans="1:12" s="33" customFormat="1" ht="18.649999999999999" customHeight="1" x14ac:dyDescent="0.25">
      <c r="A66" s="91"/>
      <c r="D66" s="35">
        <f>D65+1</f>
        <v>2019</v>
      </c>
      <c r="E66" s="34"/>
      <c r="F66" s="92">
        <v>0.78722681473179423</v>
      </c>
      <c r="G66" s="34"/>
      <c r="H66" s="93">
        <v>5.9991438051761249E-2</v>
      </c>
      <c r="I66" s="93">
        <v>0.15051856231837787</v>
      </c>
      <c r="J66" s="93">
        <v>0.57671681436165523</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1E187-D97B-4D6B-AD50-856FD8F8DD4D}">
  <sheetPr codeName="WTemplate20">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38</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Specialty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2396.9631121465231</v>
      </c>
      <c r="C12" s="33">
        <f>+IF(I51="",J51*F12, IF(J51="", I51*F12,(I51+J51)*F12))</f>
        <v>51.148520113013582</v>
      </c>
      <c r="D12" s="35">
        <v>2004</v>
      </c>
      <c r="E12" s="34"/>
      <c r="F12" s="37">
        <v>2397.0844358512404</v>
      </c>
      <c r="G12" s="34"/>
      <c r="H12" s="38">
        <v>0.11258965411906789</v>
      </c>
      <c r="I12" s="39">
        <v>0.39665568756965908</v>
      </c>
      <c r="J12" s="39">
        <v>0.54110907440521105</v>
      </c>
      <c r="K12" s="39">
        <v>0.60115225294482388</v>
      </c>
      <c r="L12" s="39">
        <v>0.62752144930509046</v>
      </c>
      <c r="M12" s="39">
        <v>0.63458035698223714</v>
      </c>
      <c r="N12" s="39">
        <v>0.63837870248979944</v>
      </c>
      <c r="O12" s="39">
        <v>0.64204922408358578</v>
      </c>
      <c r="P12" s="39">
        <v>0.63785418369446167</v>
      </c>
      <c r="Q12" s="39">
        <v>0.63581596052900258</v>
      </c>
      <c r="R12" s="39">
        <v>0.63295518927516992</v>
      </c>
      <c r="S12" s="40">
        <v>0.63068518452264744</v>
      </c>
      <c r="T12" s="40">
        <v>0.62793603085751259</v>
      </c>
      <c r="U12" s="40">
        <v>0.63252355880008093</v>
      </c>
      <c r="V12" s="40">
        <v>0.63119998623325002</v>
      </c>
      <c r="W12" s="41">
        <v>0.62906551289486334</v>
      </c>
      <c r="X12" s="42"/>
      <c r="Y12" s="42"/>
    </row>
    <row r="13" spans="1:42" s="33" customFormat="1" ht="16.149999999999999" customHeight="1" x14ac:dyDescent="0.25">
      <c r="A13" s="32"/>
      <c r="B13" s="33">
        <v>2409.3154600573903</v>
      </c>
      <c r="C13" s="33">
        <f t="shared" ref="C13:C26" si="1">+IF(I52="",J52*F13, IF(J52="", I52*F13,(I52+J52)*F13))</f>
        <v>55.941323922441768</v>
      </c>
      <c r="D13" s="35">
        <f>D12+1</f>
        <v>2005</v>
      </c>
      <c r="E13" s="34"/>
      <c r="F13" s="43">
        <v>2410.7318511024432</v>
      </c>
      <c r="G13" s="34"/>
      <c r="H13" s="44">
        <v>0.174974114389641</v>
      </c>
      <c r="I13" s="42">
        <v>0.79800989871494377</v>
      </c>
      <c r="J13" s="42">
        <v>1.0138197352910256</v>
      </c>
      <c r="K13" s="42">
        <v>1.0773991648907455</v>
      </c>
      <c r="L13" s="42">
        <v>1.0853452312576155</v>
      </c>
      <c r="M13" s="42">
        <v>1.1030824419087399</v>
      </c>
      <c r="N13" s="42">
        <v>1.1100179833973072</v>
      </c>
      <c r="O13" s="42">
        <v>1.117281169470143</v>
      </c>
      <c r="P13" s="42">
        <v>1.1094110641792962</v>
      </c>
      <c r="Q13" s="42">
        <v>1.1054968309581628</v>
      </c>
      <c r="R13" s="42">
        <v>1.1079085601114915</v>
      </c>
      <c r="S13" s="42">
        <v>1.1084016235808323</v>
      </c>
      <c r="T13" s="42">
        <v>1.1071891414195558</v>
      </c>
      <c r="U13" s="42">
        <v>1.107502137838086</v>
      </c>
      <c r="V13" s="45">
        <v>1.1083943106911662</v>
      </c>
      <c r="W13" s="42"/>
      <c r="X13" s="42"/>
      <c r="Y13" s="42"/>
    </row>
    <row r="14" spans="1:42" s="33" customFormat="1" ht="16.149999999999999" customHeight="1" x14ac:dyDescent="0.25">
      <c r="A14" s="32"/>
      <c r="B14" s="33">
        <v>2044.6032368830756</v>
      </c>
      <c r="C14" s="33">
        <f t="shared" si="1"/>
        <v>44.558429227265279</v>
      </c>
      <c r="D14" s="35">
        <f>D13+1</f>
        <v>2006</v>
      </c>
      <c r="E14" s="34"/>
      <c r="F14" s="46">
        <v>2041.548337237281</v>
      </c>
      <c r="G14" s="34"/>
      <c r="H14" s="47">
        <v>5.0992370640264427E-2</v>
      </c>
      <c r="I14" s="48">
        <v>0.31685119291679414</v>
      </c>
      <c r="J14" s="48">
        <v>0.48478873035109493</v>
      </c>
      <c r="K14" s="48">
        <v>0.55370999362726114</v>
      </c>
      <c r="L14" s="48">
        <v>0.58093942128657738</v>
      </c>
      <c r="M14" s="48">
        <v>0.58707677437147443</v>
      </c>
      <c r="N14" s="48">
        <v>0.59446354507907484</v>
      </c>
      <c r="O14" s="48">
        <v>0.59044432383431533</v>
      </c>
      <c r="P14" s="48">
        <v>0.58592262933743899</v>
      </c>
      <c r="Q14" s="48">
        <v>0.58104573456039765</v>
      </c>
      <c r="R14" s="48">
        <v>0.58803708155670986</v>
      </c>
      <c r="S14" s="48">
        <v>0.58738159275589663</v>
      </c>
      <c r="T14" s="48">
        <v>0.58816984645972403</v>
      </c>
      <c r="U14" s="49">
        <v>0.59008940244624597</v>
      </c>
      <c r="V14" s="42"/>
      <c r="W14" s="42"/>
      <c r="X14" s="42"/>
      <c r="Y14" s="42"/>
    </row>
    <row r="15" spans="1:42" s="33" customFormat="1" ht="16.149999999999999" customHeight="1" x14ac:dyDescent="0.25">
      <c r="A15" s="32"/>
      <c r="B15" s="33">
        <v>1730.8398301078314</v>
      </c>
      <c r="C15" s="33">
        <f t="shared" si="1"/>
        <v>54.670401008257386</v>
      </c>
      <c r="D15" s="35">
        <f t="shared" ref="D15:D27" si="2">D14+1</f>
        <v>2007</v>
      </c>
      <c r="E15" s="34"/>
      <c r="F15" s="43">
        <v>1730.2826722829241</v>
      </c>
      <c r="G15" s="34"/>
      <c r="H15" s="44">
        <v>6.1081068019355193E-2</v>
      </c>
      <c r="I15" s="42">
        <v>0.34936686745030315</v>
      </c>
      <c r="J15" s="42">
        <v>0.53401852081987167</v>
      </c>
      <c r="K15" s="42">
        <v>0.59524842876891038</v>
      </c>
      <c r="L15" s="42">
        <v>0.61710948835968882</v>
      </c>
      <c r="M15" s="42">
        <v>0.62737800030277835</v>
      </c>
      <c r="N15" s="42">
        <v>0.63589023928448607</v>
      </c>
      <c r="O15" s="42">
        <v>0.63959233509947933</v>
      </c>
      <c r="P15" s="42">
        <v>0.64530151516617251</v>
      </c>
      <c r="Q15" s="42">
        <v>0.64823958878516486</v>
      </c>
      <c r="R15" s="42">
        <v>0.6506776681134766</v>
      </c>
      <c r="S15" s="42">
        <v>0.64900396784279824</v>
      </c>
      <c r="T15" s="45">
        <v>0.65151823396828634</v>
      </c>
      <c r="U15" s="42"/>
      <c r="V15" s="42"/>
      <c r="W15" s="42"/>
      <c r="X15" s="42"/>
      <c r="Y15" s="42"/>
    </row>
    <row r="16" spans="1:42" s="33" customFormat="1" ht="16.149999999999999" customHeight="1" x14ac:dyDescent="0.25">
      <c r="A16" s="32"/>
      <c r="B16" s="33">
        <v>1575.5417137907918</v>
      </c>
      <c r="C16" s="33">
        <f t="shared" si="1"/>
        <v>56.774259219832992</v>
      </c>
      <c r="D16" s="35">
        <f t="shared" si="2"/>
        <v>2008</v>
      </c>
      <c r="E16" s="34"/>
      <c r="F16" s="46">
        <v>1575.3221046035853</v>
      </c>
      <c r="G16" s="34"/>
      <c r="H16" s="47">
        <v>6.5114506700241159E-2</v>
      </c>
      <c r="I16" s="48">
        <v>0.45219479894588094</v>
      </c>
      <c r="J16" s="48">
        <v>0.63375151378591799</v>
      </c>
      <c r="K16" s="48">
        <v>0.68479018493197441</v>
      </c>
      <c r="L16" s="48">
        <v>0.72040650147067919</v>
      </c>
      <c r="M16" s="48">
        <v>0.72865098286060048</v>
      </c>
      <c r="N16" s="48">
        <v>0.74730703043922408</v>
      </c>
      <c r="O16" s="48">
        <v>0.76331730663543462</v>
      </c>
      <c r="P16" s="48">
        <v>0.76337331809271824</v>
      </c>
      <c r="Q16" s="48">
        <v>0.75966577264499147</v>
      </c>
      <c r="R16" s="48">
        <v>0.76552770925542446</v>
      </c>
      <c r="S16" s="50">
        <v>0.76273579103881772</v>
      </c>
      <c r="T16" s="42"/>
      <c r="U16" s="42"/>
      <c r="V16" s="42"/>
      <c r="W16" s="42"/>
      <c r="X16" s="42"/>
      <c r="Y16" s="42"/>
    </row>
    <row r="17" spans="1:25" s="33" customFormat="1" ht="16.149999999999999" customHeight="1" x14ac:dyDescent="0.25">
      <c r="A17" s="32"/>
      <c r="B17" s="33">
        <v>1323.2725033209479</v>
      </c>
      <c r="C17" s="33">
        <f t="shared" si="1"/>
        <v>53.418494639333161</v>
      </c>
      <c r="D17" s="35">
        <f t="shared" si="2"/>
        <v>2009</v>
      </c>
      <c r="E17" s="34"/>
      <c r="F17" s="43">
        <v>1324.108669938217</v>
      </c>
      <c r="G17" s="34"/>
      <c r="H17" s="44">
        <v>7.2966087844185845E-2</v>
      </c>
      <c r="I17" s="42">
        <v>0.39632614487650475</v>
      </c>
      <c r="J17" s="42">
        <v>0.54587459571682206</v>
      </c>
      <c r="K17" s="42">
        <v>0.62079658894998946</v>
      </c>
      <c r="L17" s="42">
        <v>0.63906295191212903</v>
      </c>
      <c r="M17" s="42">
        <v>0.62334296164780767</v>
      </c>
      <c r="N17" s="42">
        <v>0.63435887487233977</v>
      </c>
      <c r="O17" s="42">
        <v>0.63369788993871967</v>
      </c>
      <c r="P17" s="42">
        <v>0.63513983161524468</v>
      </c>
      <c r="Q17" s="42">
        <v>0.63339726675859942</v>
      </c>
      <c r="R17" s="45">
        <v>0.64090548230731259</v>
      </c>
      <c r="S17" s="42" t="s">
        <v>16</v>
      </c>
      <c r="T17" s="42"/>
      <c r="U17" s="42"/>
      <c r="V17" s="42"/>
      <c r="W17" s="42"/>
      <c r="X17" s="42"/>
      <c r="Y17" s="42"/>
    </row>
    <row r="18" spans="1:25" s="33" customFormat="1" ht="16.149999999999999" customHeight="1" x14ac:dyDescent="0.25">
      <c r="A18" s="32"/>
      <c r="B18" s="33">
        <v>1237.0805725562718</v>
      </c>
      <c r="C18" s="33">
        <f t="shared" si="1"/>
        <v>85.099692239769738</v>
      </c>
      <c r="D18" s="35">
        <f t="shared" si="2"/>
        <v>2010</v>
      </c>
      <c r="E18" s="34"/>
      <c r="F18" s="46">
        <v>1232.7064838199926</v>
      </c>
      <c r="G18" s="34"/>
      <c r="H18" s="47">
        <v>7.231256922171489E-2</v>
      </c>
      <c r="I18" s="48">
        <v>0.36964217283934175</v>
      </c>
      <c r="J18" s="48">
        <v>0.53097582965233792</v>
      </c>
      <c r="K18" s="48">
        <v>0.59726994052891658</v>
      </c>
      <c r="L18" s="48">
        <v>0.64427753860151893</v>
      </c>
      <c r="M18" s="48">
        <v>0.66581057517847186</v>
      </c>
      <c r="N18" s="48">
        <v>0.66513467280790095</v>
      </c>
      <c r="O18" s="48">
        <v>0.67932757566363511</v>
      </c>
      <c r="P18" s="48">
        <v>0.67731951842387494</v>
      </c>
      <c r="Q18" s="50">
        <v>0.68691805567832931</v>
      </c>
      <c r="R18" s="42" t="s">
        <v>16</v>
      </c>
      <c r="S18" s="42" t="s">
        <v>16</v>
      </c>
      <c r="T18" s="42"/>
      <c r="U18" s="42"/>
      <c r="V18" s="42"/>
      <c r="W18" s="42"/>
      <c r="X18" s="42"/>
      <c r="Y18" s="42"/>
    </row>
    <row r="19" spans="1:25" s="33" customFormat="1" ht="16.149999999999999" customHeight="1" x14ac:dyDescent="0.25">
      <c r="A19" s="32"/>
      <c r="B19" s="33">
        <v>1321.2235705475223</v>
      </c>
      <c r="C19" s="33">
        <f t="shared" si="1"/>
        <v>392.28517168713904</v>
      </c>
      <c r="D19" s="35">
        <f t="shared" si="2"/>
        <v>2011</v>
      </c>
      <c r="E19" s="34"/>
      <c r="F19" s="43">
        <v>1313.1961519455874</v>
      </c>
      <c r="G19" s="34"/>
      <c r="H19" s="44">
        <v>9.1185497940276972E-2</v>
      </c>
      <c r="I19" s="42">
        <v>0.40962339740791642</v>
      </c>
      <c r="J19" s="42">
        <v>0.55522525643391873</v>
      </c>
      <c r="K19" s="42">
        <v>0.62516203106983359</v>
      </c>
      <c r="L19" s="42">
        <v>0.65882514913064749</v>
      </c>
      <c r="M19" s="42">
        <v>0.68756073972407461</v>
      </c>
      <c r="N19" s="42">
        <v>0.70370427484614517</v>
      </c>
      <c r="O19" s="42">
        <v>0.90693650669521519</v>
      </c>
      <c r="P19" s="45">
        <v>0.97055660334527516</v>
      </c>
      <c r="Q19" s="42" t="s">
        <v>16</v>
      </c>
      <c r="R19" s="42" t="s">
        <v>16</v>
      </c>
      <c r="S19" s="42" t="s">
        <v>16</v>
      </c>
      <c r="T19" s="42"/>
      <c r="U19" s="42"/>
      <c r="V19" s="42"/>
      <c r="W19" s="42"/>
      <c r="X19" s="42"/>
      <c r="Y19" s="42"/>
    </row>
    <row r="20" spans="1:25" s="33" customFormat="1" ht="16.149999999999999" customHeight="1" x14ac:dyDescent="0.25">
      <c r="A20" s="32"/>
      <c r="B20" s="33">
        <v>1333.688556972636</v>
      </c>
      <c r="C20" s="33">
        <f t="shared" si="1"/>
        <v>86.819852579368501</v>
      </c>
      <c r="D20" s="35">
        <f t="shared" si="2"/>
        <v>2012</v>
      </c>
      <c r="E20" s="34"/>
      <c r="F20" s="46">
        <v>1327.0898888798311</v>
      </c>
      <c r="G20" s="34"/>
      <c r="H20" s="47">
        <v>0.12147584422615912</v>
      </c>
      <c r="I20" s="48">
        <v>0.54197165644267464</v>
      </c>
      <c r="J20" s="48">
        <v>0.68538367918084453</v>
      </c>
      <c r="K20" s="48">
        <v>0.72702086865753912</v>
      </c>
      <c r="L20" s="48">
        <v>0.76160111438589795</v>
      </c>
      <c r="M20" s="48">
        <v>0.77065399748974761</v>
      </c>
      <c r="N20" s="48">
        <v>0.77437492939250441</v>
      </c>
      <c r="O20" s="50">
        <v>0.78130995324345276</v>
      </c>
      <c r="P20" s="42" t="s">
        <v>16</v>
      </c>
      <c r="Q20" s="42" t="s">
        <v>16</v>
      </c>
      <c r="R20" s="42" t="s">
        <v>16</v>
      </c>
      <c r="S20" s="42" t="s">
        <v>16</v>
      </c>
      <c r="T20" s="42"/>
      <c r="U20" s="42"/>
      <c r="V20" s="42"/>
      <c r="W20" s="42"/>
      <c r="X20" s="42"/>
      <c r="Y20" s="42"/>
    </row>
    <row r="21" spans="1:25" s="33" customFormat="1" ht="16.149999999999999" customHeight="1" x14ac:dyDescent="0.25">
      <c r="A21" s="32"/>
      <c r="B21" s="33">
        <v>1318.1905310305906</v>
      </c>
      <c r="C21" s="33">
        <f t="shared" si="1"/>
        <v>150.42497014667583</v>
      </c>
      <c r="D21" s="35">
        <f t="shared" si="2"/>
        <v>2013</v>
      </c>
      <c r="E21" s="34"/>
      <c r="F21" s="43">
        <v>1305.0744244632565</v>
      </c>
      <c r="G21" s="34"/>
      <c r="H21" s="44">
        <v>0.13279305001589609</v>
      </c>
      <c r="I21" s="42">
        <v>0.39539370659336742</v>
      </c>
      <c r="J21" s="42">
        <v>0.54742539843715021</v>
      </c>
      <c r="K21" s="42">
        <v>0.59470114841384203</v>
      </c>
      <c r="L21" s="42">
        <v>0.62487581811362436</v>
      </c>
      <c r="M21" s="42">
        <v>0.64829804115558598</v>
      </c>
      <c r="N21" s="51">
        <v>0.67093723721984833</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1301.9327201898921</v>
      </c>
      <c r="C22" s="33">
        <f t="shared" si="1"/>
        <v>180.94714362508401</v>
      </c>
      <c r="D22" s="35">
        <f t="shared" si="2"/>
        <v>2014</v>
      </c>
      <c r="E22" s="34"/>
      <c r="F22" s="46">
        <v>1286.3598241690224</v>
      </c>
      <c r="G22" s="34"/>
      <c r="H22" s="47">
        <v>9.0403879477237714E-2</v>
      </c>
      <c r="I22" s="48">
        <v>0.35370466105333909</v>
      </c>
      <c r="J22" s="48">
        <v>0.4881108739220833</v>
      </c>
      <c r="K22" s="48">
        <v>0.55661184697339394</v>
      </c>
      <c r="L22" s="48">
        <v>0.61568657814116567</v>
      </c>
      <c r="M22" s="50">
        <v>0.64171737472108659</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1384.4546442648857</v>
      </c>
      <c r="C23" s="33">
        <f t="shared" si="1"/>
        <v>246.67975412047508</v>
      </c>
      <c r="D23" s="35">
        <f t="shared" si="2"/>
        <v>2015</v>
      </c>
      <c r="E23" s="34"/>
      <c r="F23" s="54">
        <v>1360.2526089453652</v>
      </c>
      <c r="G23" s="34"/>
      <c r="H23" s="44">
        <v>0.15486714033258958</v>
      </c>
      <c r="I23" s="42">
        <v>0.41840596619013182</v>
      </c>
      <c r="J23" s="42">
        <v>0.63589011966654485</v>
      </c>
      <c r="K23" s="42">
        <v>0.71361784925220495</v>
      </c>
      <c r="L23" s="45">
        <v>0.76594855795412753</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1374.4381362853001</v>
      </c>
      <c r="C24" s="33">
        <f t="shared" si="1"/>
        <v>366.90653586247157</v>
      </c>
      <c r="D24" s="35">
        <f t="shared" si="2"/>
        <v>2016</v>
      </c>
      <c r="E24" s="34"/>
      <c r="F24" s="46">
        <v>1335.2229632746091</v>
      </c>
      <c r="G24" s="34"/>
      <c r="H24" s="48">
        <v>7.1461415829216113E-2</v>
      </c>
      <c r="I24" s="48">
        <v>0.37439587767268834</v>
      </c>
      <c r="J24" s="48">
        <v>0.58161689516585979</v>
      </c>
      <c r="K24" s="50">
        <v>0.67356708469973525</v>
      </c>
      <c r="L24" s="42"/>
      <c r="M24" s="42"/>
      <c r="N24" s="42"/>
      <c r="O24" s="42"/>
      <c r="P24" s="42"/>
      <c r="Q24" s="42"/>
      <c r="R24" s="42"/>
      <c r="S24" s="42"/>
      <c r="T24" s="34"/>
      <c r="U24" s="52"/>
      <c r="V24" s="52"/>
      <c r="W24" s="52"/>
      <c r="X24" s="52"/>
      <c r="Y24" s="52"/>
    </row>
    <row r="25" spans="1:25" s="33" customFormat="1" ht="16.149999999999999" customHeight="1" x14ac:dyDescent="0.25">
      <c r="A25" s="32"/>
      <c r="B25" s="33">
        <v>1348.6681666265265</v>
      </c>
      <c r="C25" s="33">
        <f t="shared" si="1"/>
        <v>549.26604478054821</v>
      </c>
      <c r="D25" s="35">
        <f t="shared" si="2"/>
        <v>2017</v>
      </c>
      <c r="E25" s="34"/>
      <c r="F25" s="43">
        <v>1307.0711385428965</v>
      </c>
      <c r="G25" s="34"/>
      <c r="H25" s="44">
        <v>0.13512392619498009</v>
      </c>
      <c r="I25" s="42">
        <v>0.47202097823954747</v>
      </c>
      <c r="J25" s="45">
        <v>0.66350818783376042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1489.2508212483497</v>
      </c>
      <c r="C26" s="33">
        <f t="shared" si="1"/>
        <v>876.66398892496477</v>
      </c>
      <c r="D26" s="35">
        <f t="shared" si="2"/>
        <v>2018</v>
      </c>
      <c r="E26" s="34"/>
      <c r="F26" s="46">
        <v>1336.3836314792393</v>
      </c>
      <c r="G26" s="34"/>
      <c r="H26" s="55">
        <v>0.11033212581873841</v>
      </c>
      <c r="I26" s="50">
        <v>0.53068121792162715</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1539.9055650387024</v>
      </c>
      <c r="C27" s="33">
        <f>+IF(I66="",J66*F27, IF(J66="", I66*F27,(I66+J66)*F27))</f>
        <v>658.83010129959996</v>
      </c>
      <c r="D27" s="35">
        <f t="shared" si="2"/>
        <v>2019</v>
      </c>
      <c r="E27" s="34"/>
      <c r="F27" s="56">
        <v>883.54766420000169</v>
      </c>
      <c r="G27" s="34"/>
      <c r="H27" s="57">
        <v>0.20076163072338479</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2397.0844358512404</v>
      </c>
      <c r="G31" s="20"/>
      <c r="H31" s="38">
        <v>1.7356153257353128E-2</v>
      </c>
      <c r="I31" s="39">
        <v>0.21524890211613737</v>
      </c>
      <c r="J31" s="39">
        <v>0.3540026380596471</v>
      </c>
      <c r="K31" s="39">
        <v>0.44311526581772348</v>
      </c>
      <c r="L31" s="39">
        <v>0.50428473404893792</v>
      </c>
      <c r="M31" s="39">
        <v>0.54388390469139081</v>
      </c>
      <c r="N31" s="39">
        <v>0.56683747981328214</v>
      </c>
      <c r="O31" s="39">
        <v>0.58850021265141561</v>
      </c>
      <c r="P31" s="39">
        <v>0.59244212516049577</v>
      </c>
      <c r="Q31" s="39">
        <v>0.59852743691679189</v>
      </c>
      <c r="R31" s="39">
        <v>0.60119134014198194</v>
      </c>
      <c r="S31" s="39">
        <v>0.60281065800361144</v>
      </c>
      <c r="T31" s="39">
        <v>0.6042323590143891</v>
      </c>
      <c r="U31" s="39">
        <v>0.60654486027791321</v>
      </c>
      <c r="V31" s="71">
        <v>0.60839494227001134</v>
      </c>
      <c r="W31" s="72">
        <v>0.60872745290398633</v>
      </c>
    </row>
    <row r="32" spans="1:25" s="64" customFormat="1" ht="19.149999999999999" customHeight="1" x14ac:dyDescent="0.25">
      <c r="A32" s="68"/>
      <c r="D32" s="35">
        <f>D31+1</f>
        <v>2005</v>
      </c>
      <c r="E32" s="69"/>
      <c r="F32" s="73">
        <v>2410.7318511024432</v>
      </c>
      <c r="G32" s="20"/>
      <c r="H32" s="44">
        <v>2.0890853647832722E-2</v>
      </c>
      <c r="I32" s="42">
        <v>0.33031684663538341</v>
      </c>
      <c r="J32" s="42">
        <v>0.65377860607346516</v>
      </c>
      <c r="K32" s="42">
        <v>0.81775525503639113</v>
      </c>
      <c r="L32" s="42">
        <v>0.91990356492019032</v>
      </c>
      <c r="M32" s="42">
        <v>0.97472670035104225</v>
      </c>
      <c r="N32" s="42">
        <v>1.0092774367641706</v>
      </c>
      <c r="O32" s="42">
        <v>1.0320400344772698</v>
      </c>
      <c r="P32" s="42">
        <v>1.0509442483202283</v>
      </c>
      <c r="Q32" s="42">
        <v>1.0597679149642736</v>
      </c>
      <c r="R32" s="42">
        <v>1.0713389767908099</v>
      </c>
      <c r="S32" s="42">
        <v>1.0772384270708306</v>
      </c>
      <c r="T32" s="42">
        <v>1.0800793241769724</v>
      </c>
      <c r="U32" s="42">
        <v>1.0833427762229388</v>
      </c>
      <c r="V32" s="45">
        <v>1.0842447156437711</v>
      </c>
    </row>
    <row r="33" spans="1:21" s="64" customFormat="1" ht="16.149999999999999" customHeight="1" x14ac:dyDescent="0.25">
      <c r="A33" s="68"/>
      <c r="D33" s="35">
        <f>D32+1</f>
        <v>2006</v>
      </c>
      <c r="E33" s="66"/>
      <c r="F33" s="74">
        <v>2041.548337237281</v>
      </c>
      <c r="G33" s="20"/>
      <c r="H33" s="47">
        <v>1.6851471473036922E-2</v>
      </c>
      <c r="I33" s="48">
        <v>0.1536824767550993</v>
      </c>
      <c r="J33" s="48">
        <v>0.31037910110949929</v>
      </c>
      <c r="K33" s="48">
        <v>0.40621118072746565</v>
      </c>
      <c r="L33" s="48">
        <v>0.45868909068238822</v>
      </c>
      <c r="M33" s="48">
        <v>0.49311570900681989</v>
      </c>
      <c r="N33" s="48">
        <v>0.51245861871146547</v>
      </c>
      <c r="O33" s="48">
        <v>0.53008869476897891</v>
      </c>
      <c r="P33" s="48">
        <v>0.54688760061701414</v>
      </c>
      <c r="Q33" s="48">
        <v>0.5517030854494398</v>
      </c>
      <c r="R33" s="48">
        <v>0.55767625133811138</v>
      </c>
      <c r="S33" s="48">
        <v>0.56106616144398103</v>
      </c>
      <c r="T33" s="48">
        <v>0.56752987976376246</v>
      </c>
      <c r="U33" s="49">
        <v>0.5699808955223139</v>
      </c>
    </row>
    <row r="34" spans="1:21" s="64" customFormat="1" ht="16.149999999999999" customHeight="1" x14ac:dyDescent="0.25">
      <c r="A34" s="68"/>
      <c r="D34" s="35">
        <f t="shared" ref="D34:D46" si="3">D33+1</f>
        <v>2007</v>
      </c>
      <c r="E34" s="66"/>
      <c r="F34" s="73">
        <v>1730.2826722829241</v>
      </c>
      <c r="G34" s="20"/>
      <c r="H34" s="44">
        <v>1.6055669171064477E-2</v>
      </c>
      <c r="I34" s="42">
        <v>0.17539604110967838</v>
      </c>
      <c r="J34" s="42">
        <v>0.33945162845113874</v>
      </c>
      <c r="K34" s="42">
        <v>0.42312461742246149</v>
      </c>
      <c r="L34" s="42">
        <v>0.47195011925007618</v>
      </c>
      <c r="M34" s="42">
        <v>0.5185095692281646</v>
      </c>
      <c r="N34" s="42">
        <v>0.5551098467676514</v>
      </c>
      <c r="O34" s="42">
        <v>0.57117839025485906</v>
      </c>
      <c r="P34" s="42">
        <v>0.58636481866780188</v>
      </c>
      <c r="Q34" s="42">
        <v>0.60106198732646476</v>
      </c>
      <c r="R34" s="42">
        <v>0.60979898843800284</v>
      </c>
      <c r="S34" s="42">
        <v>0.61760573424724552</v>
      </c>
      <c r="T34" s="75">
        <v>0.6259741247162639</v>
      </c>
    </row>
    <row r="35" spans="1:21" s="64" customFormat="1" ht="16.149999999999999" customHeight="1" x14ac:dyDescent="0.25">
      <c r="A35" s="32"/>
      <c r="D35" s="35">
        <f t="shared" si="3"/>
        <v>2008</v>
      </c>
      <c r="E35" s="66"/>
      <c r="F35" s="74">
        <v>1575.3221046035853</v>
      </c>
      <c r="G35" s="20"/>
      <c r="H35" s="47">
        <v>1.6652099044424395E-2</v>
      </c>
      <c r="I35" s="48">
        <v>0.19249680521053722</v>
      </c>
      <c r="J35" s="48">
        <v>0.38652362944705421</v>
      </c>
      <c r="K35" s="48">
        <v>0.48549223799510005</v>
      </c>
      <c r="L35" s="48">
        <v>0.56370985974086141</v>
      </c>
      <c r="M35" s="48">
        <v>0.6095871963770082</v>
      </c>
      <c r="N35" s="48">
        <v>0.64220889597271325</v>
      </c>
      <c r="O35" s="48">
        <v>0.67150985899126703</v>
      </c>
      <c r="P35" s="48">
        <v>0.69883091262509989</v>
      </c>
      <c r="Q35" s="48">
        <v>0.71587301481467047</v>
      </c>
      <c r="R35" s="48">
        <v>0.72342900582976222</v>
      </c>
      <c r="S35" s="48">
        <v>0.72941513155700388</v>
      </c>
      <c r="T35" s="66"/>
    </row>
    <row r="36" spans="1:21" s="64" customFormat="1" ht="16.149999999999999" customHeight="1" x14ac:dyDescent="0.25">
      <c r="A36" s="32"/>
      <c r="D36" s="35">
        <f t="shared" si="3"/>
        <v>2009</v>
      </c>
      <c r="E36" s="66"/>
      <c r="F36" s="73">
        <v>1324.108669938217</v>
      </c>
      <c r="G36" s="20"/>
      <c r="H36" s="44">
        <v>1.625321432595421E-2</v>
      </c>
      <c r="I36" s="42">
        <v>0.19937412454131714</v>
      </c>
      <c r="J36" s="42">
        <v>0.345867195272476</v>
      </c>
      <c r="K36" s="42">
        <v>0.43212626518212527</v>
      </c>
      <c r="L36" s="42">
        <v>0.49059717822549542</v>
      </c>
      <c r="M36" s="42">
        <v>0.52240311914716098</v>
      </c>
      <c r="N36" s="42">
        <v>0.56908011296936278</v>
      </c>
      <c r="O36" s="42">
        <v>0.58309461611955049</v>
      </c>
      <c r="P36" s="42">
        <v>0.59173744371518433</v>
      </c>
      <c r="Q36" s="42">
        <v>0.60105548654955832</v>
      </c>
      <c r="R36" s="45">
        <v>0.60781881236409885</v>
      </c>
      <c r="S36" s="42" t="s">
        <v>16</v>
      </c>
      <c r="T36" s="66"/>
    </row>
    <row r="37" spans="1:21" s="64" customFormat="1" ht="16.149999999999999" customHeight="1" x14ac:dyDescent="0.25">
      <c r="A37" s="32"/>
      <c r="D37" s="35">
        <f t="shared" si="3"/>
        <v>2010</v>
      </c>
      <c r="E37" s="66"/>
      <c r="F37" s="74">
        <v>1232.7064838199926</v>
      </c>
      <c r="G37" s="20"/>
      <c r="H37" s="47">
        <v>2.4386093885419749E-2</v>
      </c>
      <c r="I37" s="48">
        <v>0.18318636422924417</v>
      </c>
      <c r="J37" s="48">
        <v>0.33993766137152182</v>
      </c>
      <c r="K37" s="48">
        <v>0.40648250189065271</v>
      </c>
      <c r="L37" s="48">
        <v>0.47274768827361674</v>
      </c>
      <c r="M37" s="48">
        <v>0.56682415747325676</v>
      </c>
      <c r="N37" s="48">
        <v>0.58963302038920029</v>
      </c>
      <c r="O37" s="48">
        <v>0.61151202831157536</v>
      </c>
      <c r="P37" s="48">
        <v>0.62456852095612636</v>
      </c>
      <c r="Q37" s="50">
        <v>0.63595544861208031</v>
      </c>
      <c r="R37" s="42" t="s">
        <v>16</v>
      </c>
      <c r="S37" s="42" t="s">
        <v>16</v>
      </c>
      <c r="T37" s="66"/>
    </row>
    <row r="38" spans="1:21" s="64" customFormat="1" ht="16.149999999999999" customHeight="1" x14ac:dyDescent="0.25">
      <c r="A38" s="32"/>
      <c r="D38" s="35">
        <f t="shared" si="3"/>
        <v>2011</v>
      </c>
      <c r="E38" s="66"/>
      <c r="F38" s="73">
        <v>1313.1961519455874</v>
      </c>
      <c r="G38" s="20"/>
      <c r="H38" s="44">
        <v>2.1927375893808686E-2</v>
      </c>
      <c r="I38" s="42">
        <v>0.20773268581039622</v>
      </c>
      <c r="J38" s="42">
        <v>0.38055525729696243</v>
      </c>
      <c r="K38" s="42">
        <v>0.47845454073641541</v>
      </c>
      <c r="L38" s="42">
        <v>0.53808636714111591</v>
      </c>
      <c r="M38" s="42">
        <v>0.5751775175871402</v>
      </c>
      <c r="N38" s="42">
        <v>0.61195777787523908</v>
      </c>
      <c r="O38" s="42">
        <v>0.63929543418161361</v>
      </c>
      <c r="P38" s="45">
        <v>0.68018418727067065</v>
      </c>
      <c r="Q38" s="42" t="s">
        <v>16</v>
      </c>
      <c r="R38" s="42" t="s">
        <v>16</v>
      </c>
      <c r="S38" s="42" t="s">
        <v>16</v>
      </c>
      <c r="T38" s="66"/>
    </row>
    <row r="39" spans="1:21" s="64" customFormat="1" ht="16.149999999999999" customHeight="1" x14ac:dyDescent="0.25">
      <c r="A39" s="32"/>
      <c r="D39" s="35">
        <f t="shared" si="3"/>
        <v>2012</v>
      </c>
      <c r="E39" s="66"/>
      <c r="F39" s="74">
        <v>1327.0898888798311</v>
      </c>
      <c r="G39" s="20"/>
      <c r="H39" s="47">
        <v>3.9107574780472706E-2</v>
      </c>
      <c r="I39" s="48">
        <v>0.28312472596189753</v>
      </c>
      <c r="J39" s="48">
        <v>0.48924877969709002</v>
      </c>
      <c r="K39" s="48">
        <v>0.57474542012690355</v>
      </c>
      <c r="L39" s="48">
        <v>0.62986594271143193</v>
      </c>
      <c r="M39" s="48">
        <v>0.67657727178502958</v>
      </c>
      <c r="N39" s="48">
        <v>0.71085465156005401</v>
      </c>
      <c r="O39" s="50">
        <v>0.72905278002520946</v>
      </c>
      <c r="P39" s="42" t="s">
        <v>16</v>
      </c>
      <c r="Q39" s="42" t="s">
        <v>16</v>
      </c>
      <c r="R39" s="42" t="s">
        <v>16</v>
      </c>
      <c r="S39" s="42" t="s">
        <v>16</v>
      </c>
      <c r="T39" s="66"/>
    </row>
    <row r="40" spans="1:21" s="64" customFormat="1" ht="16.149999999999999" customHeight="1" x14ac:dyDescent="0.25">
      <c r="A40" s="32"/>
      <c r="D40" s="35">
        <f t="shared" si="3"/>
        <v>2013</v>
      </c>
      <c r="E40" s="66"/>
      <c r="F40" s="73">
        <v>1305.0744244632565</v>
      </c>
      <c r="G40" s="20"/>
      <c r="H40" s="44">
        <v>4.0015686117393798E-2</v>
      </c>
      <c r="I40" s="42">
        <v>0.20096871566760544</v>
      </c>
      <c r="J40" s="42">
        <v>0.33545856934527335</v>
      </c>
      <c r="K40" s="76">
        <v>0.44761809814948755</v>
      </c>
      <c r="L40" s="42">
        <v>0.49430303657527719</v>
      </c>
      <c r="M40" s="42">
        <v>0.53536572180585329</v>
      </c>
      <c r="N40" s="45">
        <v>0.57232149767886942</v>
      </c>
      <c r="O40" s="42" t="s">
        <v>16</v>
      </c>
      <c r="P40" s="42" t="s">
        <v>16</v>
      </c>
      <c r="Q40" s="42" t="s">
        <v>16</v>
      </c>
      <c r="R40" s="42" t="s">
        <v>16</v>
      </c>
      <c r="S40" s="42" t="s">
        <v>16</v>
      </c>
      <c r="T40" s="66"/>
    </row>
    <row r="41" spans="1:21" s="64" customFormat="1" ht="15.65" customHeight="1" x14ac:dyDescent="0.25">
      <c r="A41" s="32"/>
      <c r="D41" s="35">
        <f t="shared" si="3"/>
        <v>2014</v>
      </c>
      <c r="E41" s="66"/>
      <c r="F41" s="74">
        <v>1286.3598241690224</v>
      </c>
      <c r="G41" s="20"/>
      <c r="H41" s="47">
        <v>2.4039142201969805E-2</v>
      </c>
      <c r="I41" s="48">
        <v>0.1873182168616446</v>
      </c>
      <c r="J41" s="48">
        <v>0.3292282231982589</v>
      </c>
      <c r="K41" s="48">
        <v>0.41790316276197459</v>
      </c>
      <c r="L41" s="48">
        <v>0.48490200107996667</v>
      </c>
      <c r="M41" s="50">
        <v>0.52748376131921737</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1360.2526089453652</v>
      </c>
      <c r="G42" s="20"/>
      <c r="H42" s="78">
        <v>2.2361189924724995E-2</v>
      </c>
      <c r="I42" s="42">
        <v>0.1541659679234571</v>
      </c>
      <c r="J42" s="42">
        <v>0.40342867504421842</v>
      </c>
      <c r="K42" s="42">
        <v>0.54974366311325862</v>
      </c>
      <c r="L42" s="45">
        <v>0.64539449210833522</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1335.2229632746091</v>
      </c>
      <c r="G43" s="20"/>
      <c r="H43" s="48">
        <v>1.7735217821422199E-2</v>
      </c>
      <c r="I43" s="48">
        <v>0.18461333456062165</v>
      </c>
      <c r="J43" s="48">
        <v>0.36971979093776386</v>
      </c>
      <c r="K43" s="48">
        <v>0.49930001429469695</v>
      </c>
      <c r="L43" s="42"/>
      <c r="M43" s="42"/>
      <c r="N43" s="42"/>
      <c r="O43" s="42"/>
      <c r="P43" s="42"/>
      <c r="Q43" s="42"/>
      <c r="R43" s="42"/>
      <c r="S43" s="42"/>
      <c r="T43" s="66"/>
    </row>
    <row r="44" spans="1:21" s="64" customFormat="1" ht="18.649999999999999" customHeight="1" x14ac:dyDescent="0.25">
      <c r="A44" s="32"/>
      <c r="D44" s="35">
        <f t="shared" si="3"/>
        <v>2017</v>
      </c>
      <c r="E44" s="77"/>
      <c r="F44" s="73">
        <v>1307.0711385428965</v>
      </c>
      <c r="G44" s="20"/>
      <c r="H44" s="79">
        <v>2.8256805584585144E-2</v>
      </c>
      <c r="I44" s="42">
        <v>0.22145827071828439</v>
      </c>
      <c r="J44" s="45">
        <v>0.42890774030031908</v>
      </c>
      <c r="K44" s="42"/>
      <c r="L44" s="42"/>
      <c r="M44" s="42"/>
      <c r="N44" s="42"/>
      <c r="O44" s="42"/>
      <c r="P44" s="42"/>
      <c r="Q44" s="42"/>
      <c r="R44" s="42"/>
      <c r="S44" s="42"/>
      <c r="T44" s="66"/>
    </row>
    <row r="45" spans="1:21" s="64" customFormat="1" ht="18.649999999999999" customHeight="1" x14ac:dyDescent="0.25">
      <c r="A45" s="32"/>
      <c r="D45" s="35">
        <f t="shared" si="3"/>
        <v>2018</v>
      </c>
      <c r="E45" s="77"/>
      <c r="F45" s="74">
        <v>1336.3836314792393</v>
      </c>
      <c r="G45" s="20"/>
      <c r="H45" s="55">
        <v>1.6875722435036697E-2</v>
      </c>
      <c r="I45" s="50">
        <v>0.27634041577993312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883.54766420000169</v>
      </c>
      <c r="G46" s="20"/>
      <c r="H46" s="81">
        <v>5.2698687050674112E-2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0.63006525784236234</v>
      </c>
      <c r="G51" s="34"/>
      <c r="H51" s="86">
        <v>0.60872745290398522</v>
      </c>
      <c r="I51" s="86">
        <v>2.0338059990877115E-2</v>
      </c>
      <c r="J51" s="86">
        <v>9.9974494750002842E-4</v>
      </c>
      <c r="K51" s="42"/>
      <c r="L51" s="42"/>
      <c r="M51" s="42"/>
      <c r="N51" s="42"/>
      <c r="O51" s="42"/>
      <c r="P51" s="42"/>
      <c r="Q51" s="42"/>
    </row>
    <row r="52" spans="1:20" s="33" customFormat="1" ht="16.149999999999999" customHeight="1" x14ac:dyDescent="0.25">
      <c r="A52" s="32"/>
      <c r="D52" s="65">
        <f>D51+1</f>
        <v>2005</v>
      </c>
      <c r="E52" s="34"/>
      <c r="F52" s="87">
        <v>1.1074498364857523</v>
      </c>
      <c r="G52" s="34"/>
      <c r="H52" s="88">
        <v>1.0842447156437724</v>
      </c>
      <c r="I52" s="88">
        <v>2.4149595047394473E-2</v>
      </c>
      <c r="J52" s="88">
        <v>-9.4447420541470819E-4</v>
      </c>
      <c r="K52" s="42"/>
      <c r="L52" s="42"/>
      <c r="M52" s="42"/>
      <c r="N52" s="42"/>
      <c r="O52" s="42"/>
      <c r="P52" s="42"/>
      <c r="Q52" s="42"/>
    </row>
    <row r="53" spans="1:20" s="33" customFormat="1" ht="16.149999999999999" customHeight="1" x14ac:dyDescent="0.25">
      <c r="A53" s="32"/>
      <c r="D53" s="65">
        <f>D52+1</f>
        <v>2006</v>
      </c>
      <c r="E53" s="34"/>
      <c r="F53" s="89">
        <v>0.59180669725060675</v>
      </c>
      <c r="G53" s="34"/>
      <c r="H53" s="90">
        <v>0.56998089552231468</v>
      </c>
      <c r="I53" s="90">
        <v>2.0108506923931842E-2</v>
      </c>
      <c r="J53" s="90">
        <v>1.7172948043602445E-3</v>
      </c>
      <c r="K53" s="42"/>
      <c r="L53" s="42"/>
      <c r="M53" s="42"/>
      <c r="N53" s="42"/>
      <c r="O53" s="42"/>
      <c r="P53" s="42"/>
      <c r="Q53" s="42"/>
    </row>
    <row r="54" spans="1:20" s="33" customFormat="1" ht="16.149999999999999" customHeight="1" x14ac:dyDescent="0.25">
      <c r="A54" s="32"/>
      <c r="D54" s="65">
        <f t="shared" ref="D54:D61" si="4">D53+1</f>
        <v>2007</v>
      </c>
      <c r="E54" s="34"/>
      <c r="F54" s="87">
        <v>0.65757034993657792</v>
      </c>
      <c r="G54" s="34"/>
      <c r="H54" s="88">
        <v>0.62597412471626435</v>
      </c>
      <c r="I54" s="88">
        <v>2.5544109252022353E-2</v>
      </c>
      <c r="J54" s="88">
        <v>6.052115968291273E-3</v>
      </c>
      <c r="K54" s="42"/>
      <c r="L54" s="42"/>
      <c r="M54" s="42"/>
      <c r="N54" s="42"/>
      <c r="O54" s="42"/>
      <c r="P54" s="42"/>
      <c r="Q54" s="42"/>
    </row>
    <row r="55" spans="1:20" s="33" customFormat="1" ht="16.149999999999999" customHeight="1" x14ac:dyDescent="0.25">
      <c r="A55" s="32"/>
      <c r="D55" s="65">
        <f t="shared" si="4"/>
        <v>2008</v>
      </c>
      <c r="E55" s="34"/>
      <c r="F55" s="89">
        <v>0.76545490974200048</v>
      </c>
      <c r="G55" s="34"/>
      <c r="H55" s="90">
        <v>0.72941513155700544</v>
      </c>
      <c r="I55" s="90">
        <v>3.3320659481813571E-2</v>
      </c>
      <c r="J55" s="90">
        <v>2.7191187031816101E-3</v>
      </c>
      <c r="K55" s="42"/>
      <c r="L55" s="42"/>
      <c r="M55" s="42"/>
      <c r="N55" s="42"/>
      <c r="O55" s="42"/>
      <c r="P55" s="42"/>
      <c r="Q55" s="42"/>
    </row>
    <row r="56" spans="1:20" s="33" customFormat="1" ht="16.149999999999999" customHeight="1" x14ac:dyDescent="0.25">
      <c r="A56" s="32"/>
      <c r="D56" s="65">
        <f t="shared" si="4"/>
        <v>2009</v>
      </c>
      <c r="E56" s="34"/>
      <c r="F56" s="87">
        <v>0.64816179617812775</v>
      </c>
      <c r="G56" s="34"/>
      <c r="H56" s="88">
        <v>0.60781881236409863</v>
      </c>
      <c r="I56" s="88">
        <v>3.3086669943213839E-2</v>
      </c>
      <c r="J56" s="88">
        <v>7.2563138708153143E-3</v>
      </c>
      <c r="K56" s="42"/>
      <c r="L56" s="42"/>
      <c r="M56" s="42"/>
      <c r="N56" s="42"/>
      <c r="O56" s="42"/>
      <c r="P56" s="42"/>
      <c r="Q56" s="42"/>
    </row>
    <row r="57" spans="1:20" s="33" customFormat="1" ht="16.149999999999999" customHeight="1" x14ac:dyDescent="0.25">
      <c r="A57" s="32"/>
      <c r="D57" s="65">
        <f t="shared" si="4"/>
        <v>2010</v>
      </c>
      <c r="E57" s="34"/>
      <c r="F57" s="89">
        <v>0.70499028647231199</v>
      </c>
      <c r="G57" s="34"/>
      <c r="H57" s="90">
        <v>0.63595544861208009</v>
      </c>
      <c r="I57" s="90">
        <v>5.0962607066249117E-2</v>
      </c>
      <c r="J57" s="90">
        <v>1.807223079398276E-2</v>
      </c>
      <c r="K57" s="42"/>
      <c r="L57" s="42"/>
      <c r="M57" s="42"/>
      <c r="N57" s="42"/>
      <c r="O57" s="42"/>
      <c r="P57" s="42"/>
      <c r="Q57" s="42"/>
    </row>
    <row r="58" spans="1:20" s="33" customFormat="1" ht="16.149999999999999" customHeight="1" x14ac:dyDescent="0.25">
      <c r="A58" s="32"/>
      <c r="D58" s="65">
        <f t="shared" si="4"/>
        <v>2011</v>
      </c>
      <c r="E58" s="34"/>
      <c r="F58" s="87">
        <v>0.97890968315789384</v>
      </c>
      <c r="G58" s="34"/>
      <c r="H58" s="88">
        <v>0.68018418727067043</v>
      </c>
      <c r="I58" s="88">
        <v>0.29037241607460418</v>
      </c>
      <c r="J58" s="88">
        <v>8.3530798126191311E-3</v>
      </c>
      <c r="K58" s="42"/>
      <c r="L58" s="42"/>
      <c r="M58" s="42"/>
      <c r="N58" s="42"/>
      <c r="O58" s="42"/>
      <c r="P58" s="42"/>
      <c r="Q58" s="42"/>
    </row>
    <row r="59" spans="1:20" s="33" customFormat="1" ht="16.149999999999999" customHeight="1" x14ac:dyDescent="0.25">
      <c r="A59" s="32"/>
      <c r="D59" s="65">
        <f t="shared" si="4"/>
        <v>2012</v>
      </c>
      <c r="E59" s="34"/>
      <c r="F59" s="89">
        <v>0.79447400982046557</v>
      </c>
      <c r="G59" s="34"/>
      <c r="H59" s="90">
        <v>0.72905278002520935</v>
      </c>
      <c r="I59" s="90">
        <v>5.2257173218243441E-2</v>
      </c>
      <c r="J59" s="90">
        <v>1.3164056577012808E-2</v>
      </c>
      <c r="K59" s="34"/>
      <c r="L59" s="34"/>
      <c r="M59" s="91"/>
      <c r="N59" s="91"/>
      <c r="O59" s="91"/>
      <c r="P59" s="91"/>
      <c r="Q59" s="91"/>
    </row>
    <row r="60" spans="1:20" s="33" customFormat="1" ht="16.149999999999999" customHeight="1" x14ac:dyDescent="0.25">
      <c r="A60" s="68"/>
      <c r="D60" s="65">
        <f t="shared" si="4"/>
        <v>2013</v>
      </c>
      <c r="E60" s="34"/>
      <c r="F60" s="87">
        <v>0.68758310063959127</v>
      </c>
      <c r="G60" s="34"/>
      <c r="H60" s="88">
        <v>0.57232149767886997</v>
      </c>
      <c r="I60" s="88">
        <v>9.8615739540978742E-2</v>
      </c>
      <c r="J60" s="88">
        <v>1.6645863419742623E-2</v>
      </c>
      <c r="K60" s="34"/>
      <c r="L60" s="34"/>
    </row>
    <row r="61" spans="1:20" s="33" customFormat="1" ht="15.65" customHeight="1" x14ac:dyDescent="0.25">
      <c r="A61" s="91"/>
      <c r="D61" s="65">
        <f t="shared" si="4"/>
        <v>2014</v>
      </c>
      <c r="E61" s="34"/>
      <c r="F61" s="89">
        <v>0.66814980220865106</v>
      </c>
      <c r="G61" s="34"/>
      <c r="H61" s="90">
        <v>0.52748376131921759</v>
      </c>
      <c r="I61" s="90">
        <v>0.11423361340186942</v>
      </c>
      <c r="J61" s="90">
        <v>2.6432427487563942E-2</v>
      </c>
      <c r="K61" s="34"/>
      <c r="L61" s="34"/>
    </row>
    <row r="62" spans="1:20" s="33" customFormat="1" ht="18.649999999999999" customHeight="1" x14ac:dyDescent="0.25">
      <c r="A62" s="91"/>
      <c r="D62" s="35">
        <f>D61+1</f>
        <v>2015</v>
      </c>
      <c r="E62" s="34"/>
      <c r="F62" s="87">
        <v>0.8267429802481453</v>
      </c>
      <c r="G62" s="34"/>
      <c r="H62" s="88">
        <v>0.64539449210833466</v>
      </c>
      <c r="I62" s="88">
        <v>0.12055406584579192</v>
      </c>
      <c r="J62" s="88">
        <v>6.0794422294018748E-2</v>
      </c>
      <c r="K62" s="34"/>
      <c r="L62" s="34"/>
    </row>
    <row r="63" spans="1:20" s="33" customFormat="1" ht="18.649999999999999" customHeight="1" x14ac:dyDescent="0.25">
      <c r="A63" s="91"/>
      <c r="D63" s="35">
        <f>D62+1</f>
        <v>2016</v>
      </c>
      <c r="E63" s="34"/>
      <c r="F63" s="89">
        <v>0.77409047697715416</v>
      </c>
      <c r="G63" s="34"/>
      <c r="H63" s="90">
        <v>0.49930001429469678</v>
      </c>
      <c r="I63" s="90">
        <v>0.17426707040503825</v>
      </c>
      <c r="J63" s="90">
        <v>0.1005233922774191</v>
      </c>
      <c r="K63" s="34"/>
      <c r="L63" s="34"/>
    </row>
    <row r="64" spans="1:20" s="33" customFormat="1" ht="18.649999999999999" customHeight="1" x14ac:dyDescent="0.25">
      <c r="A64" s="91"/>
      <c r="D64" s="35">
        <f t="shared" ref="D64:D65" si="5">D63+1</f>
        <v>2017</v>
      </c>
      <c r="E64" s="34"/>
      <c r="F64" s="87">
        <v>0.84913432826772006</v>
      </c>
      <c r="G64" s="34"/>
      <c r="H64" s="88">
        <v>0.42890774030031859</v>
      </c>
      <c r="I64" s="88">
        <v>0.23460044753344114</v>
      </c>
      <c r="J64" s="88">
        <v>0.18562614043396039</v>
      </c>
      <c r="K64" s="34"/>
      <c r="L64" s="34"/>
    </row>
    <row r="65" spans="1:12" s="33" customFormat="1" ht="18.649999999999999" customHeight="1" x14ac:dyDescent="0.25">
      <c r="A65" s="91"/>
      <c r="D65" s="35">
        <f t="shared" si="5"/>
        <v>2018</v>
      </c>
      <c r="E65" s="34"/>
      <c r="F65" s="89">
        <v>0.93233766707415011</v>
      </c>
      <c r="G65" s="34"/>
      <c r="H65" s="90">
        <v>0.27634041577993324</v>
      </c>
      <c r="I65" s="90">
        <v>0.25434080214169419</v>
      </c>
      <c r="J65" s="90">
        <v>0.40165644915252274</v>
      </c>
      <c r="K65" s="34"/>
      <c r="L65" s="34"/>
    </row>
    <row r="66" spans="1:12" s="33" customFormat="1" ht="18.649999999999999" customHeight="1" x14ac:dyDescent="0.25">
      <c r="A66" s="91"/>
      <c r="D66" s="35">
        <f>D65+1</f>
        <v>2019</v>
      </c>
      <c r="E66" s="34"/>
      <c r="F66" s="92">
        <v>0.79836315767788157</v>
      </c>
      <c r="G66" s="34"/>
      <c r="H66" s="93">
        <v>5.2698687050674112E-2</v>
      </c>
      <c r="I66" s="93">
        <v>0.14806294367271075</v>
      </c>
      <c r="J66" s="93">
        <v>0.59760152695449675</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6A46-959D-4CF9-A699-53A313B85802}">
  <sheetPr codeName="WTemplate21">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39</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Specialty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381.11827570407598</v>
      </c>
      <c r="C12" s="33">
        <f>+IF(I51="",J51*F12, IF(J51="", I51*F12,(I51+J51)*F12))</f>
        <v>0.53528657066800367</v>
      </c>
      <c r="D12" s="35">
        <v>2004</v>
      </c>
      <c r="E12" s="34"/>
      <c r="F12" s="37">
        <v>381.11827595864906</v>
      </c>
      <c r="G12" s="34"/>
      <c r="H12" s="38">
        <v>9.5790051206993312E-2</v>
      </c>
      <c r="I12" s="39">
        <v>0.34698717461754114</v>
      </c>
      <c r="J12" s="39">
        <v>0.45983864932786578</v>
      </c>
      <c r="K12" s="39">
        <v>0.49396020863997014</v>
      </c>
      <c r="L12" s="39">
        <v>0.51760883995613904</v>
      </c>
      <c r="M12" s="39">
        <v>0.51031613777677531</v>
      </c>
      <c r="N12" s="39">
        <v>0.50901903420231009</v>
      </c>
      <c r="O12" s="39">
        <v>0.50527781035306418</v>
      </c>
      <c r="P12" s="39">
        <v>0.50441229724858161</v>
      </c>
      <c r="Q12" s="39">
        <v>0.50275077867900586</v>
      </c>
      <c r="R12" s="39">
        <v>0.49969163463111849</v>
      </c>
      <c r="S12" s="40">
        <v>0.49954391044112056</v>
      </c>
      <c r="T12" s="40">
        <v>0.49792048515524651</v>
      </c>
      <c r="U12" s="40">
        <v>0.49810011074968907</v>
      </c>
      <c r="V12" s="40">
        <v>0.49896807937220639</v>
      </c>
      <c r="W12" s="41">
        <v>0.49896720497533797</v>
      </c>
      <c r="X12" s="42"/>
      <c r="Y12" s="42"/>
    </row>
    <row r="13" spans="1:42" s="33" customFormat="1" ht="16.149999999999999" customHeight="1" x14ac:dyDescent="0.25">
      <c r="A13" s="32"/>
      <c r="B13" s="33">
        <v>398.56272024787387</v>
      </c>
      <c r="C13" s="33">
        <f t="shared" ref="C13:C26" si="1">+IF(I52="",J52*F13, IF(J52="", I52*F13,(I52+J52)*F13))</f>
        <v>0.60310277195892759</v>
      </c>
      <c r="D13" s="35">
        <f>D12+1</f>
        <v>2005</v>
      </c>
      <c r="E13" s="34"/>
      <c r="F13" s="43">
        <v>398.13450954487377</v>
      </c>
      <c r="G13" s="34"/>
      <c r="H13" s="44">
        <v>0.22444065278456724</v>
      </c>
      <c r="I13" s="42">
        <v>0.40777382827520658</v>
      </c>
      <c r="J13" s="42">
        <v>0.49077525061002536</v>
      </c>
      <c r="K13" s="42">
        <v>0.55713651161752442</v>
      </c>
      <c r="L13" s="42">
        <v>0.58169239817881746</v>
      </c>
      <c r="M13" s="42">
        <v>0.58806487716080846</v>
      </c>
      <c r="N13" s="42">
        <v>0.58995022792996954</v>
      </c>
      <c r="O13" s="42">
        <v>0.58816569483319081</v>
      </c>
      <c r="P13" s="42">
        <v>0.58601398334555987</v>
      </c>
      <c r="Q13" s="42">
        <v>0.58033111322905984</v>
      </c>
      <c r="R13" s="42">
        <v>0.58138500364538581</v>
      </c>
      <c r="S13" s="42">
        <v>0.57666188507503224</v>
      </c>
      <c r="T13" s="42">
        <v>0.57902618905276593</v>
      </c>
      <c r="U13" s="42">
        <v>0.58110528557857644</v>
      </c>
      <c r="V13" s="45">
        <v>0.59137212826993901</v>
      </c>
      <c r="W13" s="42"/>
      <c r="X13" s="42"/>
      <c r="Y13" s="42"/>
    </row>
    <row r="14" spans="1:42" s="33" customFormat="1" ht="16.149999999999999" customHeight="1" x14ac:dyDescent="0.25">
      <c r="A14" s="32"/>
      <c r="B14" s="33">
        <v>383.21722408423648</v>
      </c>
      <c r="C14" s="33">
        <f t="shared" si="1"/>
        <v>7.9548924661088538</v>
      </c>
      <c r="D14" s="35">
        <f>D13+1</f>
        <v>2006</v>
      </c>
      <c r="E14" s="34"/>
      <c r="F14" s="46">
        <v>383.21722445675658</v>
      </c>
      <c r="G14" s="34"/>
      <c r="H14" s="47">
        <v>6.2641736613039026E-2</v>
      </c>
      <c r="I14" s="48">
        <v>0.22558149084437862</v>
      </c>
      <c r="J14" s="48">
        <v>0.29851009414507312</v>
      </c>
      <c r="K14" s="48">
        <v>0.32296394621887903</v>
      </c>
      <c r="L14" s="48">
        <v>0.33752701382345052</v>
      </c>
      <c r="M14" s="48">
        <v>0.35477100344802359</v>
      </c>
      <c r="N14" s="48">
        <v>0.36342698561871623</v>
      </c>
      <c r="O14" s="48">
        <v>0.35266555994442389</v>
      </c>
      <c r="P14" s="48">
        <v>0.35049184226067193</v>
      </c>
      <c r="Q14" s="48">
        <v>0.35192999101163497</v>
      </c>
      <c r="R14" s="48">
        <v>0.3520182321796152</v>
      </c>
      <c r="S14" s="48">
        <v>0.35294907982453949</v>
      </c>
      <c r="T14" s="48">
        <v>0.35217412391429564</v>
      </c>
      <c r="U14" s="49">
        <v>0.37084711769254758</v>
      </c>
      <c r="V14" s="42"/>
      <c r="W14" s="42"/>
      <c r="X14" s="42"/>
      <c r="Y14" s="42"/>
    </row>
    <row r="15" spans="1:42" s="33" customFormat="1" ht="16.149999999999999" customHeight="1" x14ac:dyDescent="0.25">
      <c r="A15" s="32"/>
      <c r="B15" s="33">
        <v>403.8313667504022</v>
      </c>
      <c r="C15" s="33">
        <f t="shared" si="1"/>
        <v>2.0675805022217877</v>
      </c>
      <c r="D15" s="35">
        <f t="shared" ref="D15:D27" si="2">D14+1</f>
        <v>2007</v>
      </c>
      <c r="E15" s="34"/>
      <c r="F15" s="43">
        <v>403.83136531574524</v>
      </c>
      <c r="G15" s="34"/>
      <c r="H15" s="44">
        <v>9.9814491565022576E-2</v>
      </c>
      <c r="I15" s="42">
        <v>0.33165971597877247</v>
      </c>
      <c r="J15" s="42">
        <v>0.3988257029034698</v>
      </c>
      <c r="K15" s="42">
        <v>0.42596065705573649</v>
      </c>
      <c r="L15" s="42">
        <v>0.44548499030252453</v>
      </c>
      <c r="M15" s="42">
        <v>0.46790663352238804</v>
      </c>
      <c r="N15" s="42">
        <v>0.47540584202129244</v>
      </c>
      <c r="O15" s="42">
        <v>0.51109192674067105</v>
      </c>
      <c r="P15" s="42">
        <v>0.55092288306959203</v>
      </c>
      <c r="Q15" s="42">
        <v>0.59748041949893715</v>
      </c>
      <c r="R15" s="42">
        <v>0.59385089519030898</v>
      </c>
      <c r="S15" s="42">
        <v>0.59303417771309641</v>
      </c>
      <c r="T15" s="45">
        <v>0.60072828056038419</v>
      </c>
      <c r="U15" s="42"/>
      <c r="V15" s="42"/>
      <c r="W15" s="42"/>
      <c r="X15" s="42"/>
      <c r="Y15" s="42"/>
    </row>
    <row r="16" spans="1:42" s="33" customFormat="1" ht="16.149999999999999" customHeight="1" x14ac:dyDescent="0.25">
      <c r="A16" s="32"/>
      <c r="B16" s="33">
        <v>384.06618649937889</v>
      </c>
      <c r="C16" s="33">
        <f t="shared" si="1"/>
        <v>4.8534201961989165</v>
      </c>
      <c r="D16" s="35">
        <f t="shared" si="2"/>
        <v>2008</v>
      </c>
      <c r="E16" s="34"/>
      <c r="F16" s="46">
        <v>383.69750125216882</v>
      </c>
      <c r="G16" s="34"/>
      <c r="H16" s="47">
        <v>0.44319567713614039</v>
      </c>
      <c r="I16" s="48">
        <v>1.1196388488872695</v>
      </c>
      <c r="J16" s="48">
        <v>1.3098757909989363</v>
      </c>
      <c r="K16" s="48">
        <v>1.4707315768291316</v>
      </c>
      <c r="L16" s="48">
        <v>1.4490100214030186</v>
      </c>
      <c r="M16" s="48">
        <v>1.4195914237401124</v>
      </c>
      <c r="N16" s="48">
        <v>1.4154156617670184</v>
      </c>
      <c r="O16" s="48">
        <v>1.3742833064225208</v>
      </c>
      <c r="P16" s="48">
        <v>1.3480863058681858</v>
      </c>
      <c r="Q16" s="48">
        <v>1.3530112294286289</v>
      </c>
      <c r="R16" s="48">
        <v>1.3402894562060508</v>
      </c>
      <c r="S16" s="50">
        <v>1.338811274770026</v>
      </c>
      <c r="T16" s="42"/>
      <c r="U16" s="42"/>
      <c r="V16" s="42"/>
      <c r="W16" s="42"/>
      <c r="X16" s="42"/>
      <c r="Y16" s="42"/>
    </row>
    <row r="17" spans="1:25" s="33" customFormat="1" ht="16.149999999999999" customHeight="1" x14ac:dyDescent="0.25">
      <c r="A17" s="32"/>
      <c r="B17" s="33">
        <v>385.71064703884178</v>
      </c>
      <c r="C17" s="33">
        <f t="shared" si="1"/>
        <v>1.5852304029682689</v>
      </c>
      <c r="D17" s="35">
        <f t="shared" si="2"/>
        <v>2009</v>
      </c>
      <c r="E17" s="34"/>
      <c r="F17" s="43">
        <v>385.13522156333715</v>
      </c>
      <c r="G17" s="34"/>
      <c r="H17" s="44">
        <v>4.925195314778686E-2</v>
      </c>
      <c r="I17" s="42">
        <v>0.24360389177615324</v>
      </c>
      <c r="J17" s="42">
        <v>0.32823018514605218</v>
      </c>
      <c r="K17" s="42">
        <v>0.34701055509414458</v>
      </c>
      <c r="L17" s="42">
        <v>0.35746497753064937</v>
      </c>
      <c r="M17" s="42">
        <v>0.35165404994860283</v>
      </c>
      <c r="N17" s="42">
        <v>0.35399311174212889</v>
      </c>
      <c r="O17" s="42">
        <v>0.35222418119941051</v>
      </c>
      <c r="P17" s="42">
        <v>0.35134722690442544</v>
      </c>
      <c r="Q17" s="42">
        <v>0.35105655166977517</v>
      </c>
      <c r="R17" s="45">
        <v>0.34935989394175032</v>
      </c>
      <c r="S17" s="42" t="s">
        <v>16</v>
      </c>
      <c r="T17" s="42"/>
      <c r="U17" s="42"/>
      <c r="V17" s="42"/>
      <c r="W17" s="42"/>
      <c r="X17" s="42"/>
      <c r="Y17" s="42"/>
    </row>
    <row r="18" spans="1:25" s="33" customFormat="1" ht="16.149999999999999" customHeight="1" x14ac:dyDescent="0.25">
      <c r="A18" s="32"/>
      <c r="B18" s="33">
        <v>392.96886211185938</v>
      </c>
      <c r="C18" s="33">
        <f t="shared" si="1"/>
        <v>2.3059889589271116</v>
      </c>
      <c r="D18" s="35">
        <f t="shared" si="2"/>
        <v>2010</v>
      </c>
      <c r="E18" s="34"/>
      <c r="F18" s="46">
        <v>392.69435772077924</v>
      </c>
      <c r="G18" s="34"/>
      <c r="H18" s="47">
        <v>6.460293726205886E-2</v>
      </c>
      <c r="I18" s="48">
        <v>0.33089049188399972</v>
      </c>
      <c r="J18" s="48">
        <v>0.48417844400887128</v>
      </c>
      <c r="K18" s="48">
        <v>0.50233307418226714</v>
      </c>
      <c r="L18" s="48">
        <v>0.50449889931160286</v>
      </c>
      <c r="M18" s="48">
        <v>0.49774718189534395</v>
      </c>
      <c r="N18" s="48">
        <v>0.61778532492266791</v>
      </c>
      <c r="O18" s="48">
        <v>0.61404668378144756</v>
      </c>
      <c r="P18" s="48">
        <v>0.6154395941006453</v>
      </c>
      <c r="Q18" s="50">
        <v>0.61030515045800549</v>
      </c>
      <c r="R18" s="42" t="s">
        <v>16</v>
      </c>
      <c r="S18" s="42" t="s">
        <v>16</v>
      </c>
      <c r="T18" s="42"/>
      <c r="U18" s="42"/>
      <c r="V18" s="42"/>
      <c r="W18" s="42"/>
      <c r="X18" s="42"/>
      <c r="Y18" s="42"/>
    </row>
    <row r="19" spans="1:25" s="33" customFormat="1" ht="16.149999999999999" customHeight="1" x14ac:dyDescent="0.25">
      <c r="A19" s="32"/>
      <c r="B19" s="33">
        <v>358.1325859774509</v>
      </c>
      <c r="C19" s="33">
        <f t="shared" si="1"/>
        <v>3.8533866746392316</v>
      </c>
      <c r="D19" s="35">
        <f t="shared" si="2"/>
        <v>2011</v>
      </c>
      <c r="E19" s="34"/>
      <c r="F19" s="43">
        <v>355.53399093357115</v>
      </c>
      <c r="G19" s="34"/>
      <c r="H19" s="44">
        <v>0.10559996333238049</v>
      </c>
      <c r="I19" s="42">
        <v>0.43252764482294559</v>
      </c>
      <c r="J19" s="42">
        <v>0.50203291787239968</v>
      </c>
      <c r="K19" s="42">
        <v>0.73481359329525497</v>
      </c>
      <c r="L19" s="42">
        <v>0.75354164888964692</v>
      </c>
      <c r="M19" s="42">
        <v>0.78953698775723535</v>
      </c>
      <c r="N19" s="42">
        <v>0.80167122152394732</v>
      </c>
      <c r="O19" s="42">
        <v>0.79685343815054255</v>
      </c>
      <c r="P19" s="45">
        <v>0.79200148975941864</v>
      </c>
      <c r="Q19" s="42" t="s">
        <v>16</v>
      </c>
      <c r="R19" s="42" t="s">
        <v>16</v>
      </c>
      <c r="S19" s="42" t="s">
        <v>16</v>
      </c>
      <c r="T19" s="42"/>
      <c r="U19" s="42"/>
      <c r="V19" s="42"/>
      <c r="W19" s="42"/>
      <c r="X19" s="42"/>
      <c r="Y19" s="42"/>
    </row>
    <row r="20" spans="1:25" s="33" customFormat="1" ht="16.149999999999999" customHeight="1" x14ac:dyDescent="0.25">
      <c r="A20" s="32"/>
      <c r="B20" s="33">
        <v>494.93905645158105</v>
      </c>
      <c r="C20" s="33">
        <f t="shared" si="1"/>
        <v>49.335576221024155</v>
      </c>
      <c r="D20" s="35">
        <f t="shared" si="2"/>
        <v>2012</v>
      </c>
      <c r="E20" s="34"/>
      <c r="F20" s="46">
        <v>492.75749512510424</v>
      </c>
      <c r="G20" s="34"/>
      <c r="H20" s="47">
        <v>7.1763747268871164E-2</v>
      </c>
      <c r="I20" s="48">
        <v>0.3662968446086543</v>
      </c>
      <c r="J20" s="48">
        <v>0.50020036199680717</v>
      </c>
      <c r="K20" s="48">
        <v>0.54802595809457288</v>
      </c>
      <c r="L20" s="48">
        <v>0.55518027261008307</v>
      </c>
      <c r="M20" s="48">
        <v>0.58790538341495469</v>
      </c>
      <c r="N20" s="48">
        <v>0.62586690215330454</v>
      </c>
      <c r="O20" s="50">
        <v>0.67521106246491347</v>
      </c>
      <c r="P20" s="42" t="s">
        <v>16</v>
      </c>
      <c r="Q20" s="42" t="s">
        <v>16</v>
      </c>
      <c r="R20" s="42" t="s">
        <v>16</v>
      </c>
      <c r="S20" s="42" t="s">
        <v>16</v>
      </c>
      <c r="T20" s="42"/>
      <c r="U20" s="42"/>
      <c r="V20" s="42"/>
      <c r="W20" s="42"/>
      <c r="X20" s="42"/>
      <c r="Y20" s="42"/>
    </row>
    <row r="21" spans="1:25" s="33" customFormat="1" ht="16.149999999999999" customHeight="1" x14ac:dyDescent="0.25">
      <c r="A21" s="32"/>
      <c r="B21" s="33">
        <v>476.05828436105963</v>
      </c>
      <c r="C21" s="33">
        <f t="shared" si="1"/>
        <v>17.103359551307435</v>
      </c>
      <c r="D21" s="35">
        <f t="shared" si="2"/>
        <v>2013</v>
      </c>
      <c r="E21" s="34"/>
      <c r="F21" s="43">
        <v>473.79928255193153</v>
      </c>
      <c r="G21" s="34"/>
      <c r="H21" s="44">
        <v>0.13488516519799754</v>
      </c>
      <c r="I21" s="42">
        <v>0.4614709135751911</v>
      </c>
      <c r="J21" s="42">
        <v>0.56580909467712548</v>
      </c>
      <c r="K21" s="42">
        <v>0.59237990674235874</v>
      </c>
      <c r="L21" s="42">
        <v>0.65301588145914424</v>
      </c>
      <c r="M21" s="42">
        <v>0.64916641311217582</v>
      </c>
      <c r="N21" s="51">
        <v>0.64602729537888337</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568.2283522005232</v>
      </c>
      <c r="C22" s="33">
        <f t="shared" si="1"/>
        <v>57.143794225078658</v>
      </c>
      <c r="D22" s="35">
        <f t="shared" si="2"/>
        <v>2014</v>
      </c>
      <c r="E22" s="34"/>
      <c r="F22" s="46">
        <v>558.41771417285042</v>
      </c>
      <c r="G22" s="34"/>
      <c r="H22" s="47">
        <v>8.6150114776460909E-2</v>
      </c>
      <c r="I22" s="48">
        <v>0.45151448741104139</v>
      </c>
      <c r="J22" s="48">
        <v>0.53888539149897641</v>
      </c>
      <c r="K22" s="48">
        <v>0.58438019724004964</v>
      </c>
      <c r="L22" s="48">
        <v>0.64842025988368501</v>
      </c>
      <c r="M22" s="50">
        <v>0.7025779201160014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563.94858289005731</v>
      </c>
      <c r="C23" s="33">
        <f t="shared" si="1"/>
        <v>63.025727455535623</v>
      </c>
      <c r="D23" s="35">
        <f t="shared" si="2"/>
        <v>2015</v>
      </c>
      <c r="E23" s="34"/>
      <c r="F23" s="54">
        <v>551.46412318603279</v>
      </c>
      <c r="G23" s="34"/>
      <c r="H23" s="44">
        <v>0.1493593328892662</v>
      </c>
      <c r="I23" s="42">
        <v>0.59049486179571187</v>
      </c>
      <c r="J23" s="42">
        <v>0.70668323790678134</v>
      </c>
      <c r="K23" s="42">
        <v>0.84887916480037351</v>
      </c>
      <c r="L23" s="45">
        <v>0.89540290491692687</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570.658158025391</v>
      </c>
      <c r="C24" s="33">
        <f t="shared" si="1"/>
        <v>98.393909276623376</v>
      </c>
      <c r="D24" s="35">
        <f t="shared" si="2"/>
        <v>2016</v>
      </c>
      <c r="E24" s="34"/>
      <c r="F24" s="46">
        <v>542.81549706259466</v>
      </c>
      <c r="G24" s="34"/>
      <c r="H24" s="48">
        <v>0.10725029215309363</v>
      </c>
      <c r="I24" s="48">
        <v>0.47913791444084081</v>
      </c>
      <c r="J24" s="48">
        <v>0.6749904294979242</v>
      </c>
      <c r="K24" s="50">
        <v>0.72341222157798535</v>
      </c>
      <c r="L24" s="42"/>
      <c r="M24" s="42"/>
      <c r="N24" s="42"/>
      <c r="O24" s="42"/>
      <c r="P24" s="42"/>
      <c r="Q24" s="42"/>
      <c r="R24" s="42"/>
      <c r="S24" s="42"/>
      <c r="T24" s="34"/>
      <c r="U24" s="52"/>
      <c r="V24" s="52"/>
      <c r="W24" s="52"/>
      <c r="X24" s="52"/>
      <c r="Y24" s="52"/>
    </row>
    <row r="25" spans="1:25" s="33" customFormat="1" ht="16.149999999999999" customHeight="1" x14ac:dyDescent="0.25">
      <c r="A25" s="32"/>
      <c r="B25" s="33">
        <v>529.50129464603856</v>
      </c>
      <c r="C25" s="33">
        <f t="shared" si="1"/>
        <v>209.90297461826995</v>
      </c>
      <c r="D25" s="35">
        <f t="shared" si="2"/>
        <v>2017</v>
      </c>
      <c r="E25" s="34"/>
      <c r="F25" s="43">
        <v>501.14399263382904</v>
      </c>
      <c r="G25" s="34"/>
      <c r="H25" s="44">
        <v>0.13322508589207641</v>
      </c>
      <c r="I25" s="42">
        <v>0.57035887578160793</v>
      </c>
      <c r="J25" s="45">
        <v>0.93780206537049549</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661.23234222150018</v>
      </c>
      <c r="C26" s="33">
        <f t="shared" si="1"/>
        <v>289.60390925577002</v>
      </c>
      <c r="D26" s="35">
        <f t="shared" si="2"/>
        <v>2018</v>
      </c>
      <c r="E26" s="34"/>
      <c r="F26" s="46">
        <v>589.18899305524076</v>
      </c>
      <c r="G26" s="34"/>
      <c r="H26" s="55">
        <v>0.13875078269918611</v>
      </c>
      <c r="I26" s="50">
        <v>0.61516974672980296</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692.00638004989014</v>
      </c>
      <c r="C27" s="33">
        <f>+IF(I66="",J66*F27, IF(J66="", I66*F27,(I66+J66)*F27))</f>
        <v>226.19092938890017</v>
      </c>
      <c r="D27" s="35">
        <f t="shared" si="2"/>
        <v>2019</v>
      </c>
      <c r="E27" s="34"/>
      <c r="F27" s="56">
        <v>333.4187528199904</v>
      </c>
      <c r="G27" s="34"/>
      <c r="H27" s="57">
        <v>0.23634282818292454</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381.11827595864906</v>
      </c>
      <c r="G31" s="20"/>
      <c r="H31" s="38">
        <v>3.2139767268282375E-2</v>
      </c>
      <c r="I31" s="39">
        <v>0.26669678937157065</v>
      </c>
      <c r="J31" s="39">
        <v>0.38008543382660259</v>
      </c>
      <c r="K31" s="39">
        <v>0.41221287856078925</v>
      </c>
      <c r="L31" s="39">
        <v>0.4463697428813353</v>
      </c>
      <c r="M31" s="39">
        <v>0.46839683626594075</v>
      </c>
      <c r="N31" s="39">
        <v>0.48375980040019095</v>
      </c>
      <c r="O31" s="39">
        <v>0.48707810904287913</v>
      </c>
      <c r="P31" s="39">
        <v>0.49565950589868052</v>
      </c>
      <c r="Q31" s="39">
        <v>0.49472927335352579</v>
      </c>
      <c r="R31" s="39">
        <v>0.49512575740724879</v>
      </c>
      <c r="S31" s="39">
        <v>0.49637314587214149</v>
      </c>
      <c r="T31" s="39">
        <v>0.49683757410653873</v>
      </c>
      <c r="U31" s="39">
        <v>0.49711227269350272</v>
      </c>
      <c r="V31" s="71">
        <v>0.49704273660281451</v>
      </c>
      <c r="W31" s="72">
        <v>0.49709445626995308</v>
      </c>
    </row>
    <row r="32" spans="1:25" s="64" customFormat="1" ht="19.149999999999999" customHeight="1" x14ac:dyDescent="0.25">
      <c r="A32" s="68"/>
      <c r="D32" s="35">
        <f>D31+1</f>
        <v>2005</v>
      </c>
      <c r="E32" s="69"/>
      <c r="F32" s="73">
        <v>398.13450954487377</v>
      </c>
      <c r="G32" s="20"/>
      <c r="H32" s="44">
        <v>2.3588423098642487E-2</v>
      </c>
      <c r="I32" s="42">
        <v>0.12092998004248218</v>
      </c>
      <c r="J32" s="42">
        <v>0.24066267060802371</v>
      </c>
      <c r="K32" s="42">
        <v>0.32963787016556756</v>
      </c>
      <c r="L32" s="42">
        <v>0.51547641522030285</v>
      </c>
      <c r="M32" s="42">
        <v>0.54764033874162399</v>
      </c>
      <c r="N32" s="42">
        <v>0.55085944299150447</v>
      </c>
      <c r="O32" s="42">
        <v>0.55581753619660235</v>
      </c>
      <c r="P32" s="42">
        <v>0.56451778023538135</v>
      </c>
      <c r="Q32" s="42">
        <v>0.56818871951201122</v>
      </c>
      <c r="R32" s="42">
        <v>0.56887312193000183</v>
      </c>
      <c r="S32" s="42">
        <v>0.57318605970330094</v>
      </c>
      <c r="T32" s="42">
        <v>0.57348649481787251</v>
      </c>
      <c r="U32" s="42">
        <v>0.57542168633086332</v>
      </c>
      <c r="V32" s="45">
        <v>0.58934983095675642</v>
      </c>
    </row>
    <row r="33" spans="1:21" s="64" customFormat="1" ht="16.149999999999999" customHeight="1" x14ac:dyDescent="0.25">
      <c r="A33" s="68"/>
      <c r="D33" s="35">
        <f>D32+1</f>
        <v>2006</v>
      </c>
      <c r="E33" s="66"/>
      <c r="F33" s="74">
        <v>383.21722445675658</v>
      </c>
      <c r="G33" s="20"/>
      <c r="H33" s="47">
        <v>4.7287738607492781E-2</v>
      </c>
      <c r="I33" s="48">
        <v>0.12630564457486146</v>
      </c>
      <c r="J33" s="48">
        <v>0.20970058547112141</v>
      </c>
      <c r="K33" s="48">
        <v>0.25833849034458378</v>
      </c>
      <c r="L33" s="48">
        <v>0.28174939253124259</v>
      </c>
      <c r="M33" s="48">
        <v>0.30222947617760182</v>
      </c>
      <c r="N33" s="48">
        <v>0.31551520418113138</v>
      </c>
      <c r="O33" s="48">
        <v>0.33947284597271532</v>
      </c>
      <c r="P33" s="48">
        <v>0.34434910019549719</v>
      </c>
      <c r="Q33" s="48">
        <v>0.34493996310939928</v>
      </c>
      <c r="R33" s="48">
        <v>0.34719991567472019</v>
      </c>
      <c r="S33" s="48">
        <v>0.34769088492889899</v>
      </c>
      <c r="T33" s="48">
        <v>0.34879284773132424</v>
      </c>
      <c r="U33" s="49">
        <v>0.35061190627961414</v>
      </c>
    </row>
    <row r="34" spans="1:21" s="64" customFormat="1" ht="16.149999999999999" customHeight="1" x14ac:dyDescent="0.25">
      <c r="A34" s="68"/>
      <c r="D34" s="35">
        <f t="shared" ref="D34:D46" si="3">D33+1</f>
        <v>2007</v>
      </c>
      <c r="E34" s="66"/>
      <c r="F34" s="73">
        <v>403.83136531574524</v>
      </c>
      <c r="G34" s="20"/>
      <c r="H34" s="44">
        <v>2.5074782091487016E-2</v>
      </c>
      <c r="I34" s="42">
        <v>0.2246662161135074</v>
      </c>
      <c r="J34" s="42">
        <v>0.30857904484959364</v>
      </c>
      <c r="K34" s="42">
        <v>0.35688882720475174</v>
      </c>
      <c r="L34" s="42">
        <v>0.39078911791948151</v>
      </c>
      <c r="M34" s="42">
        <v>0.41172933713248944</v>
      </c>
      <c r="N34" s="42">
        <v>0.44741383881534608</v>
      </c>
      <c r="O34" s="42">
        <v>0.45600812759151976</v>
      </c>
      <c r="P34" s="42">
        <v>0.46775412752748624</v>
      </c>
      <c r="Q34" s="42">
        <v>0.48357293100503507</v>
      </c>
      <c r="R34" s="42">
        <v>0.57569433437080164</v>
      </c>
      <c r="S34" s="42">
        <v>0.57813306684104937</v>
      </c>
      <c r="T34" s="75">
        <v>0.5952555981290627</v>
      </c>
    </row>
    <row r="35" spans="1:21" s="64" customFormat="1" ht="16.149999999999999" customHeight="1" x14ac:dyDescent="0.25">
      <c r="A35" s="32"/>
      <c r="D35" s="35">
        <f t="shared" si="3"/>
        <v>2008</v>
      </c>
      <c r="E35" s="66"/>
      <c r="F35" s="74">
        <v>383.69750125216882</v>
      </c>
      <c r="G35" s="20"/>
      <c r="H35" s="47">
        <v>4.9176714759211218E-2</v>
      </c>
      <c r="I35" s="48">
        <v>0.47825831441705974</v>
      </c>
      <c r="J35" s="48">
        <v>0.83752888171351758</v>
      </c>
      <c r="K35" s="48">
        <v>1.0922002855006374</v>
      </c>
      <c r="L35" s="48">
        <v>1.2561537878221083</v>
      </c>
      <c r="M35" s="48">
        <v>1.3124970672215015</v>
      </c>
      <c r="N35" s="48">
        <v>1.3320514469691271</v>
      </c>
      <c r="O35" s="48">
        <v>1.3358165475991428</v>
      </c>
      <c r="P35" s="48">
        <v>1.3228196622498098</v>
      </c>
      <c r="Q35" s="48">
        <v>1.3237067116465071</v>
      </c>
      <c r="R35" s="48">
        <v>1.3242715209019564</v>
      </c>
      <c r="S35" s="48">
        <v>1.3253694057858174</v>
      </c>
      <c r="T35" s="66"/>
    </row>
    <row r="36" spans="1:21" s="64" customFormat="1" ht="16.149999999999999" customHeight="1" x14ac:dyDescent="0.25">
      <c r="A36" s="32"/>
      <c r="D36" s="35">
        <f t="shared" si="3"/>
        <v>2009</v>
      </c>
      <c r="E36" s="66"/>
      <c r="F36" s="73">
        <v>385.13522156333715</v>
      </c>
      <c r="G36" s="20"/>
      <c r="H36" s="44">
        <v>1.5315834147955067E-2</v>
      </c>
      <c r="I36" s="42">
        <v>0.11457616653127392</v>
      </c>
      <c r="J36" s="42">
        <v>0.22108131302396949</v>
      </c>
      <c r="K36" s="42">
        <v>0.27299223613000412</v>
      </c>
      <c r="L36" s="42">
        <v>0.30021073202827153</v>
      </c>
      <c r="M36" s="42">
        <v>0.31617256711348202</v>
      </c>
      <c r="N36" s="42">
        <v>0.32994036798787696</v>
      </c>
      <c r="O36" s="42">
        <v>0.33510649960893096</v>
      </c>
      <c r="P36" s="42">
        <v>0.34226939289379332</v>
      </c>
      <c r="Q36" s="42">
        <v>0.3434378011070785</v>
      </c>
      <c r="R36" s="45">
        <v>0.3457486469870979</v>
      </c>
      <c r="S36" s="42" t="s">
        <v>16</v>
      </c>
      <c r="T36" s="66"/>
    </row>
    <row r="37" spans="1:21" s="64" customFormat="1" ht="16.149999999999999" customHeight="1" x14ac:dyDescent="0.25">
      <c r="A37" s="32"/>
      <c r="D37" s="35">
        <f t="shared" si="3"/>
        <v>2010</v>
      </c>
      <c r="E37" s="66"/>
      <c r="F37" s="74">
        <v>392.69435772077924</v>
      </c>
      <c r="G37" s="20"/>
      <c r="H37" s="47">
        <v>2.2136306792013841E-2</v>
      </c>
      <c r="I37" s="48">
        <v>0.15772154314485753</v>
      </c>
      <c r="J37" s="48">
        <v>0.31409445866296781</v>
      </c>
      <c r="K37" s="48">
        <v>0.432335222545843</v>
      </c>
      <c r="L37" s="48">
        <v>0.46776502603436865</v>
      </c>
      <c r="M37" s="48">
        <v>0.46727789437375533</v>
      </c>
      <c r="N37" s="48">
        <v>0.57624435261998175</v>
      </c>
      <c r="O37" s="48">
        <v>0.59546782525176223</v>
      </c>
      <c r="P37" s="48">
        <v>0.60040384094704813</v>
      </c>
      <c r="Q37" s="50">
        <v>0.60387600207743419</v>
      </c>
      <c r="R37" s="42" t="s">
        <v>16</v>
      </c>
      <c r="S37" s="42" t="s">
        <v>16</v>
      </c>
      <c r="T37" s="66"/>
    </row>
    <row r="38" spans="1:21" s="64" customFormat="1" ht="16.149999999999999" customHeight="1" x14ac:dyDescent="0.25">
      <c r="A38" s="32"/>
      <c r="D38" s="35">
        <f t="shared" si="3"/>
        <v>2011</v>
      </c>
      <c r="E38" s="66"/>
      <c r="F38" s="73">
        <v>355.53399093357115</v>
      </c>
      <c r="G38" s="20"/>
      <c r="H38" s="44">
        <v>4.9783742475714737E-2</v>
      </c>
      <c r="I38" s="42">
        <v>0.27265581883593293</v>
      </c>
      <c r="J38" s="42">
        <v>0.40767913084175866</v>
      </c>
      <c r="K38" s="42">
        <v>0.46371871884847232</v>
      </c>
      <c r="L38" s="42">
        <v>0.68636073970039657</v>
      </c>
      <c r="M38" s="42">
        <v>0.70992256356596661</v>
      </c>
      <c r="N38" s="42">
        <v>0.74842057577588039</v>
      </c>
      <c r="O38" s="42">
        <v>0.77237696625048735</v>
      </c>
      <c r="P38" s="45">
        <v>0.78233303913596675</v>
      </c>
      <c r="Q38" s="42" t="s">
        <v>16</v>
      </c>
      <c r="R38" s="42" t="s">
        <v>16</v>
      </c>
      <c r="S38" s="42" t="s">
        <v>16</v>
      </c>
      <c r="T38" s="66"/>
    </row>
    <row r="39" spans="1:21" s="64" customFormat="1" ht="16.149999999999999" customHeight="1" x14ac:dyDescent="0.25">
      <c r="A39" s="32"/>
      <c r="D39" s="35">
        <f t="shared" si="3"/>
        <v>2012</v>
      </c>
      <c r="E39" s="66"/>
      <c r="F39" s="74">
        <v>492.75749512510424</v>
      </c>
      <c r="G39" s="20"/>
      <c r="H39" s="47">
        <v>2.8170152787784175E-2</v>
      </c>
      <c r="I39" s="48">
        <v>0.24249377195927377</v>
      </c>
      <c r="J39" s="48">
        <v>0.39747952019332466</v>
      </c>
      <c r="K39" s="48">
        <v>0.48321262155442002</v>
      </c>
      <c r="L39" s="48">
        <v>0.51521532547675475</v>
      </c>
      <c r="M39" s="48">
        <v>0.54135881342457248</v>
      </c>
      <c r="N39" s="48">
        <v>0.57244931204942739</v>
      </c>
      <c r="O39" s="50">
        <v>0.57758043455961483</v>
      </c>
      <c r="P39" s="42" t="s">
        <v>16</v>
      </c>
      <c r="Q39" s="42" t="s">
        <v>16</v>
      </c>
      <c r="R39" s="42" t="s">
        <v>16</v>
      </c>
      <c r="S39" s="42" t="s">
        <v>16</v>
      </c>
      <c r="T39" s="66"/>
    </row>
    <row r="40" spans="1:21" s="64" customFormat="1" ht="16.149999999999999" customHeight="1" x14ac:dyDescent="0.25">
      <c r="A40" s="32"/>
      <c r="D40" s="35">
        <f t="shared" si="3"/>
        <v>2013</v>
      </c>
      <c r="E40" s="66"/>
      <c r="F40" s="73">
        <v>473.79928255193153</v>
      </c>
      <c r="G40" s="20"/>
      <c r="H40" s="44">
        <v>6.3536099203401544E-2</v>
      </c>
      <c r="I40" s="42">
        <v>0.24250143542994185</v>
      </c>
      <c r="J40" s="42">
        <v>0.38981402045758978</v>
      </c>
      <c r="K40" s="76">
        <v>0.49609585175285059</v>
      </c>
      <c r="L40" s="42">
        <v>0.55582248541770485</v>
      </c>
      <c r="M40" s="42">
        <v>0.59363280218625425</v>
      </c>
      <c r="N40" s="45">
        <v>0.61516266821344034</v>
      </c>
      <c r="O40" s="42" t="s">
        <v>16</v>
      </c>
      <c r="P40" s="42" t="s">
        <v>16</v>
      </c>
      <c r="Q40" s="42" t="s">
        <v>16</v>
      </c>
      <c r="R40" s="42" t="s">
        <v>16</v>
      </c>
      <c r="S40" s="42" t="s">
        <v>16</v>
      </c>
      <c r="T40" s="66"/>
    </row>
    <row r="41" spans="1:21" s="64" customFormat="1" ht="15.65" customHeight="1" x14ac:dyDescent="0.25">
      <c r="A41" s="32"/>
      <c r="D41" s="35">
        <f t="shared" si="3"/>
        <v>2014</v>
      </c>
      <c r="E41" s="66"/>
      <c r="F41" s="74">
        <v>558.41771417285042</v>
      </c>
      <c r="G41" s="20"/>
      <c r="H41" s="47">
        <v>3.0005630355439471E-2</v>
      </c>
      <c r="I41" s="48">
        <v>0.24315382494003537</v>
      </c>
      <c r="J41" s="48">
        <v>0.38416958023827319</v>
      </c>
      <c r="K41" s="48">
        <v>0.48630485472601243</v>
      </c>
      <c r="L41" s="48">
        <v>0.53256920811639963</v>
      </c>
      <c r="M41" s="50">
        <v>0.60889036989028611</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551.46412318603279</v>
      </c>
      <c r="G42" s="20"/>
      <c r="H42" s="78">
        <v>7.9979945289969642E-2</v>
      </c>
      <c r="I42" s="42">
        <v>0.3267310978952247</v>
      </c>
      <c r="J42" s="42">
        <v>0.50744831156078285</v>
      </c>
      <c r="K42" s="42">
        <v>0.64061286761500691</v>
      </c>
      <c r="L42" s="45">
        <v>0.80727727829170104</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542.81549706259466</v>
      </c>
      <c r="G43" s="20"/>
      <c r="H43" s="48">
        <v>4.4574789349280233E-2</v>
      </c>
      <c r="I43" s="48">
        <v>0.29320527325620349</v>
      </c>
      <c r="J43" s="48">
        <v>0.4965009613230178</v>
      </c>
      <c r="K43" s="48">
        <v>0.59441356483417218</v>
      </c>
      <c r="L43" s="42"/>
      <c r="M43" s="42"/>
      <c r="N43" s="42"/>
      <c r="O43" s="42"/>
      <c r="P43" s="42"/>
      <c r="Q43" s="42"/>
      <c r="R43" s="42"/>
      <c r="S43" s="42"/>
      <c r="T43" s="66"/>
    </row>
    <row r="44" spans="1:21" s="64" customFormat="1" ht="18.649999999999999" customHeight="1" x14ac:dyDescent="0.25">
      <c r="A44" s="32"/>
      <c r="D44" s="35">
        <f t="shared" si="3"/>
        <v>2017</v>
      </c>
      <c r="E44" s="77"/>
      <c r="F44" s="73">
        <v>501.14399263382904</v>
      </c>
      <c r="G44" s="20"/>
      <c r="H44" s="79">
        <v>4.0136612699330242E-2</v>
      </c>
      <c r="I44" s="42">
        <v>0.31310629921499916</v>
      </c>
      <c r="J44" s="45">
        <v>0.59980042833860836</v>
      </c>
      <c r="K44" s="42"/>
      <c r="L44" s="42"/>
      <c r="M44" s="42"/>
      <c r="N44" s="42"/>
      <c r="O44" s="42"/>
      <c r="P44" s="42"/>
      <c r="Q44" s="42"/>
      <c r="R44" s="42"/>
      <c r="S44" s="42"/>
      <c r="T44" s="66"/>
    </row>
    <row r="45" spans="1:21" s="64" customFormat="1" ht="18.649999999999999" customHeight="1" x14ac:dyDescent="0.25">
      <c r="A45" s="32"/>
      <c r="D45" s="35">
        <f t="shared" si="3"/>
        <v>2018</v>
      </c>
      <c r="E45" s="77"/>
      <c r="F45" s="74">
        <v>589.18899305524076</v>
      </c>
      <c r="G45" s="20"/>
      <c r="H45" s="55">
        <v>5.2410487381193832E-2</v>
      </c>
      <c r="I45" s="50">
        <v>0.35403263641251181</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333.4187528199904</v>
      </c>
      <c r="G46" s="20"/>
      <c r="H46" s="81">
        <v>7.9316965059784181E-2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0.4984989718873728</v>
      </c>
      <c r="G51" s="34"/>
      <c r="H51" s="86">
        <v>0.49709445626995302</v>
      </c>
      <c r="I51" s="86">
        <v>1.8727487053846689E-3</v>
      </c>
      <c r="J51" s="86">
        <v>-4.6823308796494238E-4</v>
      </c>
      <c r="K51" s="42"/>
      <c r="L51" s="42"/>
      <c r="M51" s="42"/>
      <c r="N51" s="42"/>
      <c r="O51" s="42"/>
      <c r="P51" s="42"/>
      <c r="Q51" s="42"/>
    </row>
    <row r="52" spans="1:20" s="33" customFormat="1" ht="16.149999999999999" customHeight="1" x14ac:dyDescent="0.25">
      <c r="A52" s="32"/>
      <c r="D52" s="65">
        <f>D51+1</f>
        <v>2005</v>
      </c>
      <c r="E52" s="34"/>
      <c r="F52" s="87">
        <v>0.59086465259994503</v>
      </c>
      <c r="G52" s="34"/>
      <c r="H52" s="88">
        <v>0.58934983095675619</v>
      </c>
      <c r="I52" s="88">
        <v>2.0222973131828756E-3</v>
      </c>
      <c r="J52" s="88">
        <v>-5.0747566999408827E-4</v>
      </c>
      <c r="K52" s="42"/>
      <c r="L52" s="42"/>
      <c r="M52" s="42"/>
      <c r="N52" s="42"/>
      <c r="O52" s="42"/>
      <c r="P52" s="42"/>
      <c r="Q52" s="42"/>
    </row>
    <row r="53" spans="1:20" s="33" customFormat="1" ht="16.149999999999999" customHeight="1" x14ac:dyDescent="0.25">
      <c r="A53" s="32"/>
      <c r="D53" s="65">
        <f>D52+1</f>
        <v>2006</v>
      </c>
      <c r="E53" s="34"/>
      <c r="F53" s="89">
        <v>0.37137008717136721</v>
      </c>
      <c r="G53" s="34"/>
      <c r="H53" s="90">
        <v>0.35061190627961425</v>
      </c>
      <c r="I53" s="90">
        <v>2.0235211412933329E-2</v>
      </c>
      <c r="J53" s="90">
        <v>5.2296947881964005E-4</v>
      </c>
      <c r="K53" s="42"/>
      <c r="L53" s="42"/>
      <c r="M53" s="42"/>
      <c r="N53" s="42"/>
      <c r="O53" s="42"/>
      <c r="P53" s="42"/>
      <c r="Q53" s="42"/>
    </row>
    <row r="54" spans="1:20" s="33" customFormat="1" ht="16.149999999999999" customHeight="1" x14ac:dyDescent="0.25">
      <c r="A54" s="32"/>
      <c r="D54" s="65">
        <f t="shared" ref="D54:D61" si="4">D53+1</f>
        <v>2007</v>
      </c>
      <c r="E54" s="34"/>
      <c r="F54" s="87">
        <v>0.60037550876454604</v>
      </c>
      <c r="G54" s="34"/>
      <c r="H54" s="88">
        <v>0.59525559812906281</v>
      </c>
      <c r="I54" s="88">
        <v>5.4726824313214174E-3</v>
      </c>
      <c r="J54" s="88">
        <v>-3.5277179583821232E-4</v>
      </c>
      <c r="K54" s="42"/>
      <c r="L54" s="42"/>
      <c r="M54" s="42"/>
      <c r="N54" s="42"/>
      <c r="O54" s="42"/>
      <c r="P54" s="42"/>
      <c r="Q54" s="42"/>
    </row>
    <row r="55" spans="1:20" s="33" customFormat="1" ht="16.149999999999999" customHeight="1" x14ac:dyDescent="0.25">
      <c r="A55" s="32"/>
      <c r="D55" s="65">
        <f t="shared" si="4"/>
        <v>2008</v>
      </c>
      <c r="E55" s="34"/>
      <c r="F55" s="89">
        <v>1.338018485282974</v>
      </c>
      <c r="G55" s="34"/>
      <c r="H55" s="90">
        <v>1.3253694057858176</v>
      </c>
      <c r="I55" s="90">
        <v>1.3441868984208967E-2</v>
      </c>
      <c r="J55" s="90">
        <v>-7.9278948705265528E-4</v>
      </c>
      <c r="K55" s="42"/>
      <c r="L55" s="42"/>
      <c r="M55" s="42"/>
      <c r="N55" s="42"/>
      <c r="O55" s="42"/>
      <c r="P55" s="42"/>
      <c r="Q55" s="42"/>
    </row>
    <row r="56" spans="1:20" s="33" customFormat="1" ht="16.149999999999999" customHeight="1" x14ac:dyDescent="0.25">
      <c r="A56" s="32"/>
      <c r="D56" s="65">
        <f t="shared" si="4"/>
        <v>2009</v>
      </c>
      <c r="E56" s="34"/>
      <c r="F56" s="87">
        <v>0.3498646828991952</v>
      </c>
      <c r="G56" s="34"/>
      <c r="H56" s="88">
        <v>0.34574864698709784</v>
      </c>
      <c r="I56" s="88">
        <v>3.6112469546524984E-3</v>
      </c>
      <c r="J56" s="88">
        <v>5.0478895744486096E-4</v>
      </c>
      <c r="K56" s="42"/>
      <c r="L56" s="42"/>
      <c r="M56" s="42"/>
      <c r="N56" s="42"/>
      <c r="O56" s="42"/>
      <c r="P56" s="42"/>
      <c r="Q56" s="42"/>
    </row>
    <row r="57" spans="1:20" s="33" customFormat="1" ht="16.149999999999999" customHeight="1" x14ac:dyDescent="0.25">
      <c r="A57" s="32"/>
      <c r="D57" s="65">
        <f t="shared" si="4"/>
        <v>2010</v>
      </c>
      <c r="E57" s="34"/>
      <c r="F57" s="89">
        <v>0.60974822538186668</v>
      </c>
      <c r="G57" s="34"/>
      <c r="H57" s="90">
        <v>0.60387600207743419</v>
      </c>
      <c r="I57" s="90">
        <v>6.4291483805712637E-3</v>
      </c>
      <c r="J57" s="90">
        <v>-5.5692507613876597E-4</v>
      </c>
      <c r="K57" s="42"/>
      <c r="L57" s="42"/>
      <c r="M57" s="42"/>
      <c r="N57" s="42"/>
      <c r="O57" s="42"/>
      <c r="P57" s="42"/>
      <c r="Q57" s="42"/>
    </row>
    <row r="58" spans="1:20" s="33" customFormat="1" ht="16.149999999999999" customHeight="1" x14ac:dyDescent="0.25">
      <c r="A58" s="32"/>
      <c r="D58" s="65">
        <f t="shared" si="4"/>
        <v>2011</v>
      </c>
      <c r="E58" s="34"/>
      <c r="F58" s="87">
        <v>0.79317134650714372</v>
      </c>
      <c r="G58" s="34"/>
      <c r="H58" s="88">
        <v>0.78233303913596697</v>
      </c>
      <c r="I58" s="88">
        <v>9.6684506234517801E-3</v>
      </c>
      <c r="J58" s="88">
        <v>1.1698567477250242E-3</v>
      </c>
      <c r="K58" s="42"/>
      <c r="L58" s="42"/>
      <c r="M58" s="42"/>
      <c r="N58" s="42"/>
      <c r="O58" s="42"/>
      <c r="P58" s="42"/>
      <c r="Q58" s="42"/>
    </row>
    <row r="59" spans="1:20" s="33" customFormat="1" ht="16.149999999999999" customHeight="1" x14ac:dyDescent="0.25">
      <c r="A59" s="32"/>
      <c r="D59" s="65">
        <f t="shared" si="4"/>
        <v>2012</v>
      </c>
      <c r="E59" s="34"/>
      <c r="F59" s="89">
        <v>0.67770184663169031</v>
      </c>
      <c r="G59" s="34"/>
      <c r="H59" s="90">
        <v>0.57758043455961505</v>
      </c>
      <c r="I59" s="90">
        <v>9.7630627905298542E-2</v>
      </c>
      <c r="J59" s="90">
        <v>2.490784166776673E-3</v>
      </c>
      <c r="K59" s="34"/>
      <c r="L59" s="34"/>
      <c r="M59" s="91"/>
      <c r="N59" s="91"/>
      <c r="O59" s="91"/>
      <c r="P59" s="91"/>
      <c r="Q59" s="91"/>
    </row>
    <row r="60" spans="1:20" s="33" customFormat="1" ht="16.149999999999999" customHeight="1" x14ac:dyDescent="0.25">
      <c r="A60" s="68"/>
      <c r="D60" s="65">
        <f t="shared" si="4"/>
        <v>2013</v>
      </c>
      <c r="E60" s="34"/>
      <c r="F60" s="87">
        <v>0.65126099123999082</v>
      </c>
      <c r="G60" s="34"/>
      <c r="H60" s="88">
        <v>0.61516266821344034</v>
      </c>
      <c r="I60" s="88">
        <v>3.086462716544288E-2</v>
      </c>
      <c r="J60" s="88">
        <v>5.2336958611074848E-3</v>
      </c>
      <c r="K60" s="34"/>
      <c r="L60" s="34"/>
    </row>
    <row r="61" spans="1:20" s="33" customFormat="1" ht="15.65" customHeight="1" x14ac:dyDescent="0.25">
      <c r="A61" s="91"/>
      <c r="D61" s="65">
        <f t="shared" si="4"/>
        <v>2014</v>
      </c>
      <c r="E61" s="34"/>
      <c r="F61" s="89">
        <v>0.71122199865983937</v>
      </c>
      <c r="G61" s="34"/>
      <c r="H61" s="90">
        <v>0.608890369890286</v>
      </c>
      <c r="I61" s="90">
        <v>9.3687550225715219E-2</v>
      </c>
      <c r="J61" s="90">
        <v>8.6440785438380886E-3</v>
      </c>
      <c r="K61" s="34"/>
      <c r="L61" s="34"/>
    </row>
    <row r="62" spans="1:20" s="33" customFormat="1" ht="18.649999999999999" customHeight="1" x14ac:dyDescent="0.25">
      <c r="A62" s="91"/>
      <c r="D62" s="35">
        <f>D61+1</f>
        <v>2015</v>
      </c>
      <c r="E62" s="34"/>
      <c r="F62" s="87">
        <v>0.92156527057560644</v>
      </c>
      <c r="G62" s="34"/>
      <c r="H62" s="88">
        <v>0.80727727829170159</v>
      </c>
      <c r="I62" s="88">
        <v>8.8125626625226147E-2</v>
      </c>
      <c r="J62" s="88">
        <v>2.6162365658678622E-2</v>
      </c>
      <c r="K62" s="34"/>
      <c r="L62" s="34"/>
    </row>
    <row r="63" spans="1:20" s="33" customFormat="1" ht="18.649999999999999" customHeight="1" x14ac:dyDescent="0.25">
      <c r="A63" s="91"/>
      <c r="D63" s="35">
        <f>D62+1</f>
        <v>2016</v>
      </c>
      <c r="E63" s="34"/>
      <c r="F63" s="89">
        <v>0.77567940895445719</v>
      </c>
      <c r="G63" s="34"/>
      <c r="H63" s="90">
        <v>0.59441356483417207</v>
      </c>
      <c r="I63" s="90">
        <v>0.12899865674381322</v>
      </c>
      <c r="J63" s="90">
        <v>5.2267187376471909E-2</v>
      </c>
      <c r="K63" s="34"/>
      <c r="L63" s="34"/>
    </row>
    <row r="64" spans="1:20" s="33" customFormat="1" ht="18.649999999999999" customHeight="1" x14ac:dyDescent="0.25">
      <c r="A64" s="91"/>
      <c r="D64" s="35">
        <f t="shared" ref="D64:D65" si="5">D63+1</f>
        <v>2017</v>
      </c>
      <c r="E64" s="34"/>
      <c r="F64" s="87">
        <v>1.0186480603636812</v>
      </c>
      <c r="G64" s="34"/>
      <c r="H64" s="88">
        <v>0.59980042833860814</v>
      </c>
      <c r="I64" s="88">
        <v>0.33800163703188663</v>
      </c>
      <c r="J64" s="88">
        <v>8.0845994993186468E-2</v>
      </c>
      <c r="K64" s="34"/>
      <c r="L64" s="34"/>
    </row>
    <row r="65" spans="1:12" s="33" customFormat="1" ht="18.649999999999999" customHeight="1" x14ac:dyDescent="0.25">
      <c r="A65" s="91"/>
      <c r="D65" s="35">
        <f t="shared" si="5"/>
        <v>2018</v>
      </c>
      <c r="E65" s="34"/>
      <c r="F65" s="89">
        <v>0.84556237079201579</v>
      </c>
      <c r="G65" s="34"/>
      <c r="H65" s="90">
        <v>0.35403263641251165</v>
      </c>
      <c r="I65" s="90">
        <v>0.26113711031729109</v>
      </c>
      <c r="J65" s="90">
        <v>0.23039262406221311</v>
      </c>
      <c r="K65" s="34"/>
      <c r="L65" s="34"/>
    </row>
    <row r="66" spans="1:12" s="33" customFormat="1" ht="18.649999999999999" customHeight="1" x14ac:dyDescent="0.25">
      <c r="A66" s="91"/>
      <c r="D66" s="35">
        <f>D65+1</f>
        <v>2019</v>
      </c>
      <c r="E66" s="34"/>
      <c r="F66" s="92">
        <v>0.75771590775818265</v>
      </c>
      <c r="G66" s="34"/>
      <c r="H66" s="93">
        <v>7.9316965059784181E-2</v>
      </c>
      <c r="I66" s="93">
        <v>0.15702586312314043</v>
      </c>
      <c r="J66" s="93">
        <v>0.52137307957525802</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333B-32AF-48F7-8819-972D530D4AB2}">
  <sheetPr codeName="WTemplate22">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40</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Credit &amp; Surety</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541.74790370058247</v>
      </c>
      <c r="C12" s="33">
        <f>+IF(I51="",J51*F12, IF(J51="", I51*F12,(I51+J51)*F12))</f>
        <v>10.281531832619155</v>
      </c>
      <c r="D12" s="35">
        <v>2004</v>
      </c>
      <c r="E12" s="34"/>
      <c r="F12" s="37">
        <v>541.99806296701911</v>
      </c>
      <c r="G12" s="34"/>
      <c r="H12" s="38">
        <v>3.2355970551996467E-2</v>
      </c>
      <c r="I12" s="39">
        <v>0.32348576205422497</v>
      </c>
      <c r="J12" s="39">
        <v>0.3965935618809564</v>
      </c>
      <c r="K12" s="39">
        <v>0.45500905799666225</v>
      </c>
      <c r="L12" s="39">
        <v>0.47103813110120701</v>
      </c>
      <c r="M12" s="39">
        <v>0.63282598043304472</v>
      </c>
      <c r="N12" s="39">
        <v>0.66248346739097719</v>
      </c>
      <c r="O12" s="39">
        <v>0.66424613688804168</v>
      </c>
      <c r="P12" s="39">
        <v>0.6664999070616896</v>
      </c>
      <c r="Q12" s="39">
        <v>0.66867857274524367</v>
      </c>
      <c r="R12" s="39">
        <v>0.68086083725144131</v>
      </c>
      <c r="S12" s="40">
        <v>0.68468258068877175</v>
      </c>
      <c r="T12" s="40">
        <v>0.68447902521000115</v>
      </c>
      <c r="U12" s="40">
        <v>0.68098479713964133</v>
      </c>
      <c r="V12" s="40">
        <v>0.67577821083362766</v>
      </c>
      <c r="W12" s="41">
        <v>0.67716932064788149</v>
      </c>
      <c r="X12" s="42"/>
      <c r="Y12" s="42"/>
    </row>
    <row r="13" spans="1:42" s="33" customFormat="1" ht="16.149999999999999" customHeight="1" x14ac:dyDescent="0.25">
      <c r="A13" s="32"/>
      <c r="B13" s="33">
        <v>620.47950049251278</v>
      </c>
      <c r="C13" s="33">
        <f t="shared" ref="C13:C26" si="1">+IF(I52="",J52*F13, IF(J52="", I52*F13,(I52+J52)*F13))</f>
        <v>12.408649472582459</v>
      </c>
      <c r="D13" s="35">
        <f>D12+1</f>
        <v>2005</v>
      </c>
      <c r="E13" s="34"/>
      <c r="F13" s="43">
        <v>620.34269202207236</v>
      </c>
      <c r="G13" s="34"/>
      <c r="H13" s="44">
        <v>6.9541647635409001E-2</v>
      </c>
      <c r="I13" s="42">
        <v>0.27467928732033359</v>
      </c>
      <c r="J13" s="42">
        <v>0.38390011343801961</v>
      </c>
      <c r="K13" s="42">
        <v>0.43280602501184456</v>
      </c>
      <c r="L13" s="42">
        <v>0.67719806015917317</v>
      </c>
      <c r="M13" s="42">
        <v>0.70547980894677031</v>
      </c>
      <c r="N13" s="42">
        <v>0.71093528333805978</v>
      </c>
      <c r="O13" s="42">
        <v>0.7085556180367919</v>
      </c>
      <c r="P13" s="42">
        <v>0.7204654965644447</v>
      </c>
      <c r="Q13" s="42">
        <v>0.72665927702033384</v>
      </c>
      <c r="R13" s="42">
        <v>0.73193463484607502</v>
      </c>
      <c r="S13" s="42">
        <v>0.73256448602337576</v>
      </c>
      <c r="T13" s="42">
        <v>0.73392917607635855</v>
      </c>
      <c r="U13" s="42">
        <v>0.73561269883326541</v>
      </c>
      <c r="V13" s="45">
        <v>0.73551870248510187</v>
      </c>
      <c r="W13" s="42"/>
      <c r="X13" s="42"/>
      <c r="Y13" s="42"/>
    </row>
    <row r="14" spans="1:42" s="33" customFormat="1" ht="16.149999999999999" customHeight="1" x14ac:dyDescent="0.25">
      <c r="A14" s="32"/>
      <c r="B14" s="33">
        <v>664.19393329424372</v>
      </c>
      <c r="C14" s="33">
        <f t="shared" si="1"/>
        <v>12.186697578204516</v>
      </c>
      <c r="D14" s="35">
        <f>D13+1</f>
        <v>2006</v>
      </c>
      <c r="E14" s="34"/>
      <c r="F14" s="46">
        <v>664.28779890388364</v>
      </c>
      <c r="G14" s="34"/>
      <c r="H14" s="47">
        <v>7.4983415638809794E-2</v>
      </c>
      <c r="I14" s="48">
        <v>0.30733228860167522</v>
      </c>
      <c r="J14" s="48">
        <v>0.46490193978782468</v>
      </c>
      <c r="K14" s="48">
        <v>0.6996150204472511</v>
      </c>
      <c r="L14" s="48">
        <v>0.74216710979128042</v>
      </c>
      <c r="M14" s="48">
        <v>0.76141218423520396</v>
      </c>
      <c r="N14" s="48">
        <v>0.77336202599584258</v>
      </c>
      <c r="O14" s="48">
        <v>0.77917614349275044</v>
      </c>
      <c r="P14" s="48">
        <v>0.78678026308102977</v>
      </c>
      <c r="Q14" s="48">
        <v>0.79584970246880893</v>
      </c>
      <c r="R14" s="48">
        <v>0.79904571929938029</v>
      </c>
      <c r="S14" s="48">
        <v>0.79763344603963049</v>
      </c>
      <c r="T14" s="48">
        <v>0.79636765653832176</v>
      </c>
      <c r="U14" s="49">
        <v>0.79554422124360069</v>
      </c>
      <c r="V14" s="42"/>
      <c r="W14" s="42"/>
      <c r="X14" s="42"/>
      <c r="Y14" s="42"/>
    </row>
    <row r="15" spans="1:42" s="33" customFormat="1" ht="16.149999999999999" customHeight="1" x14ac:dyDescent="0.25">
      <c r="A15" s="32"/>
      <c r="B15" s="33">
        <v>723.35377541892785</v>
      </c>
      <c r="C15" s="33">
        <f t="shared" si="1"/>
        <v>12.955194023867337</v>
      </c>
      <c r="D15" s="35">
        <f t="shared" ref="D15:D27" si="2">D14+1</f>
        <v>2007</v>
      </c>
      <c r="E15" s="34"/>
      <c r="F15" s="43">
        <v>720.91018656450797</v>
      </c>
      <c r="G15" s="34"/>
      <c r="H15" s="44">
        <v>8.9478374186696172E-2</v>
      </c>
      <c r="I15" s="42">
        <v>0.34060840012053023</v>
      </c>
      <c r="J15" s="42">
        <v>0.75800961616795304</v>
      </c>
      <c r="K15" s="42">
        <v>0.84807151907628475</v>
      </c>
      <c r="L15" s="42">
        <v>0.88755382165144248</v>
      </c>
      <c r="M15" s="42">
        <v>0.95553074249737679</v>
      </c>
      <c r="N15" s="42">
        <v>0.98371909368813693</v>
      </c>
      <c r="O15" s="42">
        <v>0.99682718256982239</v>
      </c>
      <c r="P15" s="42">
        <v>1.0379867017987894</v>
      </c>
      <c r="Q15" s="42">
        <v>1.0365371521401836</v>
      </c>
      <c r="R15" s="42">
        <v>1.0381463573921144</v>
      </c>
      <c r="S15" s="42">
        <v>1.0319467057543439</v>
      </c>
      <c r="T15" s="45">
        <v>1.0322784297610015</v>
      </c>
      <c r="U15" s="42"/>
      <c r="V15" s="42"/>
      <c r="W15" s="42"/>
      <c r="X15" s="42"/>
      <c r="Y15" s="42"/>
    </row>
    <row r="16" spans="1:42" s="33" customFormat="1" ht="16.149999999999999" customHeight="1" x14ac:dyDescent="0.25">
      <c r="A16" s="32"/>
      <c r="B16" s="33">
        <v>657.88709259173663</v>
      </c>
      <c r="C16" s="33">
        <f t="shared" si="1"/>
        <v>31.257603203722947</v>
      </c>
      <c r="D16" s="35">
        <f t="shared" si="2"/>
        <v>2008</v>
      </c>
      <c r="E16" s="34"/>
      <c r="F16" s="46">
        <v>656.98747172842343</v>
      </c>
      <c r="G16" s="34"/>
      <c r="H16" s="47">
        <v>7.2744819489092533E-2</v>
      </c>
      <c r="I16" s="48">
        <v>0.64944573378573389</v>
      </c>
      <c r="J16" s="48">
        <v>0.96991350354354333</v>
      </c>
      <c r="K16" s="48">
        <v>1.0128005673941523</v>
      </c>
      <c r="L16" s="48">
        <v>1.0569964539862571</v>
      </c>
      <c r="M16" s="48">
        <v>1.0704083059385685</v>
      </c>
      <c r="N16" s="48">
        <v>1.0758271144376228</v>
      </c>
      <c r="O16" s="48">
        <v>1.0728329127616141</v>
      </c>
      <c r="P16" s="48">
        <v>1.0653441679827795</v>
      </c>
      <c r="Q16" s="48">
        <v>1.0720020964830945</v>
      </c>
      <c r="R16" s="48">
        <v>1.0732611380160446</v>
      </c>
      <c r="S16" s="50">
        <v>1.0704216588444067</v>
      </c>
      <c r="T16" s="42"/>
      <c r="U16" s="42"/>
      <c r="V16" s="42"/>
      <c r="W16" s="42"/>
      <c r="X16" s="42"/>
      <c r="Y16" s="42"/>
    </row>
    <row r="17" spans="1:25" s="33" customFormat="1" ht="16.149999999999999" customHeight="1" x14ac:dyDescent="0.25">
      <c r="A17" s="32"/>
      <c r="B17" s="33">
        <v>541.00142481758473</v>
      </c>
      <c r="C17" s="33">
        <f t="shared" si="1"/>
        <v>11.817653528166206</v>
      </c>
      <c r="D17" s="35">
        <f t="shared" si="2"/>
        <v>2009</v>
      </c>
      <c r="E17" s="34"/>
      <c r="F17" s="43">
        <v>540.16370360187523</v>
      </c>
      <c r="G17" s="34"/>
      <c r="H17" s="44">
        <v>7.5883527555770589E-2</v>
      </c>
      <c r="I17" s="42">
        <v>0.36429359269414052</v>
      </c>
      <c r="J17" s="42">
        <v>0.43683481007290104</v>
      </c>
      <c r="K17" s="42">
        <v>0.4537063345155648</v>
      </c>
      <c r="L17" s="42">
        <v>0.47079328995754455</v>
      </c>
      <c r="M17" s="42">
        <v>0.47362945348405416</v>
      </c>
      <c r="N17" s="42">
        <v>0.47865792027363685</v>
      </c>
      <c r="O17" s="42">
        <v>0.47646655364976531</v>
      </c>
      <c r="P17" s="42">
        <v>0.47934641954172935</v>
      </c>
      <c r="Q17" s="42">
        <v>0.48072559074192733</v>
      </c>
      <c r="R17" s="45">
        <v>0.4823716198184762</v>
      </c>
      <c r="S17" s="42" t="s">
        <v>16</v>
      </c>
      <c r="T17" s="42"/>
      <c r="U17" s="42"/>
      <c r="V17" s="42"/>
      <c r="W17" s="42"/>
      <c r="X17" s="42"/>
      <c r="Y17" s="42"/>
    </row>
    <row r="18" spans="1:25" s="33" customFormat="1" ht="16.149999999999999" customHeight="1" x14ac:dyDescent="0.25">
      <c r="A18" s="32"/>
      <c r="B18" s="33">
        <v>377.59485276896351</v>
      </c>
      <c r="C18" s="33">
        <f t="shared" si="1"/>
        <v>4.8497431211191815</v>
      </c>
      <c r="D18" s="35">
        <f t="shared" si="2"/>
        <v>2010</v>
      </c>
      <c r="E18" s="34"/>
      <c r="F18" s="46">
        <v>377.19376260564349</v>
      </c>
      <c r="G18" s="34"/>
      <c r="H18" s="47">
        <v>8.5887778803676578E-3</v>
      </c>
      <c r="I18" s="48">
        <v>0.19755110676680407</v>
      </c>
      <c r="J18" s="48">
        <v>0.32744210370840343</v>
      </c>
      <c r="K18" s="48">
        <v>0.3598709765419888</v>
      </c>
      <c r="L18" s="48">
        <v>0.36433711646716632</v>
      </c>
      <c r="M18" s="48">
        <v>0.36623131076694321</v>
      </c>
      <c r="N18" s="48">
        <v>0.36827755235078735</v>
      </c>
      <c r="O18" s="48">
        <v>0.3798420858763869</v>
      </c>
      <c r="P18" s="48">
        <v>0.37489745507510841</v>
      </c>
      <c r="Q18" s="50">
        <v>0.36456732832475236</v>
      </c>
      <c r="R18" s="42" t="s">
        <v>16</v>
      </c>
      <c r="S18" s="42" t="s">
        <v>16</v>
      </c>
      <c r="T18" s="42"/>
      <c r="U18" s="42"/>
      <c r="V18" s="42"/>
      <c r="W18" s="42"/>
      <c r="X18" s="42"/>
      <c r="Y18" s="42"/>
    </row>
    <row r="19" spans="1:25" s="33" customFormat="1" ht="16.149999999999999" customHeight="1" x14ac:dyDescent="0.25">
      <c r="A19" s="32"/>
      <c r="B19" s="33">
        <v>503.79325406978126</v>
      </c>
      <c r="C19" s="33">
        <f t="shared" si="1"/>
        <v>3.736477441845707</v>
      </c>
      <c r="D19" s="35">
        <f t="shared" si="2"/>
        <v>2011</v>
      </c>
      <c r="E19" s="34"/>
      <c r="F19" s="43">
        <v>499.48689285000091</v>
      </c>
      <c r="G19" s="34"/>
      <c r="H19" s="44">
        <v>3.2897728139334032E-2</v>
      </c>
      <c r="I19" s="42">
        <v>0.23017617031377477</v>
      </c>
      <c r="J19" s="42">
        <v>0.33285959613852889</v>
      </c>
      <c r="K19" s="42">
        <v>0.39325411332931154</v>
      </c>
      <c r="L19" s="42">
        <v>0.40747405476655957</v>
      </c>
      <c r="M19" s="42">
        <v>0.43539309900239664</v>
      </c>
      <c r="N19" s="42">
        <v>0.43826862590465115</v>
      </c>
      <c r="O19" s="42">
        <v>0.44657512087457213</v>
      </c>
      <c r="P19" s="45">
        <v>0.44604672809114176</v>
      </c>
      <c r="Q19" s="42" t="s">
        <v>16</v>
      </c>
      <c r="R19" s="42" t="s">
        <v>16</v>
      </c>
      <c r="S19" s="42" t="s">
        <v>16</v>
      </c>
      <c r="T19" s="42"/>
      <c r="U19" s="42"/>
      <c r="V19" s="42"/>
      <c r="W19" s="42"/>
      <c r="X19" s="42"/>
      <c r="Y19" s="42"/>
    </row>
    <row r="20" spans="1:25" s="33" customFormat="1" ht="16.149999999999999" customHeight="1" x14ac:dyDescent="0.25">
      <c r="A20" s="32"/>
      <c r="B20" s="33">
        <v>468.30847181813112</v>
      </c>
      <c r="C20" s="33">
        <f t="shared" si="1"/>
        <v>11.935494655475566</v>
      </c>
      <c r="D20" s="35">
        <f t="shared" si="2"/>
        <v>2012</v>
      </c>
      <c r="E20" s="34"/>
      <c r="F20" s="46">
        <v>461.21505825713115</v>
      </c>
      <c r="G20" s="34"/>
      <c r="H20" s="47">
        <v>2.5101952960402924E-2</v>
      </c>
      <c r="I20" s="48">
        <v>0.19357299700788683</v>
      </c>
      <c r="J20" s="48">
        <v>0.41604177264312714</v>
      </c>
      <c r="K20" s="48">
        <v>0.47486809956449128</v>
      </c>
      <c r="L20" s="48">
        <v>0.50885403628614356</v>
      </c>
      <c r="M20" s="48">
        <v>0.50763115818881666</v>
      </c>
      <c r="N20" s="48">
        <v>0.48985761261470429</v>
      </c>
      <c r="O20" s="50">
        <v>0.49055319201614944</v>
      </c>
      <c r="P20" s="42" t="s">
        <v>16</v>
      </c>
      <c r="Q20" s="42" t="s">
        <v>16</v>
      </c>
      <c r="R20" s="42" t="s">
        <v>16</v>
      </c>
      <c r="S20" s="42" t="s">
        <v>16</v>
      </c>
      <c r="T20" s="42"/>
      <c r="U20" s="42"/>
      <c r="V20" s="42"/>
      <c r="W20" s="42"/>
      <c r="X20" s="42"/>
      <c r="Y20" s="42"/>
    </row>
    <row r="21" spans="1:25" s="33" customFormat="1" ht="16.149999999999999" customHeight="1" x14ac:dyDescent="0.25">
      <c r="A21" s="32"/>
      <c r="B21" s="33">
        <v>542.58131076333245</v>
      </c>
      <c r="C21" s="33">
        <f t="shared" si="1"/>
        <v>20.091200501827608</v>
      </c>
      <c r="D21" s="35">
        <f t="shared" si="2"/>
        <v>2013</v>
      </c>
      <c r="E21" s="34"/>
      <c r="F21" s="43">
        <v>531.65998187686239</v>
      </c>
      <c r="G21" s="34"/>
      <c r="H21" s="44">
        <v>3.4628349414239076E-2</v>
      </c>
      <c r="I21" s="42">
        <v>0.21713981724834447</v>
      </c>
      <c r="J21" s="42">
        <v>0.42456105678926814</v>
      </c>
      <c r="K21" s="42">
        <v>0.53791938047058419</v>
      </c>
      <c r="L21" s="42">
        <v>0.60095982442798301</v>
      </c>
      <c r="M21" s="42">
        <v>0.60466192920752959</v>
      </c>
      <c r="N21" s="51">
        <v>0.59753199586814587</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600.27562682933922</v>
      </c>
      <c r="C22" s="33">
        <f t="shared" si="1"/>
        <v>39.672636310000023</v>
      </c>
      <c r="D22" s="35">
        <f t="shared" si="2"/>
        <v>2014</v>
      </c>
      <c r="E22" s="34"/>
      <c r="F22" s="46">
        <v>584.05659058133926</v>
      </c>
      <c r="G22" s="34"/>
      <c r="H22" s="47">
        <v>2.4373770382131239E-2</v>
      </c>
      <c r="I22" s="48">
        <v>0.21851009300737709</v>
      </c>
      <c r="J22" s="48">
        <v>0.36750997160712118</v>
      </c>
      <c r="K22" s="48">
        <v>0.45240745032343149</v>
      </c>
      <c r="L22" s="48">
        <v>0.50141968886611665</v>
      </c>
      <c r="M22" s="50">
        <v>0.53693635617459234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690.6369202257921</v>
      </c>
      <c r="C23" s="33">
        <f t="shared" si="1"/>
        <v>80.307687226741407</v>
      </c>
      <c r="D23" s="35">
        <f t="shared" si="2"/>
        <v>2015</v>
      </c>
      <c r="E23" s="34"/>
      <c r="F23" s="54">
        <v>623.57474285572277</v>
      </c>
      <c r="G23" s="34"/>
      <c r="H23" s="44">
        <v>1.7383785923330904E-2</v>
      </c>
      <c r="I23" s="42">
        <v>0.34073508047320045</v>
      </c>
      <c r="J23" s="42">
        <v>0.52614474973065772</v>
      </c>
      <c r="K23" s="42">
        <v>0.55481529120752882</v>
      </c>
      <c r="L23" s="45">
        <v>0.64680467784206019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776.64153628063775</v>
      </c>
      <c r="C24" s="33">
        <f t="shared" si="1"/>
        <v>179.32351418281402</v>
      </c>
      <c r="D24" s="35">
        <f t="shared" si="2"/>
        <v>2016</v>
      </c>
      <c r="E24" s="34"/>
      <c r="F24" s="46">
        <v>674.46162132507186</v>
      </c>
      <c r="G24" s="34"/>
      <c r="H24" s="48">
        <v>7.731503610620874E-3</v>
      </c>
      <c r="I24" s="48">
        <v>0.19005472558492481</v>
      </c>
      <c r="J24" s="48">
        <v>0.35902866732129429</v>
      </c>
      <c r="K24" s="50">
        <v>0.46072516247863893</v>
      </c>
      <c r="L24" s="42"/>
      <c r="M24" s="42"/>
      <c r="N24" s="42"/>
      <c r="O24" s="42"/>
      <c r="P24" s="42"/>
      <c r="Q24" s="42"/>
      <c r="R24" s="42"/>
      <c r="S24" s="42"/>
      <c r="T24" s="34"/>
      <c r="U24" s="52"/>
      <c r="V24" s="52"/>
      <c r="W24" s="52"/>
      <c r="X24" s="52"/>
      <c r="Y24" s="52"/>
    </row>
    <row r="25" spans="1:25" s="33" customFormat="1" ht="16.149999999999999" customHeight="1" x14ac:dyDescent="0.25">
      <c r="A25" s="32"/>
      <c r="B25" s="33">
        <v>720.02825071290863</v>
      </c>
      <c r="C25" s="33">
        <f t="shared" si="1"/>
        <v>168.66300924630997</v>
      </c>
      <c r="D25" s="35">
        <f t="shared" si="2"/>
        <v>2017</v>
      </c>
      <c r="E25" s="34"/>
      <c r="F25" s="43">
        <v>614.01985575070864</v>
      </c>
      <c r="G25" s="34"/>
      <c r="H25" s="44">
        <v>5.1391783796990977E-2</v>
      </c>
      <c r="I25" s="42">
        <v>0.22195905049725706</v>
      </c>
      <c r="J25" s="45">
        <v>0.48492119966520547</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783.79715876207706</v>
      </c>
      <c r="C26" s="33">
        <f t="shared" si="1"/>
        <v>244.70351065116995</v>
      </c>
      <c r="D26" s="35">
        <f t="shared" si="2"/>
        <v>2018</v>
      </c>
      <c r="E26" s="34"/>
      <c r="F26" s="46">
        <v>595.44189440937726</v>
      </c>
      <c r="G26" s="34"/>
      <c r="H26" s="55">
        <v>0.12973743224907924</v>
      </c>
      <c r="I26" s="50">
        <v>0.40171709349988427</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811.05106800977649</v>
      </c>
      <c r="C27" s="33">
        <f>+IF(I66="",J66*F27, IF(J66="", I66*F27,(I66+J66)*F27))</f>
        <v>244.1096788311099</v>
      </c>
      <c r="D27" s="35">
        <f t="shared" si="2"/>
        <v>2019</v>
      </c>
      <c r="E27" s="34"/>
      <c r="F27" s="56">
        <v>325.08169470299697</v>
      </c>
      <c r="G27" s="34"/>
      <c r="H27" s="57">
        <v>0.30900568594173122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541.99806296701911</v>
      </c>
      <c r="G31" s="20"/>
      <c r="H31" s="38">
        <v>1.0693158914024883E-2</v>
      </c>
      <c r="I31" s="39">
        <v>0.17184345857573211</v>
      </c>
      <c r="J31" s="39">
        <v>0.32165582835481188</v>
      </c>
      <c r="K31" s="39">
        <v>0.37840744244752078</v>
      </c>
      <c r="L31" s="39">
        <v>0.4108390738228706</v>
      </c>
      <c r="M31" s="39">
        <v>0.56830968291713868</v>
      </c>
      <c r="N31" s="39">
        <v>0.6085714705332097</v>
      </c>
      <c r="O31" s="39">
        <v>0.61678251509716564</v>
      </c>
      <c r="P31" s="39">
        <v>0.62160427807929464</v>
      </c>
      <c r="Q31" s="39">
        <v>0.6311809822564014</v>
      </c>
      <c r="R31" s="39">
        <v>0.64088337036128284</v>
      </c>
      <c r="S31" s="39">
        <v>0.64748534443230044</v>
      </c>
      <c r="T31" s="39">
        <v>0.65612547662219156</v>
      </c>
      <c r="U31" s="39">
        <v>0.65450588560724465</v>
      </c>
      <c r="V31" s="71">
        <v>0.65391250452730232</v>
      </c>
      <c r="W31" s="72">
        <v>0.65550462427469802</v>
      </c>
    </row>
    <row r="32" spans="1:25" s="64" customFormat="1" ht="19.149999999999999" customHeight="1" x14ac:dyDescent="0.25">
      <c r="A32" s="68"/>
      <c r="D32" s="35">
        <f>D31+1</f>
        <v>2005</v>
      </c>
      <c r="E32" s="69"/>
      <c r="F32" s="73">
        <v>620.34269202207236</v>
      </c>
      <c r="G32" s="20"/>
      <c r="H32" s="44">
        <v>1.2491224207932297E-2</v>
      </c>
      <c r="I32" s="42">
        <v>0.14441482931229963</v>
      </c>
      <c r="J32" s="42">
        <v>0.30994906460485672</v>
      </c>
      <c r="K32" s="42">
        <v>0.37210821265238142</v>
      </c>
      <c r="L32" s="42">
        <v>0.63887711916826329</v>
      </c>
      <c r="M32" s="42">
        <v>0.66885294331618173</v>
      </c>
      <c r="N32" s="42">
        <v>0.6775525501368227</v>
      </c>
      <c r="O32" s="42">
        <v>0.6799421386156812</v>
      </c>
      <c r="P32" s="42">
        <v>0.68808330879459956</v>
      </c>
      <c r="Q32" s="42">
        <v>0.69667204834085417</v>
      </c>
      <c r="R32" s="42">
        <v>0.70865621586891381</v>
      </c>
      <c r="S32" s="42">
        <v>0.7083133223664424</v>
      </c>
      <c r="T32" s="42">
        <v>0.70975973193454478</v>
      </c>
      <c r="U32" s="42">
        <v>0.71210927279952874</v>
      </c>
      <c r="V32" s="45">
        <v>0.71466723118060937</v>
      </c>
    </row>
    <row r="33" spans="1:21" s="64" customFormat="1" ht="16.149999999999999" customHeight="1" x14ac:dyDescent="0.25">
      <c r="A33" s="68"/>
      <c r="D33" s="35">
        <f>D32+1</f>
        <v>2006</v>
      </c>
      <c r="E33" s="66"/>
      <c r="F33" s="74">
        <v>664.28779890388364</v>
      </c>
      <c r="G33" s="20"/>
      <c r="H33" s="47">
        <v>1.0899597456023169E-2</v>
      </c>
      <c r="I33" s="48">
        <v>0.17956895978343795</v>
      </c>
      <c r="J33" s="48">
        <v>0.37347949993267526</v>
      </c>
      <c r="K33" s="48">
        <v>0.64805729860844385</v>
      </c>
      <c r="L33" s="48">
        <v>0.69562189328248869</v>
      </c>
      <c r="M33" s="48">
        <v>0.71299811278185588</v>
      </c>
      <c r="N33" s="48">
        <v>0.7288683187573366</v>
      </c>
      <c r="O33" s="48">
        <v>0.74295567794264961</v>
      </c>
      <c r="P33" s="48">
        <v>0.75283193555136307</v>
      </c>
      <c r="Q33" s="48">
        <v>0.76313511939802336</v>
      </c>
      <c r="R33" s="48">
        <v>0.76775803231082596</v>
      </c>
      <c r="S33" s="48">
        <v>0.77323648127376798</v>
      </c>
      <c r="T33" s="48">
        <v>0.77467726042804308</v>
      </c>
      <c r="U33" s="49">
        <v>0.77616548439441924</v>
      </c>
    </row>
    <row r="34" spans="1:21" s="64" customFormat="1" ht="16.149999999999999" customHeight="1" x14ac:dyDescent="0.25">
      <c r="A34" s="68"/>
      <c r="D34" s="35">
        <f t="shared" ref="D34:D46" si="3">D33+1</f>
        <v>2007</v>
      </c>
      <c r="E34" s="66"/>
      <c r="F34" s="73">
        <v>720.91018656450797</v>
      </c>
      <c r="G34" s="20"/>
      <c r="H34" s="44">
        <v>9.7774329458712363E-3</v>
      </c>
      <c r="I34" s="42">
        <v>0.17681069490011195</v>
      </c>
      <c r="J34" s="42">
        <v>0.68178470194644614</v>
      </c>
      <c r="K34" s="42">
        <v>0.79309900739608807</v>
      </c>
      <c r="L34" s="42">
        <v>0.84095180125387947</v>
      </c>
      <c r="M34" s="42">
        <v>0.88889579347839576</v>
      </c>
      <c r="N34" s="42">
        <v>0.91198018192428365</v>
      </c>
      <c r="O34" s="42">
        <v>0.95349180265006761</v>
      </c>
      <c r="P34" s="42">
        <v>1.0004648518439561</v>
      </c>
      <c r="Q34" s="42">
        <v>1.0052713342584336</v>
      </c>
      <c r="R34" s="42">
        <v>1.0143954646793754</v>
      </c>
      <c r="S34" s="42">
        <v>1.0145403076370503</v>
      </c>
      <c r="T34" s="75">
        <v>1.0164122337939423</v>
      </c>
    </row>
    <row r="35" spans="1:21" s="64" customFormat="1" ht="16.149999999999999" customHeight="1" x14ac:dyDescent="0.25">
      <c r="A35" s="32"/>
      <c r="D35" s="35">
        <f t="shared" si="3"/>
        <v>2008</v>
      </c>
      <c r="E35" s="66"/>
      <c r="F35" s="74">
        <v>656.98747172842343</v>
      </c>
      <c r="G35" s="20"/>
      <c r="H35" s="47">
        <v>1.167316205714522E-2</v>
      </c>
      <c r="I35" s="48">
        <v>0.46865544957343697</v>
      </c>
      <c r="J35" s="48">
        <v>0.89977549999764328</v>
      </c>
      <c r="K35" s="48">
        <v>0.95110447118220598</v>
      </c>
      <c r="L35" s="48">
        <v>0.98649081367239155</v>
      </c>
      <c r="M35" s="48">
        <v>1.0056397729572657</v>
      </c>
      <c r="N35" s="48">
        <v>1.0154149392478866</v>
      </c>
      <c r="O35" s="48">
        <v>1.0209578647582003</v>
      </c>
      <c r="P35" s="48">
        <v>1.0242231857762041</v>
      </c>
      <c r="Q35" s="48">
        <v>1.0229860239448572</v>
      </c>
      <c r="R35" s="48">
        <v>1.0273064127539961</v>
      </c>
      <c r="S35" s="48">
        <v>1.027953794107983</v>
      </c>
      <c r="T35" s="66"/>
    </row>
    <row r="36" spans="1:21" s="64" customFormat="1" ht="16.149999999999999" customHeight="1" x14ac:dyDescent="0.25">
      <c r="A36" s="32"/>
      <c r="D36" s="35">
        <f t="shared" si="3"/>
        <v>2009</v>
      </c>
      <c r="E36" s="66"/>
      <c r="F36" s="73">
        <v>540.16370360187523</v>
      </c>
      <c r="G36" s="20"/>
      <c r="H36" s="44">
        <v>2.226596814836088E-2</v>
      </c>
      <c r="I36" s="42">
        <v>0.25154997499877979</v>
      </c>
      <c r="J36" s="42">
        <v>0.38001704843832718</v>
      </c>
      <c r="K36" s="42">
        <v>0.41314819293130051</v>
      </c>
      <c r="L36" s="42">
        <v>0.43824500272748712</v>
      </c>
      <c r="M36" s="42">
        <v>0.44886587437277714</v>
      </c>
      <c r="N36" s="42">
        <v>0.4525169947661859</v>
      </c>
      <c r="O36" s="42">
        <v>0.46040358728914416</v>
      </c>
      <c r="P36" s="42">
        <v>0.46417067015352664</v>
      </c>
      <c r="Q36" s="42">
        <v>0.46332853558586368</v>
      </c>
      <c r="R36" s="45">
        <v>0.46710280142014793</v>
      </c>
      <c r="S36" s="42" t="s">
        <v>16</v>
      </c>
      <c r="T36" s="66"/>
    </row>
    <row r="37" spans="1:21" s="64" customFormat="1" ht="16.149999999999999" customHeight="1" x14ac:dyDescent="0.25">
      <c r="A37" s="32"/>
      <c r="D37" s="35">
        <f t="shared" si="3"/>
        <v>2010</v>
      </c>
      <c r="E37" s="66"/>
      <c r="F37" s="74">
        <v>377.19376260564349</v>
      </c>
      <c r="G37" s="20"/>
      <c r="H37" s="47">
        <v>2.1506983469080903E-3</v>
      </c>
      <c r="I37" s="48">
        <v>0.12756218834139363</v>
      </c>
      <c r="J37" s="48">
        <v>0.27812841936196531</v>
      </c>
      <c r="K37" s="48">
        <v>0.32555628980070184</v>
      </c>
      <c r="L37" s="48">
        <v>0.33691672088285912</v>
      </c>
      <c r="M37" s="48">
        <v>0.34462724192093019</v>
      </c>
      <c r="N37" s="48">
        <v>0.35771309069463009</v>
      </c>
      <c r="O37" s="48">
        <v>0.36869630406295745</v>
      </c>
      <c r="P37" s="48">
        <v>0.35436057236798935</v>
      </c>
      <c r="Q37" s="50">
        <v>0.35631857145508494</v>
      </c>
      <c r="R37" s="42" t="s">
        <v>16</v>
      </c>
      <c r="S37" s="42" t="s">
        <v>16</v>
      </c>
      <c r="T37" s="66"/>
    </row>
    <row r="38" spans="1:21" s="64" customFormat="1" ht="16.149999999999999" customHeight="1" x14ac:dyDescent="0.25">
      <c r="A38" s="32"/>
      <c r="D38" s="35">
        <f t="shared" si="3"/>
        <v>2011</v>
      </c>
      <c r="E38" s="66"/>
      <c r="F38" s="73">
        <v>499.48689285000091</v>
      </c>
      <c r="G38" s="20"/>
      <c r="H38" s="44">
        <v>1.1130828411286488E-2</v>
      </c>
      <c r="I38" s="42">
        <v>0.15905585515505857</v>
      </c>
      <c r="J38" s="42">
        <v>0.29448765197442905</v>
      </c>
      <c r="K38" s="42">
        <v>0.33365650152755494</v>
      </c>
      <c r="L38" s="42">
        <v>0.38553697623258792</v>
      </c>
      <c r="M38" s="42">
        <v>0.43330752585572996</v>
      </c>
      <c r="N38" s="42">
        <v>0.43615871364140762</v>
      </c>
      <c r="O38" s="42">
        <v>0.41714974827331874</v>
      </c>
      <c r="P38" s="45">
        <v>0.44447517483340826</v>
      </c>
      <c r="Q38" s="42" t="s">
        <v>16</v>
      </c>
      <c r="R38" s="42" t="s">
        <v>16</v>
      </c>
      <c r="S38" s="42" t="s">
        <v>16</v>
      </c>
      <c r="T38" s="66"/>
    </row>
    <row r="39" spans="1:21" s="64" customFormat="1" ht="16.149999999999999" customHeight="1" x14ac:dyDescent="0.25">
      <c r="A39" s="32"/>
      <c r="D39" s="35">
        <f t="shared" si="3"/>
        <v>2012</v>
      </c>
      <c r="E39" s="66"/>
      <c r="F39" s="74">
        <v>461.21505825713115</v>
      </c>
      <c r="G39" s="20"/>
      <c r="H39" s="47">
        <v>8.9486432481114368E-3</v>
      </c>
      <c r="I39" s="48">
        <v>0.12801709059569086</v>
      </c>
      <c r="J39" s="48">
        <v>0.3511011404938148</v>
      </c>
      <c r="K39" s="48">
        <v>0.44698440599733491</v>
      </c>
      <c r="L39" s="48">
        <v>0.50914745719592769</v>
      </c>
      <c r="M39" s="48">
        <v>0.49216881015740394</v>
      </c>
      <c r="N39" s="48">
        <v>0.46791572110677765</v>
      </c>
      <c r="O39" s="50">
        <v>0.46804090032962908</v>
      </c>
      <c r="P39" s="42" t="s">
        <v>16</v>
      </c>
      <c r="Q39" s="42" t="s">
        <v>16</v>
      </c>
      <c r="R39" s="42" t="s">
        <v>16</v>
      </c>
      <c r="S39" s="42" t="s">
        <v>16</v>
      </c>
      <c r="T39" s="66"/>
    </row>
    <row r="40" spans="1:21" s="64" customFormat="1" ht="16.149999999999999" customHeight="1" x14ac:dyDescent="0.25">
      <c r="A40" s="32"/>
      <c r="D40" s="35">
        <f t="shared" si="3"/>
        <v>2013</v>
      </c>
      <c r="E40" s="66"/>
      <c r="F40" s="73">
        <v>531.65998187686239</v>
      </c>
      <c r="G40" s="20"/>
      <c r="H40" s="44">
        <v>1.0584779934223795E-2</v>
      </c>
      <c r="I40" s="42">
        <v>0.19006529214644594</v>
      </c>
      <c r="J40" s="42">
        <v>0.41497600612923163</v>
      </c>
      <c r="K40" s="76">
        <v>0.52001958340365362</v>
      </c>
      <c r="L40" s="42">
        <v>0.56044641767096937</v>
      </c>
      <c r="M40" s="42">
        <v>0.54898539559913839</v>
      </c>
      <c r="N40" s="45">
        <v>0.56674644305594524</v>
      </c>
      <c r="O40" s="42" t="s">
        <v>16</v>
      </c>
      <c r="P40" s="42" t="s">
        <v>16</v>
      </c>
      <c r="Q40" s="42" t="s">
        <v>16</v>
      </c>
      <c r="R40" s="42" t="s">
        <v>16</v>
      </c>
      <c r="S40" s="42" t="s">
        <v>16</v>
      </c>
      <c r="T40" s="66"/>
    </row>
    <row r="41" spans="1:21" s="64" customFormat="1" ht="15.65" customHeight="1" x14ac:dyDescent="0.25">
      <c r="A41" s="32"/>
      <c r="D41" s="35">
        <f t="shared" si="3"/>
        <v>2014</v>
      </c>
      <c r="E41" s="66"/>
      <c r="F41" s="74">
        <v>584.05659058133926</v>
      </c>
      <c r="G41" s="20"/>
      <c r="H41" s="47">
        <v>1.5816254135246365E-2</v>
      </c>
      <c r="I41" s="48">
        <v>0.11694557367808306</v>
      </c>
      <c r="J41" s="48">
        <v>0.29764212069410767</v>
      </c>
      <c r="K41" s="48">
        <v>0.38792728351970596</v>
      </c>
      <c r="L41" s="48">
        <v>0.44644418027277888</v>
      </c>
      <c r="M41" s="50">
        <v>0.50290972777764376</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623.57474285572277</v>
      </c>
      <c r="G42" s="20"/>
      <c r="H42" s="78">
        <v>4.8708244645866757E-3</v>
      </c>
      <c r="I42" s="42">
        <v>0.20039169154243947</v>
      </c>
      <c r="J42" s="42">
        <v>0.4437871309262254</v>
      </c>
      <c r="K42" s="42">
        <v>0.49208290969010005</v>
      </c>
      <c r="L42" s="45">
        <v>0.55657341226727786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674.46162132507186</v>
      </c>
      <c r="G43" s="20"/>
      <c r="H43" s="48">
        <v>5.3608454494363878E-3</v>
      </c>
      <c r="I43" s="48">
        <v>0.12897009112631994</v>
      </c>
      <c r="J43" s="48">
        <v>0.24254458392622996</v>
      </c>
      <c r="K43" s="48">
        <v>0.32734270147461825</v>
      </c>
      <c r="L43" s="42"/>
      <c r="M43" s="42"/>
      <c r="N43" s="42"/>
      <c r="O43" s="42"/>
      <c r="P43" s="42"/>
      <c r="Q43" s="42"/>
      <c r="R43" s="42"/>
      <c r="S43" s="42"/>
      <c r="T43" s="66"/>
    </row>
    <row r="44" spans="1:21" s="64" customFormat="1" ht="18.649999999999999" customHeight="1" x14ac:dyDescent="0.25">
      <c r="A44" s="32"/>
      <c r="D44" s="35">
        <f t="shared" si="3"/>
        <v>2017</v>
      </c>
      <c r="E44" s="77"/>
      <c r="F44" s="73">
        <v>614.01985575070864</v>
      </c>
      <c r="G44" s="20"/>
      <c r="H44" s="79">
        <v>8.4283997895682489E-3</v>
      </c>
      <c r="I44" s="42">
        <v>0.14335678596155629</v>
      </c>
      <c r="J44" s="45">
        <v>0.36869080725446679</v>
      </c>
      <c r="K44" s="42"/>
      <c r="L44" s="42"/>
      <c r="M44" s="42"/>
      <c r="N44" s="42"/>
      <c r="O44" s="42"/>
      <c r="P44" s="42"/>
      <c r="Q44" s="42"/>
      <c r="R44" s="42"/>
      <c r="S44" s="42"/>
      <c r="T44" s="66"/>
    </row>
    <row r="45" spans="1:21" s="64" customFormat="1" ht="18.649999999999999" customHeight="1" x14ac:dyDescent="0.25">
      <c r="A45" s="32"/>
      <c r="D45" s="35">
        <f t="shared" si="3"/>
        <v>2018</v>
      </c>
      <c r="E45" s="77"/>
      <c r="F45" s="74">
        <v>595.44189440937726</v>
      </c>
      <c r="G45" s="20"/>
      <c r="H45" s="55">
        <v>5.2380456972946271E-2</v>
      </c>
      <c r="I45" s="50">
        <v>0.26904960959945023</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325.08169470299697</v>
      </c>
      <c r="G46" s="20"/>
      <c r="H46" s="81">
        <v>3.9414599963883717E-2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0.67447430799706332</v>
      </c>
      <c r="G51" s="34"/>
      <c r="H51" s="86">
        <v>0.6555046242746978</v>
      </c>
      <c r="I51" s="86">
        <v>2.1664696373183339E-2</v>
      </c>
      <c r="J51" s="86">
        <v>-2.6950126508177271E-3</v>
      </c>
      <c r="K51" s="42"/>
      <c r="L51" s="42"/>
      <c r="M51" s="42"/>
      <c r="N51" s="42"/>
      <c r="O51" s="42"/>
      <c r="P51" s="42"/>
      <c r="Q51" s="42"/>
    </row>
    <row r="52" spans="1:20" s="33" customFormat="1" ht="16.149999999999999" customHeight="1" x14ac:dyDescent="0.25">
      <c r="A52" s="32"/>
      <c r="D52" s="65">
        <f>D51+1</f>
        <v>2005</v>
      </c>
      <c r="E52" s="34"/>
      <c r="F52" s="87">
        <v>0.73467012576156232</v>
      </c>
      <c r="G52" s="34"/>
      <c r="H52" s="88">
        <v>0.71466723118060871</v>
      </c>
      <c r="I52" s="88">
        <v>2.0851471304492712E-2</v>
      </c>
      <c r="J52" s="88">
        <v>-8.48576723539146E-4</v>
      </c>
      <c r="K52" s="42"/>
      <c r="L52" s="42"/>
      <c r="M52" s="42"/>
      <c r="N52" s="42"/>
      <c r="O52" s="42"/>
      <c r="P52" s="42"/>
      <c r="Q52" s="42"/>
    </row>
    <row r="53" spans="1:20" s="33" customFormat="1" ht="16.149999999999999" customHeight="1" x14ac:dyDescent="0.25">
      <c r="A53" s="32"/>
      <c r="D53" s="65">
        <f>D52+1</f>
        <v>2006</v>
      </c>
      <c r="E53" s="34"/>
      <c r="F53" s="89">
        <v>0.79451099307049788</v>
      </c>
      <c r="G53" s="34"/>
      <c r="H53" s="90">
        <v>0.77616548439441901</v>
      </c>
      <c r="I53" s="90">
        <v>1.9378736849181667E-2</v>
      </c>
      <c r="J53" s="90">
        <v>-1.0332281731028215E-3</v>
      </c>
      <c r="K53" s="42"/>
      <c r="L53" s="42"/>
      <c r="M53" s="42"/>
      <c r="N53" s="42"/>
      <c r="O53" s="42"/>
      <c r="P53" s="42"/>
      <c r="Q53" s="42"/>
    </row>
    <row r="54" spans="1:20" s="33" customFormat="1" ht="16.149999999999999" customHeight="1" x14ac:dyDescent="0.25">
      <c r="A54" s="32"/>
      <c r="D54" s="65">
        <f t="shared" ref="D54:D61" si="4">D53+1</f>
        <v>2007</v>
      </c>
      <c r="E54" s="34"/>
      <c r="F54" s="87">
        <v>1.0343828413194169</v>
      </c>
      <c r="G54" s="34"/>
      <c r="H54" s="88">
        <v>1.0164122337939423</v>
      </c>
      <c r="I54" s="88">
        <v>1.5866195967059113E-2</v>
      </c>
      <c r="J54" s="88">
        <v>2.1044115584153401E-3</v>
      </c>
      <c r="K54" s="42"/>
      <c r="L54" s="42"/>
      <c r="M54" s="42"/>
      <c r="N54" s="42"/>
      <c r="O54" s="42"/>
      <c r="P54" s="42"/>
      <c r="Q54" s="42"/>
    </row>
    <row r="55" spans="1:20" s="33" customFormat="1" ht="16.149999999999999" customHeight="1" x14ac:dyDescent="0.25">
      <c r="A55" s="32"/>
      <c r="D55" s="65">
        <f t="shared" si="4"/>
        <v>2008</v>
      </c>
      <c r="E55" s="34"/>
      <c r="F55" s="89">
        <v>1.0755309619366011</v>
      </c>
      <c r="G55" s="34"/>
      <c r="H55" s="90">
        <v>1.0279537941079826</v>
      </c>
      <c r="I55" s="90">
        <v>4.246786473642282E-2</v>
      </c>
      <c r="J55" s="90">
        <v>5.109303092195672E-3</v>
      </c>
      <c r="K55" s="42"/>
      <c r="L55" s="42"/>
      <c r="M55" s="42"/>
      <c r="N55" s="42"/>
      <c r="O55" s="42"/>
      <c r="P55" s="42"/>
      <c r="Q55" s="42"/>
    </row>
    <row r="56" spans="1:20" s="33" customFormat="1" ht="16.149999999999999" customHeight="1" x14ac:dyDescent="0.25">
      <c r="A56" s="32"/>
      <c r="D56" s="65">
        <f t="shared" si="4"/>
        <v>2009</v>
      </c>
      <c r="E56" s="34"/>
      <c r="F56" s="87">
        <v>0.48898071259663867</v>
      </c>
      <c r="G56" s="34"/>
      <c r="H56" s="88">
        <v>0.46710280142014771</v>
      </c>
      <c r="I56" s="88">
        <v>1.5268818398328329E-2</v>
      </c>
      <c r="J56" s="88">
        <v>6.6090927781626094E-3</v>
      </c>
      <c r="K56" s="42"/>
      <c r="L56" s="42"/>
      <c r="M56" s="42"/>
      <c r="N56" s="42"/>
      <c r="O56" s="42"/>
      <c r="P56" s="42"/>
      <c r="Q56" s="42"/>
    </row>
    <row r="57" spans="1:20" s="33" customFormat="1" ht="16.149999999999999" customHeight="1" x14ac:dyDescent="0.25">
      <c r="A57" s="32"/>
      <c r="D57" s="65">
        <f t="shared" si="4"/>
        <v>2010</v>
      </c>
      <c r="E57" s="34"/>
      <c r="F57" s="89">
        <v>0.36917600336916873</v>
      </c>
      <c r="G57" s="34"/>
      <c r="H57" s="90">
        <v>0.35631857145508483</v>
      </c>
      <c r="I57" s="90">
        <v>8.2487568696674122E-3</v>
      </c>
      <c r="J57" s="90">
        <v>4.6086750444164735E-3</v>
      </c>
      <c r="K57" s="42"/>
      <c r="L57" s="42"/>
      <c r="M57" s="42"/>
      <c r="N57" s="42"/>
      <c r="O57" s="42"/>
      <c r="P57" s="42"/>
      <c r="Q57" s="42"/>
    </row>
    <row r="58" spans="1:20" s="33" customFormat="1" ht="16.149999999999999" customHeight="1" x14ac:dyDescent="0.25">
      <c r="A58" s="32"/>
      <c r="D58" s="65">
        <f t="shared" si="4"/>
        <v>2011</v>
      </c>
      <c r="E58" s="34"/>
      <c r="F58" s="87">
        <v>0.45195580644823585</v>
      </c>
      <c r="G58" s="34"/>
      <c r="H58" s="88">
        <v>0.44447517483340826</v>
      </c>
      <c r="I58" s="88">
        <v>1.5715532577337192E-3</v>
      </c>
      <c r="J58" s="88">
        <v>5.9090783570938492E-3</v>
      </c>
      <c r="K58" s="42"/>
      <c r="L58" s="42"/>
      <c r="M58" s="42"/>
      <c r="N58" s="42"/>
      <c r="O58" s="42"/>
      <c r="P58" s="42"/>
      <c r="Q58" s="42"/>
    </row>
    <row r="59" spans="1:20" s="33" customFormat="1" ht="16.149999999999999" customHeight="1" x14ac:dyDescent="0.25">
      <c r="A59" s="32"/>
      <c r="D59" s="65">
        <f t="shared" si="4"/>
        <v>2012</v>
      </c>
      <c r="E59" s="34"/>
      <c r="F59" s="89">
        <v>0.49391927190877527</v>
      </c>
      <c r="G59" s="34"/>
      <c r="H59" s="90">
        <v>0.46804090032962914</v>
      </c>
      <c r="I59" s="90">
        <v>2.2512291686520327E-2</v>
      </c>
      <c r="J59" s="90">
        <v>3.3660798926257941E-3</v>
      </c>
      <c r="K59" s="34"/>
      <c r="L59" s="34"/>
      <c r="M59" s="91"/>
      <c r="N59" s="91"/>
      <c r="O59" s="91"/>
      <c r="P59" s="91"/>
      <c r="Q59" s="91"/>
    </row>
    <row r="60" spans="1:20" s="33" customFormat="1" ht="16.149999999999999" customHeight="1" x14ac:dyDescent="0.25">
      <c r="A60" s="68"/>
      <c r="D60" s="65">
        <f t="shared" si="4"/>
        <v>2013</v>
      </c>
      <c r="E60" s="34"/>
      <c r="F60" s="87">
        <v>0.60453601004743041</v>
      </c>
      <c r="G60" s="34"/>
      <c r="H60" s="88">
        <v>0.56674644305594502</v>
      </c>
      <c r="I60" s="88">
        <v>3.0785552812200693E-2</v>
      </c>
      <c r="J60" s="88">
        <v>7.0040141792847115E-3</v>
      </c>
      <c r="K60" s="34"/>
      <c r="L60" s="34"/>
    </row>
    <row r="61" spans="1:20" s="33" customFormat="1" ht="15.65" customHeight="1" x14ac:dyDescent="0.25">
      <c r="A61" s="91"/>
      <c r="D61" s="65">
        <f t="shared" si="4"/>
        <v>2014</v>
      </c>
      <c r="E61" s="34"/>
      <c r="F61" s="89">
        <v>0.57083574205395193</v>
      </c>
      <c r="G61" s="34"/>
      <c r="H61" s="90">
        <v>0.50290972777764353</v>
      </c>
      <c r="I61" s="90">
        <v>3.4026628396948637E-2</v>
      </c>
      <c r="J61" s="90">
        <v>3.3899385879359693E-2</v>
      </c>
      <c r="K61" s="34"/>
      <c r="L61" s="34"/>
    </row>
    <row r="62" spans="1:20" s="33" customFormat="1" ht="18.649999999999999" customHeight="1" x14ac:dyDescent="0.25">
      <c r="A62" s="91"/>
      <c r="D62" s="35">
        <f>D61+1</f>
        <v>2015</v>
      </c>
      <c r="E62" s="34"/>
      <c r="F62" s="87">
        <v>0.68535939686146508</v>
      </c>
      <c r="G62" s="34"/>
      <c r="H62" s="88">
        <v>0.55657341226727786</v>
      </c>
      <c r="I62" s="88">
        <v>9.0231265574782449E-2</v>
      </c>
      <c r="J62" s="88">
        <v>3.8554719019404826E-2</v>
      </c>
      <c r="K62" s="34"/>
      <c r="L62" s="34"/>
    </row>
    <row r="63" spans="1:20" s="33" customFormat="1" ht="18.649999999999999" customHeight="1" x14ac:dyDescent="0.25">
      <c r="A63" s="91"/>
      <c r="D63" s="35">
        <f>D62+1</f>
        <v>2016</v>
      </c>
      <c r="E63" s="34"/>
      <c r="F63" s="89">
        <v>0.59321922952747996</v>
      </c>
      <c r="G63" s="34"/>
      <c r="H63" s="90">
        <v>0.32734270147461825</v>
      </c>
      <c r="I63" s="90">
        <v>0.13338246100402071</v>
      </c>
      <c r="J63" s="90">
        <v>0.13249406704884092</v>
      </c>
      <c r="K63" s="34"/>
      <c r="L63" s="34"/>
    </row>
    <row r="64" spans="1:20" s="33" customFormat="1" ht="18.649999999999999" customHeight="1" x14ac:dyDescent="0.25">
      <c r="A64" s="91"/>
      <c r="D64" s="35">
        <f t="shared" ref="D64:D65" si="5">D63+1</f>
        <v>2017</v>
      </c>
      <c r="E64" s="34"/>
      <c r="F64" s="87">
        <v>0.64337737914081128</v>
      </c>
      <c r="G64" s="34"/>
      <c r="H64" s="88">
        <v>0.36869080725446668</v>
      </c>
      <c r="I64" s="88">
        <v>0.11623039241073864</v>
      </c>
      <c r="J64" s="88">
        <v>0.15845617947560597</v>
      </c>
      <c r="K64" s="34"/>
      <c r="L64" s="34"/>
    </row>
    <row r="65" spans="1:12" s="33" customFormat="1" ht="18.649999999999999" customHeight="1" x14ac:dyDescent="0.25">
      <c r="A65" s="91"/>
      <c r="D65" s="35">
        <f t="shared" si="5"/>
        <v>2018</v>
      </c>
      <c r="E65" s="34"/>
      <c r="F65" s="89">
        <v>0.68001080152883753</v>
      </c>
      <c r="G65" s="34"/>
      <c r="H65" s="90">
        <v>0.26904960959945029</v>
      </c>
      <c r="I65" s="90">
        <v>0.13266748390043404</v>
      </c>
      <c r="J65" s="90">
        <v>0.27829370802895309</v>
      </c>
      <c r="K65" s="34"/>
      <c r="L65" s="34"/>
    </row>
    <row r="66" spans="1:12" s="33" customFormat="1" ht="18.649999999999999" customHeight="1" x14ac:dyDescent="0.25">
      <c r="A66" s="91"/>
      <c r="D66" s="35">
        <f>D65+1</f>
        <v>2019</v>
      </c>
      <c r="E66" s="34"/>
      <c r="F66" s="92">
        <v>0.79033254707909983</v>
      </c>
      <c r="G66" s="34"/>
      <c r="H66" s="93">
        <v>3.9414599963883717E-2</v>
      </c>
      <c r="I66" s="93">
        <v>0.26959108597784742</v>
      </c>
      <c r="J66" s="93">
        <v>0.48132686113736872</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6CFE-E33B-4E32-8DC1-83148756A0BF}">
  <sheetPr codeName="WTemplate23">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41</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Credit &amp; Surety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425.82833899164496</v>
      </c>
      <c r="C12" s="33">
        <f>+IF(I51="",J51*F12, IF(J51="", I51*F12,(I51+J51)*F12))</f>
        <v>10.273180629081663</v>
      </c>
      <c r="D12" s="35">
        <v>2004</v>
      </c>
      <c r="E12" s="34"/>
      <c r="F12" s="37">
        <v>426.07943906932155</v>
      </c>
      <c r="G12" s="34"/>
      <c r="H12" s="38">
        <v>2.8899051809436575E-2</v>
      </c>
      <c r="I12" s="39">
        <v>0.37684271155449167</v>
      </c>
      <c r="J12" s="39">
        <v>0.4446603788584701</v>
      </c>
      <c r="K12" s="39">
        <v>0.5116793233171445</v>
      </c>
      <c r="L12" s="39">
        <v>0.52593652598125074</v>
      </c>
      <c r="M12" s="39">
        <v>0.72805115765782191</v>
      </c>
      <c r="N12" s="39">
        <v>0.76208250298709013</v>
      </c>
      <c r="O12" s="39">
        <v>0.76639503684808463</v>
      </c>
      <c r="P12" s="39">
        <v>0.76943625691568607</v>
      </c>
      <c r="Q12" s="39">
        <v>0.7714262972428868</v>
      </c>
      <c r="R12" s="39">
        <v>0.7869031422868884</v>
      </c>
      <c r="S12" s="40">
        <v>0.79146173151248578</v>
      </c>
      <c r="T12" s="40">
        <v>0.79242035464997429</v>
      </c>
      <c r="U12" s="40">
        <v>0.78687041180629891</v>
      </c>
      <c r="V12" s="40">
        <v>0.77980772232714191</v>
      </c>
      <c r="W12" s="41">
        <v>0.78195609309950176</v>
      </c>
      <c r="X12" s="42"/>
      <c r="Y12" s="42"/>
    </row>
    <row r="13" spans="1:42" s="33" customFormat="1" ht="16.149999999999999" customHeight="1" x14ac:dyDescent="0.25">
      <c r="A13" s="32"/>
      <c r="B13" s="33">
        <v>496.81921208954839</v>
      </c>
      <c r="C13" s="33">
        <f t="shared" ref="C13:C26" si="1">+IF(I52="",J52*F13, IF(J52="", I52*F13,(I52+J52)*F13))</f>
        <v>12.203690367565558</v>
      </c>
      <c r="D13" s="35">
        <f>D12+1</f>
        <v>2005</v>
      </c>
      <c r="E13" s="34"/>
      <c r="F13" s="43">
        <v>496.68240300078838</v>
      </c>
      <c r="G13" s="34"/>
      <c r="H13" s="44">
        <v>8.4810019795956287E-2</v>
      </c>
      <c r="I13" s="42">
        <v>0.33175843775109237</v>
      </c>
      <c r="J13" s="42">
        <v>0.45658833499353935</v>
      </c>
      <c r="K13" s="42">
        <v>0.51180813365319999</v>
      </c>
      <c r="L13" s="42">
        <v>0.81119135629942418</v>
      </c>
      <c r="M13" s="42">
        <v>0.84450149055814427</v>
      </c>
      <c r="N13" s="42">
        <v>0.85056238114327987</v>
      </c>
      <c r="O13" s="42">
        <v>0.84765287482622653</v>
      </c>
      <c r="P13" s="42">
        <v>0.86220659083031159</v>
      </c>
      <c r="Q13" s="42">
        <v>0.87006546776699623</v>
      </c>
      <c r="R13" s="42">
        <v>0.87616698758467171</v>
      </c>
      <c r="S13" s="42">
        <v>0.87700082577261196</v>
      </c>
      <c r="T13" s="42">
        <v>0.8787842580643368</v>
      </c>
      <c r="U13" s="42">
        <v>0.88075150180439421</v>
      </c>
      <c r="V13" s="45">
        <v>0.87899774728762992</v>
      </c>
      <c r="W13" s="42"/>
      <c r="X13" s="42"/>
      <c r="Y13" s="42"/>
    </row>
    <row r="14" spans="1:42" s="33" customFormat="1" ht="16.149999999999999" customHeight="1" x14ac:dyDescent="0.25">
      <c r="A14" s="32"/>
      <c r="B14" s="33">
        <v>554.4525444817707</v>
      </c>
      <c r="C14" s="33">
        <f t="shared" si="1"/>
        <v>12.063004863185116</v>
      </c>
      <c r="D14" s="35">
        <f>D13+1</f>
        <v>2006</v>
      </c>
      <c r="E14" s="34"/>
      <c r="F14" s="46">
        <v>554.54665545057082</v>
      </c>
      <c r="G14" s="34"/>
      <c r="H14" s="47">
        <v>8.8473963551608151E-2</v>
      </c>
      <c r="I14" s="48">
        <v>0.35726097817798325</v>
      </c>
      <c r="J14" s="48">
        <v>0.52918903549001262</v>
      </c>
      <c r="K14" s="48">
        <v>0.79872987964775588</v>
      </c>
      <c r="L14" s="48">
        <v>0.83932989324050489</v>
      </c>
      <c r="M14" s="48">
        <v>0.8653072495442603</v>
      </c>
      <c r="N14" s="48">
        <v>0.86963473599438501</v>
      </c>
      <c r="O14" s="48">
        <v>0.87504537182655251</v>
      </c>
      <c r="P14" s="48">
        <v>0.88049162924874558</v>
      </c>
      <c r="Q14" s="48">
        <v>0.89179215371518261</v>
      </c>
      <c r="R14" s="48">
        <v>0.89584863625990607</v>
      </c>
      <c r="S14" s="48">
        <v>0.8945480541915064</v>
      </c>
      <c r="T14" s="48">
        <v>0.89191042014660971</v>
      </c>
      <c r="U14" s="49">
        <v>0.89094621265889962</v>
      </c>
      <c r="V14" s="42"/>
      <c r="W14" s="42"/>
      <c r="X14" s="42"/>
      <c r="Y14" s="42"/>
    </row>
    <row r="15" spans="1:42" s="33" customFormat="1" ht="16.149999999999999" customHeight="1" x14ac:dyDescent="0.25">
      <c r="A15" s="32"/>
      <c r="B15" s="33">
        <v>588.61568292413449</v>
      </c>
      <c r="C15" s="33">
        <f t="shared" si="1"/>
        <v>12.39659564367563</v>
      </c>
      <c r="D15" s="35">
        <f t="shared" ref="D15:D27" si="2">D14+1</f>
        <v>2007</v>
      </c>
      <c r="E15" s="34"/>
      <c r="F15" s="43">
        <v>586.17224384164456</v>
      </c>
      <c r="G15" s="34"/>
      <c r="H15" s="44">
        <v>0.10913205825266209</v>
      </c>
      <c r="I15" s="42">
        <v>0.40337089901992357</v>
      </c>
      <c r="J15" s="42">
        <v>0.89887960535073141</v>
      </c>
      <c r="K15" s="42">
        <v>0.99720857514168404</v>
      </c>
      <c r="L15" s="42">
        <v>1.0437814764915276</v>
      </c>
      <c r="M15" s="42">
        <v>1.1129320612199538</v>
      </c>
      <c r="N15" s="42">
        <v>1.1199192045236654</v>
      </c>
      <c r="O15" s="42">
        <v>1.1358008320357231</v>
      </c>
      <c r="P15" s="42">
        <v>1.182866625217007</v>
      </c>
      <c r="Q15" s="42">
        <v>1.1809436944273592</v>
      </c>
      <c r="R15" s="42">
        <v>1.1851106760387402</v>
      </c>
      <c r="S15" s="42">
        <v>1.1792842823802192</v>
      </c>
      <c r="T15" s="45">
        <v>1.1797216128768788</v>
      </c>
      <c r="U15" s="42"/>
      <c r="V15" s="42"/>
      <c r="W15" s="42"/>
      <c r="X15" s="42"/>
      <c r="Y15" s="42"/>
    </row>
    <row r="16" spans="1:42" s="33" customFormat="1" ht="16.149999999999999" customHeight="1" x14ac:dyDescent="0.25">
      <c r="A16" s="32"/>
      <c r="B16" s="33">
        <v>493.86329225603595</v>
      </c>
      <c r="C16" s="33">
        <f t="shared" si="1"/>
        <v>30.720904239144375</v>
      </c>
      <c r="D16" s="35">
        <f t="shared" si="2"/>
        <v>2008</v>
      </c>
      <c r="E16" s="34"/>
      <c r="F16" s="46">
        <v>493.68540555672269</v>
      </c>
      <c r="G16" s="34"/>
      <c r="H16" s="47">
        <v>9.4951944715921957E-2</v>
      </c>
      <c r="I16" s="48">
        <v>0.80791597031902307</v>
      </c>
      <c r="J16" s="48">
        <v>1.1511616602772607</v>
      </c>
      <c r="K16" s="48">
        <v>1.1859243265479271</v>
      </c>
      <c r="L16" s="48">
        <v>1.2153177878392916</v>
      </c>
      <c r="M16" s="48">
        <v>1.2388267806849622</v>
      </c>
      <c r="N16" s="48">
        <v>1.2409818570885158</v>
      </c>
      <c r="O16" s="48">
        <v>1.2328932278985099</v>
      </c>
      <c r="P16" s="48">
        <v>1.2235180167165089</v>
      </c>
      <c r="Q16" s="48">
        <v>1.2329397577943533</v>
      </c>
      <c r="R16" s="48">
        <v>1.2323740706901314</v>
      </c>
      <c r="S16" s="50">
        <v>1.2285589157862185</v>
      </c>
      <c r="T16" s="42"/>
      <c r="U16" s="42"/>
      <c r="V16" s="42"/>
      <c r="W16" s="42"/>
      <c r="X16" s="42"/>
      <c r="Y16" s="42"/>
    </row>
    <row r="17" spans="1:25" s="33" customFormat="1" ht="16.149999999999999" customHeight="1" x14ac:dyDescent="0.25">
      <c r="A17" s="32"/>
      <c r="B17" s="33">
        <v>429.33620758524108</v>
      </c>
      <c r="C17" s="33">
        <f t="shared" si="1"/>
        <v>10.862993351273486</v>
      </c>
      <c r="D17" s="35">
        <f t="shared" si="2"/>
        <v>2009</v>
      </c>
      <c r="E17" s="34"/>
      <c r="F17" s="43">
        <v>429.15081798848655</v>
      </c>
      <c r="G17" s="34"/>
      <c r="H17" s="44">
        <v>8.596648439311555E-2</v>
      </c>
      <c r="I17" s="42">
        <v>0.42324970892161512</v>
      </c>
      <c r="J17" s="42">
        <v>0.4866928745148133</v>
      </c>
      <c r="K17" s="42">
        <v>0.50075617906715542</v>
      </c>
      <c r="L17" s="42">
        <v>0.52152939958577316</v>
      </c>
      <c r="M17" s="42">
        <v>0.52287170523766513</v>
      </c>
      <c r="N17" s="42">
        <v>0.52966046911525877</v>
      </c>
      <c r="O17" s="42">
        <v>0.5273811189353268</v>
      </c>
      <c r="P17" s="42">
        <v>0.52963250972518638</v>
      </c>
      <c r="Q17" s="42">
        <v>0.53111462097078832</v>
      </c>
      <c r="R17" s="45">
        <v>0.53291002946106336</v>
      </c>
      <c r="S17" s="42" t="s">
        <v>16</v>
      </c>
      <c r="T17" s="42"/>
      <c r="U17" s="42"/>
      <c r="V17" s="42"/>
      <c r="W17" s="42"/>
      <c r="X17" s="42"/>
      <c r="Y17" s="42"/>
    </row>
    <row r="18" spans="1:25" s="33" customFormat="1" ht="16.149999999999999" customHeight="1" x14ac:dyDescent="0.25">
      <c r="A18" s="32"/>
      <c r="B18" s="33">
        <v>227.32077735295928</v>
      </c>
      <c r="C18" s="33">
        <f t="shared" si="1"/>
        <v>3.8674527880819669</v>
      </c>
      <c r="D18" s="35">
        <f t="shared" si="2"/>
        <v>2010</v>
      </c>
      <c r="E18" s="34"/>
      <c r="F18" s="46">
        <v>226.92137270048926</v>
      </c>
      <c r="G18" s="34"/>
      <c r="H18" s="47">
        <v>1.1973106598760419E-2</v>
      </c>
      <c r="I18" s="48">
        <v>0.23887743742774883</v>
      </c>
      <c r="J18" s="48">
        <v>0.39874875044365926</v>
      </c>
      <c r="K18" s="48">
        <v>0.44471595554217447</v>
      </c>
      <c r="L18" s="48">
        <v>0.46813963552809029</v>
      </c>
      <c r="M18" s="48">
        <v>0.47371562386572946</v>
      </c>
      <c r="N18" s="48">
        <v>0.48055085672525177</v>
      </c>
      <c r="O18" s="48">
        <v>0.49813476717588423</v>
      </c>
      <c r="P18" s="48">
        <v>0.49206262770967946</v>
      </c>
      <c r="Q18" s="50">
        <v>0.47339061745041461</v>
      </c>
      <c r="R18" s="42" t="s">
        <v>16</v>
      </c>
      <c r="S18" s="42" t="s">
        <v>16</v>
      </c>
      <c r="T18" s="42"/>
      <c r="U18" s="42"/>
      <c r="V18" s="42"/>
      <c r="W18" s="42"/>
      <c r="X18" s="42"/>
      <c r="Y18" s="42"/>
    </row>
    <row r="19" spans="1:25" s="33" customFormat="1" ht="16.149999999999999" customHeight="1" x14ac:dyDescent="0.25">
      <c r="A19" s="32"/>
      <c r="B19" s="33">
        <v>298.92504401542362</v>
      </c>
      <c r="C19" s="33">
        <f t="shared" si="1"/>
        <v>6.7435250207757083</v>
      </c>
      <c r="D19" s="35">
        <f t="shared" si="2"/>
        <v>2011</v>
      </c>
      <c r="E19" s="34"/>
      <c r="F19" s="43">
        <v>298.26394250964324</v>
      </c>
      <c r="G19" s="34"/>
      <c r="H19" s="44">
        <v>4.9627877461324126E-2</v>
      </c>
      <c r="I19" s="42">
        <v>0.31757049697664208</v>
      </c>
      <c r="J19" s="42">
        <v>0.47783788060064319</v>
      </c>
      <c r="K19" s="42">
        <v>0.51984117944523933</v>
      </c>
      <c r="L19" s="42">
        <v>0.54151316540710603</v>
      </c>
      <c r="M19" s="42">
        <v>0.55722670580412692</v>
      </c>
      <c r="N19" s="42">
        <v>0.56351155045863321</v>
      </c>
      <c r="O19" s="42">
        <v>0.56639212791218252</v>
      </c>
      <c r="P19" s="45">
        <v>0.55907659734137116</v>
      </c>
      <c r="Q19" s="42" t="s">
        <v>16</v>
      </c>
      <c r="R19" s="42" t="s">
        <v>16</v>
      </c>
      <c r="S19" s="42" t="s">
        <v>16</v>
      </c>
      <c r="T19" s="42"/>
      <c r="U19" s="42"/>
      <c r="V19" s="42"/>
      <c r="W19" s="42"/>
      <c r="X19" s="42"/>
      <c r="Y19" s="42"/>
    </row>
    <row r="20" spans="1:25" s="33" customFormat="1" ht="16.149999999999999" customHeight="1" x14ac:dyDescent="0.25">
      <c r="A20" s="32"/>
      <c r="B20" s="33">
        <v>258.90982606772104</v>
      </c>
      <c r="C20" s="33">
        <f t="shared" si="1"/>
        <v>10.436541677495564</v>
      </c>
      <c r="D20" s="35">
        <f t="shared" si="2"/>
        <v>2012</v>
      </c>
      <c r="E20" s="34"/>
      <c r="F20" s="46">
        <v>257.44583707172103</v>
      </c>
      <c r="G20" s="34"/>
      <c r="H20" s="47">
        <v>4.2311260888500568E-2</v>
      </c>
      <c r="I20" s="48">
        <v>0.310952334217384</v>
      </c>
      <c r="J20" s="48">
        <v>0.52169131113036316</v>
      </c>
      <c r="K20" s="48">
        <v>0.60155548890054811</v>
      </c>
      <c r="L20" s="48">
        <v>0.62760317687746359</v>
      </c>
      <c r="M20" s="48">
        <v>0.63862666220307551</v>
      </c>
      <c r="N20" s="48">
        <v>0.61853777183209158</v>
      </c>
      <c r="O20" s="50">
        <v>0.61819987490655004</v>
      </c>
      <c r="P20" s="42" t="s">
        <v>16</v>
      </c>
      <c r="Q20" s="42" t="s">
        <v>16</v>
      </c>
      <c r="R20" s="42" t="s">
        <v>16</v>
      </c>
      <c r="S20" s="42" t="s">
        <v>16</v>
      </c>
      <c r="T20" s="42"/>
      <c r="U20" s="42"/>
      <c r="V20" s="42"/>
      <c r="W20" s="42"/>
      <c r="X20" s="42"/>
      <c r="Y20" s="42"/>
    </row>
    <row r="21" spans="1:25" s="33" customFormat="1" ht="16.149999999999999" customHeight="1" x14ac:dyDescent="0.25">
      <c r="A21" s="32"/>
      <c r="B21" s="33">
        <v>272.77537708181313</v>
      </c>
      <c r="C21" s="33">
        <f t="shared" si="1"/>
        <v>12.457479094227606</v>
      </c>
      <c r="D21" s="35">
        <f t="shared" si="2"/>
        <v>2013</v>
      </c>
      <c r="E21" s="34"/>
      <c r="F21" s="43">
        <v>270.2175022453431</v>
      </c>
      <c r="G21" s="34"/>
      <c r="H21" s="44">
        <v>6.4563332489691344E-2</v>
      </c>
      <c r="I21" s="42">
        <v>0.293834718192716</v>
      </c>
      <c r="J21" s="42">
        <v>0.65230478667575464</v>
      </c>
      <c r="K21" s="42">
        <v>0.83631203528415565</v>
      </c>
      <c r="L21" s="42">
        <v>0.9150350160501679</v>
      </c>
      <c r="M21" s="42">
        <v>0.91282464009362563</v>
      </c>
      <c r="N21" s="51">
        <v>0.89145308472799045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288.44921554354431</v>
      </c>
      <c r="C22" s="33">
        <f t="shared" si="1"/>
        <v>40.79261231560001</v>
      </c>
      <c r="D22" s="35">
        <f t="shared" si="2"/>
        <v>2014</v>
      </c>
      <c r="E22" s="34"/>
      <c r="F22" s="46">
        <v>284.23159921554429</v>
      </c>
      <c r="G22" s="34"/>
      <c r="H22" s="47">
        <v>4.9685109882137556E-2</v>
      </c>
      <c r="I22" s="48">
        <v>0.3713434502455128</v>
      </c>
      <c r="J22" s="48">
        <v>0.59173763124048129</v>
      </c>
      <c r="K22" s="48">
        <v>0.70814777796350081</v>
      </c>
      <c r="L22" s="48">
        <v>0.72890523289209885</v>
      </c>
      <c r="M22" s="50">
        <v>0.77805560166023124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334.602330643269</v>
      </c>
      <c r="C23" s="33">
        <f t="shared" si="1"/>
        <v>43.53397132564141</v>
      </c>
      <c r="D23" s="35">
        <f t="shared" si="2"/>
        <v>2015</v>
      </c>
      <c r="E23" s="34"/>
      <c r="F23" s="54">
        <v>325.94894388484562</v>
      </c>
      <c r="G23" s="34"/>
      <c r="H23" s="44">
        <v>3.2070156486511028E-2</v>
      </c>
      <c r="I23" s="42">
        <v>0.41859649063996718</v>
      </c>
      <c r="J23" s="42">
        <v>0.66281592567917547</v>
      </c>
      <c r="K23" s="42">
        <v>0.71575260872230295</v>
      </c>
      <c r="L23" s="45">
        <v>0.75163588961434269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412.40463772435891</v>
      </c>
      <c r="C24" s="33">
        <f t="shared" si="1"/>
        <v>121.35128212270001</v>
      </c>
      <c r="D24" s="35">
        <f t="shared" si="2"/>
        <v>2016</v>
      </c>
      <c r="E24" s="34"/>
      <c r="F24" s="46">
        <v>392.01851596649306</v>
      </c>
      <c r="G24" s="34"/>
      <c r="H24" s="48">
        <v>3.1824178405813704E-2</v>
      </c>
      <c r="I24" s="48">
        <v>0.25016653411565465</v>
      </c>
      <c r="J24" s="48">
        <v>0.40593137714776084</v>
      </c>
      <c r="K24" s="50">
        <v>0.45364676770981988</v>
      </c>
      <c r="L24" s="42"/>
      <c r="M24" s="42"/>
      <c r="N24" s="42"/>
      <c r="O24" s="42"/>
      <c r="P24" s="42"/>
      <c r="Q24" s="42"/>
      <c r="R24" s="42"/>
      <c r="S24" s="42"/>
      <c r="T24" s="34"/>
      <c r="U24" s="52"/>
      <c r="V24" s="52"/>
      <c r="W24" s="52"/>
      <c r="X24" s="52"/>
      <c r="Y24" s="52"/>
    </row>
    <row r="25" spans="1:25" s="33" customFormat="1" ht="16.149999999999999" customHeight="1" x14ac:dyDescent="0.25">
      <c r="A25" s="32"/>
      <c r="B25" s="33">
        <v>346.81397298088473</v>
      </c>
      <c r="C25" s="33">
        <f t="shared" si="1"/>
        <v>114.56357580690998</v>
      </c>
      <c r="D25" s="35">
        <f t="shared" si="2"/>
        <v>2017</v>
      </c>
      <c r="E25" s="34"/>
      <c r="F25" s="43">
        <v>330.54200396068478</v>
      </c>
      <c r="G25" s="34"/>
      <c r="H25" s="44">
        <v>5.1373054106066789E-2</v>
      </c>
      <c r="I25" s="42">
        <v>0.33743657094230112</v>
      </c>
      <c r="J25" s="45">
        <v>0.5279821585690142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374.4456048954961</v>
      </c>
      <c r="C26" s="33">
        <f t="shared" si="1"/>
        <v>170.82168474782003</v>
      </c>
      <c r="D26" s="35">
        <f t="shared" si="2"/>
        <v>2018</v>
      </c>
      <c r="E26" s="34"/>
      <c r="F26" s="46">
        <v>320.11510262659624</v>
      </c>
      <c r="G26" s="34"/>
      <c r="H26" s="55">
        <v>0.19035827955071682</v>
      </c>
      <c r="I26" s="50">
        <v>0.52950902787589094</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365.52599870777618</v>
      </c>
      <c r="C27" s="33">
        <f>+IF(I66="",J66*F27, IF(J66="", I66*F27,(I66+J66)*F27))</f>
        <v>141.61782418690998</v>
      </c>
      <c r="D27" s="35">
        <f t="shared" si="2"/>
        <v>2019</v>
      </c>
      <c r="E27" s="34"/>
      <c r="F27" s="56">
        <v>188.03434558599614</v>
      </c>
      <c r="G27" s="34"/>
      <c r="H27" s="57">
        <v>0.1974650188139101</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426.07943906932155</v>
      </c>
      <c r="G31" s="20"/>
      <c r="H31" s="38">
        <v>1.0712619525527926E-2</v>
      </c>
      <c r="I31" s="39">
        <v>0.19292733841335624</v>
      </c>
      <c r="J31" s="39">
        <v>0.36589641504784154</v>
      </c>
      <c r="K31" s="39">
        <v>0.42472435974578304</v>
      </c>
      <c r="L31" s="39">
        <v>0.45548056516823698</v>
      </c>
      <c r="M31" s="39">
        <v>0.65146058581585231</v>
      </c>
      <c r="N31" s="39">
        <v>0.69774014768011727</v>
      </c>
      <c r="O31" s="39">
        <v>0.70797579416783818</v>
      </c>
      <c r="P31" s="39">
        <v>0.71425442719515198</v>
      </c>
      <c r="Q31" s="39">
        <v>0.72451117519300356</v>
      </c>
      <c r="R31" s="39">
        <v>0.73669718752521385</v>
      </c>
      <c r="S31" s="39">
        <v>0.74421001326785474</v>
      </c>
      <c r="T31" s="39">
        <v>0.75654582668114845</v>
      </c>
      <c r="U31" s="39">
        <v>0.75320060217556484</v>
      </c>
      <c r="V31" s="71">
        <v>0.75203182002525093</v>
      </c>
      <c r="W31" s="72">
        <v>0.75391551195545325</v>
      </c>
    </row>
    <row r="32" spans="1:25" s="64" customFormat="1" ht="19.149999999999999" customHeight="1" x14ac:dyDescent="0.25">
      <c r="A32" s="68"/>
      <c r="D32" s="35">
        <f>D31+1</f>
        <v>2005</v>
      </c>
      <c r="E32" s="69"/>
      <c r="F32" s="73">
        <v>496.68240300078838</v>
      </c>
      <c r="G32" s="20"/>
      <c r="H32" s="44">
        <v>1.3895657947819514E-2</v>
      </c>
      <c r="I32" s="42">
        <v>0.17310748937961379</v>
      </c>
      <c r="J32" s="42">
        <v>0.36889694170503801</v>
      </c>
      <c r="K32" s="42">
        <v>0.4392381662632685</v>
      </c>
      <c r="L32" s="42">
        <v>0.7652903015260305</v>
      </c>
      <c r="M32" s="42">
        <v>0.80051179723799404</v>
      </c>
      <c r="N32" s="42">
        <v>0.80957346855442858</v>
      </c>
      <c r="O32" s="42">
        <v>0.81223888764679353</v>
      </c>
      <c r="P32" s="42">
        <v>0.82177056591120845</v>
      </c>
      <c r="Q32" s="42">
        <v>0.83224416501552734</v>
      </c>
      <c r="R32" s="42">
        <v>0.84686057760059019</v>
      </c>
      <c r="S32" s="42">
        <v>0.8466000774346526</v>
      </c>
      <c r="T32" s="42">
        <v>0.84847197666970886</v>
      </c>
      <c r="U32" s="42">
        <v>0.85120610287791654</v>
      </c>
      <c r="V32" s="45">
        <v>0.85279769139287898</v>
      </c>
    </row>
    <row r="33" spans="1:21" s="64" customFormat="1" ht="16.149999999999999" customHeight="1" x14ac:dyDescent="0.25">
      <c r="A33" s="68"/>
      <c r="D33" s="35">
        <f>D32+1</f>
        <v>2006</v>
      </c>
      <c r="E33" s="66"/>
      <c r="F33" s="74">
        <v>554.54665545057082</v>
      </c>
      <c r="G33" s="20"/>
      <c r="H33" s="47">
        <v>1.205300478743176E-2</v>
      </c>
      <c r="I33" s="48">
        <v>0.20706774048200022</v>
      </c>
      <c r="J33" s="48">
        <v>0.42524142628612305</v>
      </c>
      <c r="K33" s="48">
        <v>0.73174959823045904</v>
      </c>
      <c r="L33" s="48">
        <v>0.77977434399353307</v>
      </c>
      <c r="M33" s="48">
        <v>0.80236634724766154</v>
      </c>
      <c r="N33" s="48">
        <v>0.81246129026928138</v>
      </c>
      <c r="O33" s="48">
        <v>0.82813052354329675</v>
      </c>
      <c r="P33" s="48">
        <v>0.83914178933704431</v>
      </c>
      <c r="Q33" s="48">
        <v>0.84929659268830526</v>
      </c>
      <c r="R33" s="48">
        <v>0.8562366510498024</v>
      </c>
      <c r="S33" s="48">
        <v>0.86391072582813155</v>
      </c>
      <c r="T33" s="48">
        <v>0.86541335865029323</v>
      </c>
      <c r="U33" s="49">
        <v>0.8672207890351824</v>
      </c>
    </row>
    <row r="34" spans="1:21" s="64" customFormat="1" ht="16.149999999999999" customHeight="1" x14ac:dyDescent="0.25">
      <c r="A34" s="68"/>
      <c r="D34" s="35">
        <f t="shared" ref="D34:D46" si="3">D33+1</f>
        <v>2007</v>
      </c>
      <c r="E34" s="66"/>
      <c r="F34" s="73">
        <v>586.17224384164456</v>
      </c>
      <c r="G34" s="20"/>
      <c r="H34" s="44">
        <v>1.1231549209123894E-2</v>
      </c>
      <c r="I34" s="42">
        <v>0.20002014061811202</v>
      </c>
      <c r="J34" s="42">
        <v>0.80632211252794406</v>
      </c>
      <c r="K34" s="42">
        <v>0.9289964446282305</v>
      </c>
      <c r="L34" s="42">
        <v>0.9859592385824828</v>
      </c>
      <c r="M34" s="42">
        <v>1.0349414836151902</v>
      </c>
      <c r="N34" s="42">
        <v>1.0552624176518939</v>
      </c>
      <c r="O34" s="42">
        <v>1.0869525851703654</v>
      </c>
      <c r="P34" s="42">
        <v>1.145035823903634</v>
      </c>
      <c r="Q34" s="42">
        <v>1.1506365866533743</v>
      </c>
      <c r="R34" s="42">
        <v>1.1561097949649346</v>
      </c>
      <c r="S34" s="42">
        <v>1.1581048330402208</v>
      </c>
      <c r="T34" s="75">
        <v>1.1604250896939416</v>
      </c>
    </row>
    <row r="35" spans="1:21" s="64" customFormat="1" ht="16.149999999999999" customHeight="1" x14ac:dyDescent="0.25">
      <c r="A35" s="32"/>
      <c r="D35" s="35">
        <f t="shared" si="3"/>
        <v>2008</v>
      </c>
      <c r="E35" s="66"/>
      <c r="F35" s="74">
        <v>493.68540555672269</v>
      </c>
      <c r="G35" s="20"/>
      <c r="H35" s="47">
        <v>1.520386194429966E-2</v>
      </c>
      <c r="I35" s="48">
        <v>0.51690917328662978</v>
      </c>
      <c r="J35" s="48">
        <v>1.0076364199558536</v>
      </c>
      <c r="K35" s="48">
        <v>1.0820189456324159</v>
      </c>
      <c r="L35" s="48">
        <v>1.1112562865460409</v>
      </c>
      <c r="M35" s="48">
        <v>1.1403955915262589</v>
      </c>
      <c r="N35" s="48">
        <v>1.1560273979157905</v>
      </c>
      <c r="O35" s="48">
        <v>1.1655024384200261</v>
      </c>
      <c r="P35" s="48">
        <v>1.1705030099625777</v>
      </c>
      <c r="Q35" s="48">
        <v>1.1681622723876095</v>
      </c>
      <c r="R35" s="48">
        <v>1.1712840109730596</v>
      </c>
      <c r="S35" s="48">
        <v>1.1721213362947061</v>
      </c>
      <c r="T35" s="66"/>
    </row>
    <row r="36" spans="1:21" s="64" customFormat="1" ht="16.149999999999999" customHeight="1" x14ac:dyDescent="0.25">
      <c r="A36" s="32"/>
      <c r="D36" s="35">
        <f t="shared" si="3"/>
        <v>2009</v>
      </c>
      <c r="E36" s="66"/>
      <c r="F36" s="73">
        <v>429.15081798848655</v>
      </c>
      <c r="G36" s="20"/>
      <c r="H36" s="44">
        <v>1.4445090209443137E-2</v>
      </c>
      <c r="I36" s="42">
        <v>0.28426029610777254</v>
      </c>
      <c r="J36" s="42">
        <v>0.41796378086156227</v>
      </c>
      <c r="K36" s="42">
        <v>0.45112652253033186</v>
      </c>
      <c r="L36" s="42">
        <v>0.48025662892205589</v>
      </c>
      <c r="M36" s="42">
        <v>0.4919489620671243</v>
      </c>
      <c r="N36" s="42">
        <v>0.49666237765253807</v>
      </c>
      <c r="O36" s="42">
        <v>0.5066317580443862</v>
      </c>
      <c r="P36" s="42">
        <v>0.51049249624492354</v>
      </c>
      <c r="Q36" s="42">
        <v>0.50976911760042953</v>
      </c>
      <c r="R36" s="45">
        <v>0.51421813841407793</v>
      </c>
      <c r="S36" s="42" t="s">
        <v>16</v>
      </c>
      <c r="T36" s="66"/>
    </row>
    <row r="37" spans="1:21" s="64" customFormat="1" ht="16.149999999999999" customHeight="1" x14ac:dyDescent="0.25">
      <c r="A37" s="32"/>
      <c r="D37" s="35">
        <f t="shared" si="3"/>
        <v>2010</v>
      </c>
      <c r="E37" s="66"/>
      <c r="F37" s="74">
        <v>226.92137270048926</v>
      </c>
      <c r="G37" s="20"/>
      <c r="H37" s="47">
        <v>2.1357910712962785E-3</v>
      </c>
      <c r="I37" s="48">
        <v>0.13971575506264175</v>
      </c>
      <c r="J37" s="48">
        <v>0.33850238777677899</v>
      </c>
      <c r="K37" s="48">
        <v>0.40362361182148149</v>
      </c>
      <c r="L37" s="48">
        <v>0.42991988161347244</v>
      </c>
      <c r="M37" s="48">
        <v>0.44307129193011541</v>
      </c>
      <c r="N37" s="48">
        <v>0.46635462328773025</v>
      </c>
      <c r="O37" s="48">
        <v>0.48336847462334609</v>
      </c>
      <c r="P37" s="48">
        <v>0.45977170729694938</v>
      </c>
      <c r="Q37" s="50">
        <v>0.46108546462329647</v>
      </c>
      <c r="R37" s="42" t="s">
        <v>16</v>
      </c>
      <c r="S37" s="42" t="s">
        <v>16</v>
      </c>
      <c r="T37" s="66"/>
    </row>
    <row r="38" spans="1:21" s="64" customFormat="1" ht="16.149999999999999" customHeight="1" x14ac:dyDescent="0.25">
      <c r="A38" s="32"/>
      <c r="D38" s="35">
        <f t="shared" si="3"/>
        <v>2011</v>
      </c>
      <c r="E38" s="66"/>
      <c r="F38" s="73">
        <v>298.26394250964324</v>
      </c>
      <c r="G38" s="20"/>
      <c r="H38" s="44">
        <v>1.5916639705272156E-2</v>
      </c>
      <c r="I38" s="42">
        <v>0.20787466990246539</v>
      </c>
      <c r="J38" s="42">
        <v>0.40901928557943518</v>
      </c>
      <c r="K38" s="42">
        <v>0.47604713145843758</v>
      </c>
      <c r="L38" s="42">
        <v>0.50538769688637919</v>
      </c>
      <c r="M38" s="42">
        <v>0.52702237074505842</v>
      </c>
      <c r="N38" s="42">
        <v>0.53189268339088902</v>
      </c>
      <c r="O38" s="42">
        <v>0.53596249235534588</v>
      </c>
      <c r="P38" s="45">
        <v>0.54434371727735997</v>
      </c>
      <c r="Q38" s="42" t="s">
        <v>16</v>
      </c>
      <c r="R38" s="42" t="s">
        <v>16</v>
      </c>
      <c r="S38" s="42" t="s">
        <v>16</v>
      </c>
      <c r="T38" s="66"/>
    </row>
    <row r="39" spans="1:21" s="64" customFormat="1" ht="16.149999999999999" customHeight="1" x14ac:dyDescent="0.25">
      <c r="A39" s="32"/>
      <c r="D39" s="35">
        <f t="shared" si="3"/>
        <v>2012</v>
      </c>
      <c r="E39" s="66"/>
      <c r="F39" s="74">
        <v>257.44583707172103</v>
      </c>
      <c r="G39" s="20"/>
      <c r="H39" s="47">
        <v>1.3469586832099163E-2</v>
      </c>
      <c r="I39" s="48">
        <v>0.20402623920606269</v>
      </c>
      <c r="J39" s="48">
        <v>0.41586667791863968</v>
      </c>
      <c r="K39" s="48">
        <v>0.51516420852104083</v>
      </c>
      <c r="L39" s="48">
        <v>0.55485491024776301</v>
      </c>
      <c r="M39" s="48">
        <v>0.57249341215033966</v>
      </c>
      <c r="N39" s="48">
        <v>0.58317660094019685</v>
      </c>
      <c r="O39" s="50">
        <v>0.58266783233888708</v>
      </c>
      <c r="P39" s="42" t="s">
        <v>16</v>
      </c>
      <c r="Q39" s="42" t="s">
        <v>16</v>
      </c>
      <c r="R39" s="42" t="s">
        <v>16</v>
      </c>
      <c r="S39" s="42" t="s">
        <v>16</v>
      </c>
      <c r="T39" s="66"/>
    </row>
    <row r="40" spans="1:21" s="64" customFormat="1" ht="16.149999999999999" customHeight="1" x14ac:dyDescent="0.25">
      <c r="A40" s="32"/>
      <c r="D40" s="35">
        <f t="shared" si="3"/>
        <v>2013</v>
      </c>
      <c r="E40" s="66"/>
      <c r="F40" s="73">
        <v>270.2175022453431</v>
      </c>
      <c r="G40" s="20"/>
      <c r="H40" s="44">
        <v>2.012249126284605E-2</v>
      </c>
      <c r="I40" s="42">
        <v>0.19594896614034008</v>
      </c>
      <c r="J40" s="42">
        <v>0.58814911753459143</v>
      </c>
      <c r="K40" s="76">
        <v>0.74139596441130462</v>
      </c>
      <c r="L40" s="42">
        <v>0.79319929527471555</v>
      </c>
      <c r="M40" s="42">
        <v>0.8181938309982667</v>
      </c>
      <c r="N40" s="45">
        <v>0.85774525005955438</v>
      </c>
      <c r="O40" s="42" t="s">
        <v>16</v>
      </c>
      <c r="P40" s="42" t="s">
        <v>16</v>
      </c>
      <c r="Q40" s="42" t="s">
        <v>16</v>
      </c>
      <c r="R40" s="42" t="s">
        <v>16</v>
      </c>
      <c r="S40" s="42" t="s">
        <v>16</v>
      </c>
      <c r="T40" s="66"/>
    </row>
    <row r="41" spans="1:21" s="64" customFormat="1" ht="15.65" customHeight="1" x14ac:dyDescent="0.25">
      <c r="A41" s="32"/>
      <c r="D41" s="35">
        <f t="shared" si="3"/>
        <v>2014</v>
      </c>
      <c r="E41" s="66"/>
      <c r="F41" s="74">
        <v>284.23159921554429</v>
      </c>
      <c r="G41" s="20"/>
      <c r="H41" s="47">
        <v>2.2578272414860469E-2</v>
      </c>
      <c r="I41" s="48">
        <v>0.22851183381882031</v>
      </c>
      <c r="J41" s="48">
        <v>0.43236596499183044</v>
      </c>
      <c r="K41" s="48">
        <v>0.56809053497796114</v>
      </c>
      <c r="L41" s="48">
        <v>0.61991223745457469</v>
      </c>
      <c r="M41" s="50">
        <v>0.69461799789642342</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325.94894388484562</v>
      </c>
      <c r="G42" s="20"/>
      <c r="H42" s="78">
        <v>9.2572310161127894E-3</v>
      </c>
      <c r="I42" s="42">
        <v>0.18744324112792618</v>
      </c>
      <c r="J42" s="42">
        <v>0.51088554876812464</v>
      </c>
      <c r="K42" s="42">
        <v>0.61333923272759161</v>
      </c>
      <c r="L42" s="45">
        <v>0.67721526256481546</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392.01851596649306</v>
      </c>
      <c r="G43" s="20"/>
      <c r="H43" s="48">
        <v>8.9552283387554638E-3</v>
      </c>
      <c r="I43" s="48">
        <v>0.14526835660580761</v>
      </c>
      <c r="J43" s="48">
        <v>0.29237186474706334</v>
      </c>
      <c r="K43" s="48">
        <v>0.34558348457469146</v>
      </c>
      <c r="L43" s="42"/>
      <c r="M43" s="42"/>
      <c r="N43" s="42"/>
      <c r="O43" s="42"/>
      <c r="P43" s="42"/>
      <c r="Q43" s="42"/>
      <c r="R43" s="42"/>
      <c r="S43" s="42"/>
      <c r="T43" s="66"/>
    </row>
    <row r="44" spans="1:21" s="64" customFormat="1" ht="18.649999999999999" customHeight="1" x14ac:dyDescent="0.25">
      <c r="A44" s="32"/>
      <c r="D44" s="35">
        <f t="shared" si="3"/>
        <v>2017</v>
      </c>
      <c r="E44" s="77"/>
      <c r="F44" s="73">
        <v>330.54200396068478</v>
      </c>
      <c r="G44" s="20"/>
      <c r="H44" s="79">
        <v>1.5577307093510646E-2</v>
      </c>
      <c r="I44" s="42">
        <v>0.19344076895172804</v>
      </c>
      <c r="J44" s="45">
        <v>0.40485741921900209</v>
      </c>
      <c r="K44" s="42"/>
      <c r="L44" s="42"/>
      <c r="M44" s="42"/>
      <c r="N44" s="42"/>
      <c r="O44" s="42"/>
      <c r="P44" s="42"/>
      <c r="Q44" s="42"/>
      <c r="R44" s="42"/>
      <c r="S44" s="42"/>
      <c r="T44" s="66"/>
    </row>
    <row r="45" spans="1:21" s="64" customFormat="1" ht="18.649999999999999" customHeight="1" x14ac:dyDescent="0.25">
      <c r="A45" s="32"/>
      <c r="D45" s="35">
        <f t="shared" si="3"/>
        <v>2018</v>
      </c>
      <c r="E45" s="77"/>
      <c r="F45" s="74">
        <v>320.11510262659624</v>
      </c>
      <c r="G45" s="20"/>
      <c r="H45" s="55">
        <v>4.9353652796659334E-2</v>
      </c>
      <c r="I45" s="50">
        <v>0.3656042245420642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188.03434558599614</v>
      </c>
      <c r="G46" s="20"/>
      <c r="H46" s="81">
        <v>4.0938871876358439E-2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0.77802646331119407</v>
      </c>
      <c r="G51" s="34"/>
      <c r="H51" s="86">
        <v>0.75391551195545337</v>
      </c>
      <c r="I51" s="86">
        <v>2.8040581144048508E-2</v>
      </c>
      <c r="J51" s="86">
        <v>-3.9296297883078856E-3</v>
      </c>
      <c r="K51" s="42"/>
      <c r="L51" s="42"/>
      <c r="M51" s="42"/>
      <c r="N51" s="42"/>
      <c r="O51" s="42"/>
      <c r="P51" s="42"/>
      <c r="Q51" s="42"/>
    </row>
    <row r="52" spans="1:20" s="33" customFormat="1" ht="16.149999999999999" customHeight="1" x14ac:dyDescent="0.25">
      <c r="A52" s="32"/>
      <c r="D52" s="65">
        <f>D51+1</f>
        <v>2005</v>
      </c>
      <c r="E52" s="34"/>
      <c r="F52" s="87">
        <v>0.87736810156612999</v>
      </c>
      <c r="G52" s="34"/>
      <c r="H52" s="88">
        <v>0.85279769139287853</v>
      </c>
      <c r="I52" s="88">
        <v>2.6200055894751207E-2</v>
      </c>
      <c r="J52" s="88">
        <v>-1.6296457214997333E-3</v>
      </c>
      <c r="K52" s="42"/>
      <c r="L52" s="42"/>
      <c r="M52" s="42"/>
      <c r="N52" s="42"/>
      <c r="O52" s="42"/>
      <c r="P52" s="42"/>
      <c r="Q52" s="42"/>
    </row>
    <row r="53" spans="1:20" s="33" customFormat="1" ht="16.149999999999999" customHeight="1" x14ac:dyDescent="0.25">
      <c r="A53" s="32"/>
      <c r="D53" s="65">
        <f>D52+1</f>
        <v>2006</v>
      </c>
      <c r="E53" s="34"/>
      <c r="F53" s="89">
        <v>0.88897370151715172</v>
      </c>
      <c r="G53" s="34"/>
      <c r="H53" s="90">
        <v>0.86722078903518229</v>
      </c>
      <c r="I53" s="90">
        <v>2.3725423623717445E-2</v>
      </c>
      <c r="J53" s="90">
        <v>-1.9725111417480249E-3</v>
      </c>
      <c r="K53" s="42"/>
      <c r="L53" s="42"/>
      <c r="M53" s="42"/>
      <c r="N53" s="42"/>
      <c r="O53" s="42"/>
      <c r="P53" s="42"/>
      <c r="Q53" s="42"/>
    </row>
    <row r="54" spans="1:20" s="33" customFormat="1" ht="16.149999999999999" customHeight="1" x14ac:dyDescent="0.25">
      <c r="A54" s="32"/>
      <c r="D54" s="65">
        <f t="shared" ref="D54:D61" si="4">D53+1</f>
        <v>2007</v>
      </c>
      <c r="E54" s="34"/>
      <c r="F54" s="87">
        <v>1.1815734735928978</v>
      </c>
      <c r="G54" s="34"/>
      <c r="H54" s="88">
        <v>1.1604250896939414</v>
      </c>
      <c r="I54" s="88">
        <v>1.9296523182937193E-2</v>
      </c>
      <c r="J54" s="88">
        <v>1.8518607160189484E-3</v>
      </c>
      <c r="K54" s="42"/>
      <c r="L54" s="42"/>
      <c r="M54" s="42"/>
      <c r="N54" s="42"/>
      <c r="O54" s="42"/>
      <c r="P54" s="42"/>
      <c r="Q54" s="42"/>
    </row>
    <row r="55" spans="1:20" s="33" customFormat="1" ht="16.149999999999999" customHeight="1" x14ac:dyDescent="0.25">
      <c r="A55" s="32"/>
      <c r="D55" s="65">
        <f t="shared" si="4"/>
        <v>2008</v>
      </c>
      <c r="E55" s="34"/>
      <c r="F55" s="89">
        <v>1.2343490300716784</v>
      </c>
      <c r="G55" s="34"/>
      <c r="H55" s="90">
        <v>1.1721213362947056</v>
      </c>
      <c r="I55" s="90">
        <v>5.6437579491512457E-2</v>
      </c>
      <c r="J55" s="90">
        <v>5.7901142854603644E-3</v>
      </c>
      <c r="K55" s="42"/>
      <c r="L55" s="42"/>
      <c r="M55" s="42"/>
      <c r="N55" s="42"/>
      <c r="O55" s="42"/>
      <c r="P55" s="42"/>
      <c r="Q55" s="42"/>
    </row>
    <row r="56" spans="1:20" s="33" customFormat="1" ht="16.149999999999999" customHeight="1" x14ac:dyDescent="0.25">
      <c r="A56" s="32"/>
      <c r="D56" s="65">
        <f t="shared" si="4"/>
        <v>2009</v>
      </c>
      <c r="E56" s="34"/>
      <c r="F56" s="87">
        <v>0.53953090235611223</v>
      </c>
      <c r="G56" s="34"/>
      <c r="H56" s="88">
        <v>0.51421813841407793</v>
      </c>
      <c r="I56" s="88">
        <v>1.8691891046985463E-2</v>
      </c>
      <c r="J56" s="88">
        <v>6.6208728950488327E-3</v>
      </c>
      <c r="K56" s="42"/>
      <c r="L56" s="42"/>
      <c r="M56" s="42"/>
      <c r="N56" s="42"/>
      <c r="O56" s="42"/>
      <c r="P56" s="42"/>
      <c r="Q56" s="42"/>
    </row>
    <row r="57" spans="1:20" s="33" customFormat="1" ht="16.149999999999999" customHeight="1" x14ac:dyDescent="0.25">
      <c r="A57" s="32"/>
      <c r="D57" s="65">
        <f t="shared" si="4"/>
        <v>2010</v>
      </c>
      <c r="E57" s="34"/>
      <c r="F57" s="89">
        <v>0.47812860490601711</v>
      </c>
      <c r="G57" s="34"/>
      <c r="H57" s="90">
        <v>0.46108546462329647</v>
      </c>
      <c r="I57" s="90">
        <v>1.2305152827118342E-2</v>
      </c>
      <c r="J57" s="90">
        <v>4.7379874556022746E-3</v>
      </c>
      <c r="K57" s="42"/>
      <c r="L57" s="42"/>
      <c r="M57" s="42"/>
      <c r="N57" s="42"/>
      <c r="O57" s="42"/>
      <c r="P57" s="42"/>
      <c r="Q57" s="42"/>
    </row>
    <row r="58" spans="1:20" s="33" customFormat="1" ht="16.149999999999999" customHeight="1" x14ac:dyDescent="0.25">
      <c r="A58" s="32"/>
      <c r="D58" s="65">
        <f t="shared" si="4"/>
        <v>2011</v>
      </c>
      <c r="E58" s="34"/>
      <c r="F58" s="87">
        <v>0.56695297055831162</v>
      </c>
      <c r="G58" s="34"/>
      <c r="H58" s="88">
        <v>0.54434371727736008</v>
      </c>
      <c r="I58" s="88">
        <v>1.4732880064011236E-2</v>
      </c>
      <c r="J58" s="88">
        <v>7.8763732169403571E-3</v>
      </c>
      <c r="K58" s="42"/>
      <c r="L58" s="42"/>
      <c r="M58" s="42"/>
      <c r="N58" s="42"/>
      <c r="O58" s="42"/>
      <c r="P58" s="42"/>
      <c r="Q58" s="42"/>
    </row>
    <row r="59" spans="1:20" s="33" customFormat="1" ht="16.149999999999999" customHeight="1" x14ac:dyDescent="0.25">
      <c r="A59" s="32"/>
      <c r="D59" s="65">
        <f t="shared" si="4"/>
        <v>2012</v>
      </c>
      <c r="E59" s="34"/>
      <c r="F59" s="89">
        <v>0.62320661826840329</v>
      </c>
      <c r="G59" s="34"/>
      <c r="H59" s="90">
        <v>0.58266783233888719</v>
      </c>
      <c r="I59" s="90">
        <v>3.5532042567662923E-2</v>
      </c>
      <c r="J59" s="90">
        <v>5.0067433618531214E-3</v>
      </c>
      <c r="K59" s="34"/>
      <c r="L59" s="34"/>
      <c r="M59" s="91"/>
      <c r="N59" s="91"/>
      <c r="O59" s="91"/>
      <c r="P59" s="91"/>
      <c r="Q59" s="91"/>
    </row>
    <row r="60" spans="1:20" s="33" customFormat="1" ht="16.149999999999999" customHeight="1" x14ac:dyDescent="0.25">
      <c r="A60" s="68"/>
      <c r="D60" s="65">
        <f t="shared" si="4"/>
        <v>2013</v>
      </c>
      <c r="E60" s="34"/>
      <c r="F60" s="87">
        <v>0.90384692367696828</v>
      </c>
      <c r="G60" s="34"/>
      <c r="H60" s="88">
        <v>0.85774525005955449</v>
      </c>
      <c r="I60" s="88">
        <v>3.370783466843616E-2</v>
      </c>
      <c r="J60" s="88">
        <v>1.2393838948977704E-2</v>
      </c>
      <c r="K60" s="34"/>
      <c r="L60" s="34"/>
    </row>
    <row r="61" spans="1:20" s="33" customFormat="1" ht="15.65" customHeight="1" x14ac:dyDescent="0.25">
      <c r="A61" s="91"/>
      <c r="D61" s="65">
        <f t="shared" si="4"/>
        <v>2014</v>
      </c>
      <c r="E61" s="34"/>
      <c r="F61" s="89">
        <v>0.8381369184815527</v>
      </c>
      <c r="G61" s="34"/>
      <c r="H61" s="90">
        <v>0.69461799789642331</v>
      </c>
      <c r="I61" s="90">
        <v>8.3437603763807766E-2</v>
      </c>
      <c r="J61" s="90">
        <v>6.0081316821321576E-2</v>
      </c>
      <c r="K61" s="34"/>
      <c r="L61" s="34"/>
    </row>
    <row r="62" spans="1:20" s="33" customFormat="1" ht="18.649999999999999" customHeight="1" x14ac:dyDescent="0.25">
      <c r="A62" s="91"/>
      <c r="D62" s="35">
        <f>D61+1</f>
        <v>2015</v>
      </c>
      <c r="E62" s="34"/>
      <c r="F62" s="87">
        <v>0.81077596936379648</v>
      </c>
      <c r="G62" s="34"/>
      <c r="H62" s="88">
        <v>0.67721526256481546</v>
      </c>
      <c r="I62" s="88">
        <v>7.442062704952733E-2</v>
      </c>
      <c r="J62" s="88">
        <v>5.9140079749453775E-2</v>
      </c>
      <c r="K62" s="34"/>
      <c r="L62" s="34"/>
    </row>
    <row r="63" spans="1:20" s="33" customFormat="1" ht="18.649999999999999" customHeight="1" x14ac:dyDescent="0.25">
      <c r="A63" s="91"/>
      <c r="D63" s="35">
        <f>D62+1</f>
        <v>2016</v>
      </c>
      <c r="E63" s="34"/>
      <c r="F63" s="89">
        <v>0.65513846011842891</v>
      </c>
      <c r="G63" s="34"/>
      <c r="H63" s="90">
        <v>0.34558348457469151</v>
      </c>
      <c r="I63" s="90">
        <v>0.10806328313512842</v>
      </c>
      <c r="J63" s="90">
        <v>0.20149169240860904</v>
      </c>
      <c r="K63" s="34"/>
      <c r="L63" s="34"/>
    </row>
    <row r="64" spans="1:20" s="33" customFormat="1" ht="18.649999999999999" customHeight="1" x14ac:dyDescent="0.25">
      <c r="A64" s="91"/>
      <c r="D64" s="35">
        <f t="shared" ref="D64:D65" si="5">D63+1</f>
        <v>2017</v>
      </c>
      <c r="E64" s="34"/>
      <c r="F64" s="87">
        <v>0.75145051308956612</v>
      </c>
      <c r="G64" s="34"/>
      <c r="H64" s="88">
        <v>0.40485741921900203</v>
      </c>
      <c r="I64" s="88">
        <v>0.12312473935001214</v>
      </c>
      <c r="J64" s="88">
        <v>0.22346835452055194</v>
      </c>
      <c r="K64" s="34"/>
      <c r="L64" s="34"/>
    </row>
    <row r="65" spans="1:12" s="33" customFormat="1" ht="18.649999999999999" customHeight="1" x14ac:dyDescent="0.25">
      <c r="A65" s="91"/>
      <c r="D65" s="35">
        <f t="shared" si="5"/>
        <v>2018</v>
      </c>
      <c r="E65" s="34"/>
      <c r="F65" s="89">
        <v>0.89923004646111915</v>
      </c>
      <c r="G65" s="34"/>
      <c r="H65" s="90">
        <v>0.36560422454206432</v>
      </c>
      <c r="I65" s="90">
        <v>0.1639048033338267</v>
      </c>
      <c r="J65" s="90">
        <v>0.36972101858522821</v>
      </c>
      <c r="K65" s="34"/>
      <c r="L65" s="34"/>
    </row>
    <row r="66" spans="1:12" s="33" customFormat="1" ht="18.649999999999999" customHeight="1" x14ac:dyDescent="0.25">
      <c r="A66" s="91"/>
      <c r="D66" s="35">
        <f>D65+1</f>
        <v>2019</v>
      </c>
      <c r="E66" s="34"/>
      <c r="F66" s="92">
        <v>0.79408757854251433</v>
      </c>
      <c r="G66" s="34"/>
      <c r="H66" s="93">
        <v>4.0938871876358439E-2</v>
      </c>
      <c r="I66" s="93">
        <v>0.15652614693755165</v>
      </c>
      <c r="J66" s="93">
        <v>0.59662255972860423</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1AA7-B153-4CD2-A412-1F270EE6D648}">
  <sheetPr codeName="WTemplate24">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42</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Credit &amp; Surety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115.91956470893696</v>
      </c>
      <c r="C12" s="33">
        <f>+IF(I51="",J51*F12, IF(J51="", I51*F12,(I51+J51)*F12))</f>
        <v>8.3512035374995689E-3</v>
      </c>
      <c r="D12" s="35">
        <v>2004</v>
      </c>
      <c r="E12" s="34"/>
      <c r="F12" s="37">
        <v>115.91862389769697</v>
      </c>
      <c r="G12" s="34"/>
      <c r="H12" s="38">
        <v>4.50624878415571E-2</v>
      </c>
      <c r="I12" s="39">
        <v>0.12736284108522206</v>
      </c>
      <c r="J12" s="39">
        <v>0.21991546023525968</v>
      </c>
      <c r="K12" s="39">
        <v>0.2467074577208484</v>
      </c>
      <c r="L12" s="39">
        <v>0.26924935454586679</v>
      </c>
      <c r="M12" s="39">
        <v>0.28280897080207074</v>
      </c>
      <c r="N12" s="39">
        <v>0.29638956641360364</v>
      </c>
      <c r="O12" s="39">
        <v>0.28877975768969655</v>
      </c>
      <c r="P12" s="39">
        <v>0.28813911626812877</v>
      </c>
      <c r="Q12" s="39">
        <v>0.29101110786711304</v>
      </c>
      <c r="R12" s="39">
        <v>0.29108355791627349</v>
      </c>
      <c r="S12" s="40">
        <v>0.29219689411420746</v>
      </c>
      <c r="T12" s="40">
        <v>0.28772154523189292</v>
      </c>
      <c r="U12" s="40">
        <v>0.29178346101529234</v>
      </c>
      <c r="V12" s="40">
        <v>0.29339931076205356</v>
      </c>
      <c r="W12" s="41">
        <v>0.29200697376327722</v>
      </c>
      <c r="X12" s="42"/>
      <c r="Y12" s="42"/>
    </row>
    <row r="13" spans="1:42" s="33" customFormat="1" ht="16.149999999999999" customHeight="1" x14ac:dyDescent="0.25">
      <c r="A13" s="32"/>
      <c r="B13" s="33">
        <v>123.66028840296538</v>
      </c>
      <c r="C13" s="33">
        <f t="shared" ref="C13:C26" si="1">+IF(I52="",J52*F13, IF(J52="", I52*F13,(I52+J52)*F13))</f>
        <v>0.2049591050169004</v>
      </c>
      <c r="D13" s="35">
        <f>D12+1</f>
        <v>2005</v>
      </c>
      <c r="E13" s="34"/>
      <c r="F13" s="43">
        <v>123.66028902128488</v>
      </c>
      <c r="G13" s="34"/>
      <c r="H13" s="44">
        <v>8.2161256377552283E-3</v>
      </c>
      <c r="I13" s="42">
        <v>4.5420486281034234E-2</v>
      </c>
      <c r="J13" s="42">
        <v>9.1947370663535394E-2</v>
      </c>
      <c r="K13" s="42">
        <v>0.11549351124791349</v>
      </c>
      <c r="L13" s="42">
        <v>0.13901306285998671</v>
      </c>
      <c r="M13" s="42">
        <v>0.14709826675206161</v>
      </c>
      <c r="N13" s="42">
        <v>0.15012208282882689</v>
      </c>
      <c r="O13" s="42">
        <v>0.14987052761861186</v>
      </c>
      <c r="P13" s="42">
        <v>0.15116141470341016</v>
      </c>
      <c r="Q13" s="42">
        <v>0.15066732366995411</v>
      </c>
      <c r="R13" s="42">
        <v>0.15262439616198381</v>
      </c>
      <c r="S13" s="42">
        <v>0.15243493210537007</v>
      </c>
      <c r="T13" s="42">
        <v>0.15211774107088002</v>
      </c>
      <c r="U13" s="42">
        <v>0.15266169654383241</v>
      </c>
      <c r="V13" s="45">
        <v>0.15923413031729794</v>
      </c>
      <c r="W13" s="42"/>
      <c r="X13" s="42"/>
      <c r="Y13" s="42"/>
    </row>
    <row r="14" spans="1:42" s="33" customFormat="1" ht="16.149999999999999" customHeight="1" x14ac:dyDescent="0.25">
      <c r="A14" s="32"/>
      <c r="B14" s="33">
        <v>109.74138881247357</v>
      </c>
      <c r="C14" s="33">
        <f t="shared" si="1"/>
        <v>0.12369271501940128</v>
      </c>
      <c r="D14" s="35">
        <f>D13+1</f>
        <v>2006</v>
      </c>
      <c r="E14" s="34"/>
      <c r="F14" s="46">
        <v>109.74114345331358</v>
      </c>
      <c r="G14" s="34"/>
      <c r="H14" s="47">
        <v>6.8126458634728748E-3</v>
      </c>
      <c r="I14" s="48">
        <v>5.5031401766550928E-2</v>
      </c>
      <c r="J14" s="48">
        <v>0.1400448006288379</v>
      </c>
      <c r="K14" s="48">
        <v>0.19876536693076868</v>
      </c>
      <c r="L14" s="48">
        <v>0.25118173365513335</v>
      </c>
      <c r="M14" s="48">
        <v>0.23640707519451892</v>
      </c>
      <c r="N14" s="48">
        <v>0.28687439099532552</v>
      </c>
      <c r="O14" s="48">
        <v>0.2947273920018863</v>
      </c>
      <c r="P14" s="48">
        <v>0.31323567396237167</v>
      </c>
      <c r="Q14" s="48">
        <v>0.31103093914836882</v>
      </c>
      <c r="R14" s="48">
        <v>0.30987882938851574</v>
      </c>
      <c r="S14" s="48">
        <v>0.30790215544313915</v>
      </c>
      <c r="T14" s="48">
        <v>0.31356860465837394</v>
      </c>
      <c r="U14" s="49">
        <v>0.31345652288472964</v>
      </c>
      <c r="V14" s="42"/>
      <c r="W14" s="42"/>
      <c r="X14" s="42"/>
      <c r="Y14" s="42"/>
    </row>
    <row r="15" spans="1:42" s="33" customFormat="1" ht="16.149999999999999" customHeight="1" x14ac:dyDescent="0.25">
      <c r="A15" s="32"/>
      <c r="B15" s="33">
        <v>134.73809249479243</v>
      </c>
      <c r="C15" s="33">
        <f t="shared" si="1"/>
        <v>0.55859838019169139</v>
      </c>
      <c r="D15" s="35">
        <f t="shared" ref="D15:D27" si="2">D14+1</f>
        <v>2007</v>
      </c>
      <c r="E15" s="34"/>
      <c r="F15" s="43">
        <v>134.73794272286241</v>
      </c>
      <c r="G15" s="34"/>
      <c r="H15" s="44">
        <v>3.9757766563338227E-3</v>
      </c>
      <c r="I15" s="42">
        <v>6.7562559687616153E-2</v>
      </c>
      <c r="J15" s="42">
        <v>0.14516013976574757</v>
      </c>
      <c r="K15" s="42">
        <v>0.19925648578159949</v>
      </c>
      <c r="L15" s="42">
        <v>0.20789141077368625</v>
      </c>
      <c r="M15" s="42">
        <v>0.27076235198527876</v>
      </c>
      <c r="N15" s="42">
        <v>0.39118574364170955</v>
      </c>
      <c r="O15" s="42">
        <v>0.39222765925777886</v>
      </c>
      <c r="P15" s="42">
        <v>0.40769216054741036</v>
      </c>
      <c r="Q15" s="42">
        <v>0.40830203731441</v>
      </c>
      <c r="R15" s="42">
        <v>0.39878373477183759</v>
      </c>
      <c r="S15" s="42">
        <v>0.39096023863409274</v>
      </c>
      <c r="T15" s="45">
        <v>0.39083252566288168</v>
      </c>
      <c r="U15" s="42"/>
      <c r="V15" s="42"/>
      <c r="W15" s="42"/>
      <c r="X15" s="42"/>
      <c r="Y15" s="42"/>
    </row>
    <row r="16" spans="1:42" s="33" customFormat="1" ht="16.149999999999999" customHeight="1" x14ac:dyDescent="0.25">
      <c r="A16" s="32"/>
      <c r="B16" s="33">
        <v>164.0238003357006</v>
      </c>
      <c r="C16" s="33">
        <f t="shared" si="1"/>
        <v>0.53669896457856947</v>
      </c>
      <c r="D16" s="35">
        <f t="shared" si="2"/>
        <v>2008</v>
      </c>
      <c r="E16" s="34"/>
      <c r="F16" s="46">
        <v>163.3020661717006</v>
      </c>
      <c r="G16" s="34"/>
      <c r="H16" s="47">
        <v>5.6095169122774144E-3</v>
      </c>
      <c r="I16" s="48">
        <v>0.170367637435449</v>
      </c>
      <c r="J16" s="48">
        <v>0.42197451011150533</v>
      </c>
      <c r="K16" s="48">
        <v>0.48942278502444547</v>
      </c>
      <c r="L16" s="48">
        <v>0.57836851164696079</v>
      </c>
      <c r="M16" s="48">
        <v>0.56125526851774254</v>
      </c>
      <c r="N16" s="48">
        <v>0.57654080400297925</v>
      </c>
      <c r="O16" s="48">
        <v>0.58894778231377243</v>
      </c>
      <c r="P16" s="48">
        <v>0.58716209416581355</v>
      </c>
      <c r="Q16" s="48">
        <v>0.58546462358755369</v>
      </c>
      <c r="R16" s="48">
        <v>0.59224007969131576</v>
      </c>
      <c r="S16" s="50">
        <v>0.59235020722626741</v>
      </c>
      <c r="T16" s="42"/>
      <c r="U16" s="42"/>
      <c r="V16" s="42"/>
      <c r="W16" s="42"/>
      <c r="X16" s="42"/>
      <c r="Y16" s="42"/>
    </row>
    <row r="17" spans="1:25" s="33" customFormat="1" ht="16.149999999999999" customHeight="1" x14ac:dyDescent="0.25">
      <c r="A17" s="32"/>
      <c r="B17" s="33">
        <v>111.6652172323449</v>
      </c>
      <c r="C17" s="33">
        <f t="shared" si="1"/>
        <v>0.95466017689271099</v>
      </c>
      <c r="D17" s="35">
        <f t="shared" si="2"/>
        <v>2009</v>
      </c>
      <c r="E17" s="34"/>
      <c r="F17" s="43">
        <v>111.0128856133899</v>
      </c>
      <c r="G17" s="34"/>
      <c r="H17" s="44">
        <v>3.6905086894758139E-2</v>
      </c>
      <c r="I17" s="42">
        <v>0.13638252304986342</v>
      </c>
      <c r="J17" s="42">
        <v>0.24409475993957586</v>
      </c>
      <c r="K17" s="42">
        <v>0.27182223012551193</v>
      </c>
      <c r="L17" s="42">
        <v>0.27465891485143368</v>
      </c>
      <c r="M17" s="42">
        <v>0.28326999653549267</v>
      </c>
      <c r="N17" s="42">
        <v>0.28149355116511654</v>
      </c>
      <c r="O17" s="42">
        <v>0.27964230915690763</v>
      </c>
      <c r="P17" s="42">
        <v>0.28495171827408589</v>
      </c>
      <c r="Q17" s="42">
        <v>0.28593294643870953</v>
      </c>
      <c r="R17" s="45">
        <v>0.28700150833893001</v>
      </c>
      <c r="S17" s="42" t="s">
        <v>16</v>
      </c>
      <c r="T17" s="42"/>
      <c r="U17" s="42"/>
      <c r="V17" s="42"/>
      <c r="W17" s="42"/>
      <c r="X17" s="42"/>
      <c r="Y17" s="42"/>
    </row>
    <row r="18" spans="1:25" s="33" customFormat="1" ht="16.149999999999999" customHeight="1" x14ac:dyDescent="0.25">
      <c r="A18" s="32"/>
      <c r="B18" s="33">
        <v>150.27407541600374</v>
      </c>
      <c r="C18" s="33">
        <f t="shared" si="1"/>
        <v>0.98229033303721591</v>
      </c>
      <c r="D18" s="35">
        <f t="shared" si="2"/>
        <v>2010</v>
      </c>
      <c r="E18" s="34"/>
      <c r="F18" s="46">
        <v>150.27238990515377</v>
      </c>
      <c r="G18" s="34"/>
      <c r="H18" s="47">
        <v>3.4782148625565586E-3</v>
      </c>
      <c r="I18" s="48">
        <v>0.13514557978892894</v>
      </c>
      <c r="J18" s="48">
        <v>0.21976429163630001</v>
      </c>
      <c r="K18" s="48">
        <v>0.23174937606955312</v>
      </c>
      <c r="L18" s="48">
        <v>0.20758836089110563</v>
      </c>
      <c r="M18" s="48">
        <v>0.20392279961902054</v>
      </c>
      <c r="N18" s="48">
        <v>0.19873734365141518</v>
      </c>
      <c r="O18" s="48">
        <v>0.20121221489446078</v>
      </c>
      <c r="P18" s="48">
        <v>0.19797019768798996</v>
      </c>
      <c r="Q18" s="50">
        <v>0.2002368737032246</v>
      </c>
      <c r="R18" s="42" t="s">
        <v>16</v>
      </c>
      <c r="S18" s="42" t="s">
        <v>16</v>
      </c>
      <c r="T18" s="42"/>
      <c r="U18" s="42"/>
      <c r="V18" s="42"/>
      <c r="W18" s="42"/>
      <c r="X18" s="42"/>
      <c r="Y18" s="42"/>
    </row>
    <row r="19" spans="1:25" s="33" customFormat="1" ht="16.149999999999999" customHeight="1" x14ac:dyDescent="0.25">
      <c r="A19" s="32"/>
      <c r="B19" s="33">
        <v>204.86821005435789</v>
      </c>
      <c r="C19" s="33">
        <f t="shared" si="1"/>
        <v>-3.0070475789299964</v>
      </c>
      <c r="D19" s="35">
        <f t="shared" si="2"/>
        <v>2011</v>
      </c>
      <c r="E19" s="34"/>
      <c r="F19" s="43">
        <v>201.22295034035787</v>
      </c>
      <c r="G19" s="34"/>
      <c r="H19" s="44">
        <v>8.0993625100085169E-3</v>
      </c>
      <c r="I19" s="42">
        <v>0.10063539785540344</v>
      </c>
      <c r="J19" s="42">
        <v>0.11796465185501855</v>
      </c>
      <c r="K19" s="42">
        <v>0.20561966434323586</v>
      </c>
      <c r="L19" s="42">
        <v>0.20879376744091765</v>
      </c>
      <c r="M19" s="42">
        <v>0.254804494007842</v>
      </c>
      <c r="N19" s="42">
        <v>0.25262653892737669</v>
      </c>
      <c r="O19" s="42">
        <v>0.2689756331506522</v>
      </c>
      <c r="P19" s="45">
        <v>0.2785075166498045</v>
      </c>
      <c r="Q19" s="42" t="s">
        <v>16</v>
      </c>
      <c r="R19" s="42" t="s">
        <v>16</v>
      </c>
      <c r="S19" s="42" t="s">
        <v>16</v>
      </c>
      <c r="T19" s="42"/>
      <c r="U19" s="42"/>
      <c r="V19" s="42"/>
      <c r="W19" s="42"/>
      <c r="X19" s="42"/>
      <c r="Y19" s="42"/>
    </row>
    <row r="20" spans="1:25" s="33" customFormat="1" ht="16.149999999999999" customHeight="1" x14ac:dyDescent="0.25">
      <c r="A20" s="32"/>
      <c r="B20" s="33">
        <v>209.39864575041122</v>
      </c>
      <c r="C20" s="33">
        <f t="shared" si="1"/>
        <v>1.4989529779799993</v>
      </c>
      <c r="D20" s="35">
        <f t="shared" si="2"/>
        <v>2012</v>
      </c>
      <c r="E20" s="34"/>
      <c r="F20" s="46">
        <v>203.76922118541125</v>
      </c>
      <c r="G20" s="34"/>
      <c r="H20" s="47">
        <v>3.3593921398812777E-3</v>
      </c>
      <c r="I20" s="48">
        <v>4.5273751680121196E-2</v>
      </c>
      <c r="J20" s="48">
        <v>0.28256217393896693</v>
      </c>
      <c r="K20" s="48">
        <v>0.31480888746014735</v>
      </c>
      <c r="L20" s="48">
        <v>0.35882415580059546</v>
      </c>
      <c r="M20" s="48">
        <v>0.34212899359597315</v>
      </c>
      <c r="N20" s="48">
        <v>0.3272806978504299</v>
      </c>
      <c r="O20" s="50">
        <v>0.32928199053157009</v>
      </c>
      <c r="P20" s="42" t="s">
        <v>16</v>
      </c>
      <c r="Q20" s="42" t="s">
        <v>16</v>
      </c>
      <c r="R20" s="42" t="s">
        <v>16</v>
      </c>
      <c r="S20" s="42" t="s">
        <v>16</v>
      </c>
      <c r="T20" s="42"/>
      <c r="U20" s="42"/>
      <c r="V20" s="42"/>
      <c r="W20" s="42"/>
      <c r="X20" s="42"/>
      <c r="Y20" s="42"/>
    </row>
    <row r="21" spans="1:25" s="33" customFormat="1" ht="16.149999999999999" customHeight="1" x14ac:dyDescent="0.25">
      <c r="A21" s="32"/>
      <c r="B21" s="33">
        <v>269.80593368151983</v>
      </c>
      <c r="C21" s="33">
        <f t="shared" si="1"/>
        <v>7.6337214075999871</v>
      </c>
      <c r="D21" s="35">
        <f t="shared" si="2"/>
        <v>2013</v>
      </c>
      <c r="E21" s="34"/>
      <c r="F21" s="43">
        <v>261.4424796315198</v>
      </c>
      <c r="G21" s="34"/>
      <c r="H21" s="44">
        <v>3.688632319274159E-3</v>
      </c>
      <c r="I21" s="42">
        <v>0.13787073826259083</v>
      </c>
      <c r="J21" s="42">
        <v>0.18917336490116923</v>
      </c>
      <c r="K21" s="42">
        <v>0.22951151199518321</v>
      </c>
      <c r="L21" s="42">
        <v>0.27634305244437302</v>
      </c>
      <c r="M21" s="42">
        <v>0.28615608372228896</v>
      </c>
      <c r="N21" s="51">
        <v>0.29374577642561955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311.82641128579462</v>
      </c>
      <c r="C22" s="33">
        <f t="shared" si="1"/>
        <v>-1.1199760055999879</v>
      </c>
      <c r="D22" s="35">
        <f t="shared" si="2"/>
        <v>2014</v>
      </c>
      <c r="E22" s="34"/>
      <c r="F22" s="46">
        <v>299.82499136579457</v>
      </c>
      <c r="G22" s="34"/>
      <c r="H22" s="47">
        <v>3.7883096229768888E-4</v>
      </c>
      <c r="I22" s="48">
        <v>7.3625340927862312E-2</v>
      </c>
      <c r="J22" s="48">
        <v>0.15494401439445826</v>
      </c>
      <c r="K22" s="48">
        <v>0.20996774582141131</v>
      </c>
      <c r="L22" s="48">
        <v>0.28576528433371517</v>
      </c>
      <c r="M22" s="50">
        <v>0.30835731600240274</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356.0345895825231</v>
      </c>
      <c r="C23" s="33">
        <f t="shared" si="1"/>
        <v>36.77371590109999</v>
      </c>
      <c r="D23" s="35">
        <f t="shared" si="2"/>
        <v>2015</v>
      </c>
      <c r="E23" s="34"/>
      <c r="F23" s="54">
        <v>297.6257989708771</v>
      </c>
      <c r="G23" s="34"/>
      <c r="H23" s="44">
        <v>1.2998073464654662E-3</v>
      </c>
      <c r="I23" s="42">
        <v>0.25546409757791144</v>
      </c>
      <c r="J23" s="42">
        <v>0.37646745154630845</v>
      </c>
      <c r="K23" s="42">
        <v>0.37856259786916141</v>
      </c>
      <c r="L23" s="45">
        <v>0.53199734970889845</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364.23689855627845</v>
      </c>
      <c r="C24" s="33">
        <f t="shared" si="1"/>
        <v>57.972232060114024</v>
      </c>
      <c r="D24" s="35">
        <f t="shared" si="2"/>
        <v>2016</v>
      </c>
      <c r="E24" s="34"/>
      <c r="F24" s="46">
        <v>282.44310535857841</v>
      </c>
      <c r="G24" s="34"/>
      <c r="H24" s="48">
        <v>-2.5708061525458882E-2</v>
      </c>
      <c r="I24" s="48">
        <v>0.10662219873190951</v>
      </c>
      <c r="J24" s="48">
        <v>0.29392978421124194</v>
      </c>
      <c r="K24" s="50">
        <v>0.47054966079370597</v>
      </c>
      <c r="L24" s="42"/>
      <c r="M24" s="42"/>
      <c r="N24" s="42"/>
      <c r="O24" s="42"/>
      <c r="P24" s="42"/>
      <c r="Q24" s="42"/>
      <c r="R24" s="42"/>
      <c r="S24" s="42"/>
      <c r="T24" s="34"/>
      <c r="U24" s="52"/>
      <c r="V24" s="52"/>
      <c r="W24" s="52"/>
      <c r="X24" s="52"/>
      <c r="Y24" s="52"/>
    </row>
    <row r="25" spans="1:25" s="33" customFormat="1" ht="16.149999999999999" customHeight="1" x14ac:dyDescent="0.25">
      <c r="A25" s="32"/>
      <c r="B25" s="33">
        <v>373.21427773202424</v>
      </c>
      <c r="C25" s="33">
        <f t="shared" si="1"/>
        <v>54.099433439399988</v>
      </c>
      <c r="D25" s="35">
        <f t="shared" si="2"/>
        <v>2017</v>
      </c>
      <c r="E25" s="34"/>
      <c r="F25" s="43">
        <v>283.47785179002426</v>
      </c>
      <c r="G25" s="34"/>
      <c r="H25" s="44">
        <v>5.1413623067793006E-2</v>
      </c>
      <c r="I25" s="42">
        <v>8.7309479889571301E-2</v>
      </c>
      <c r="J25" s="45">
        <v>0.43471108427644922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409.35155386658033</v>
      </c>
      <c r="C26" s="33">
        <f t="shared" si="1"/>
        <v>73.881825903350006</v>
      </c>
      <c r="D26" s="35">
        <f t="shared" si="2"/>
        <v>2018</v>
      </c>
      <c r="E26" s="34"/>
      <c r="F26" s="46">
        <v>275.32679178278039</v>
      </c>
      <c r="G26" s="34"/>
      <c r="H26" s="55">
        <v>5.9255193199183431E-2</v>
      </c>
      <c r="I26" s="50">
        <v>0.25313682667317855</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445.52506930199991</v>
      </c>
      <c r="C27" s="33">
        <f>+IF(I66="",J66*F27, IF(J66="", I66*F27,(I66+J66)*F27))</f>
        <v>102.49185464419998</v>
      </c>
      <c r="D27" s="35">
        <f t="shared" si="2"/>
        <v>2019</v>
      </c>
      <c r="E27" s="34"/>
      <c r="F27" s="56">
        <v>137.0473491170001</v>
      </c>
      <c r="G27" s="34"/>
      <c r="H27" s="57">
        <v>0.46204386205194542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115.91862389769697</v>
      </c>
      <c r="G31" s="20"/>
      <c r="H31" s="38">
        <v>1.0621627988670956E-2</v>
      </c>
      <c r="I31" s="39">
        <v>9.4345922868717569E-2</v>
      </c>
      <c r="J31" s="39">
        <v>0.15904171400076703</v>
      </c>
      <c r="K31" s="39">
        <v>0.20816140709706443</v>
      </c>
      <c r="L31" s="39">
        <v>0.24675136339216219</v>
      </c>
      <c r="M31" s="39">
        <v>0.26267380773233062</v>
      </c>
      <c r="N31" s="39">
        <v>0.28081619994927087</v>
      </c>
      <c r="O31" s="39">
        <v>0.28158546145015528</v>
      </c>
      <c r="P31" s="39">
        <v>0.28105224047218241</v>
      </c>
      <c r="Q31" s="39">
        <v>0.28812932310494388</v>
      </c>
      <c r="R31" s="39">
        <v>0.28870271034648548</v>
      </c>
      <c r="S31" s="39">
        <v>0.29195668772576228</v>
      </c>
      <c r="T31" s="39">
        <v>0.28701268882696768</v>
      </c>
      <c r="U31" s="39">
        <v>0.29173596943184449</v>
      </c>
      <c r="V31" s="71">
        <v>0.2932575769280279</v>
      </c>
      <c r="W31" s="72">
        <v>0.29377797146060308</v>
      </c>
    </row>
    <row r="32" spans="1:25" s="64" customFormat="1" ht="19.149999999999999" customHeight="1" x14ac:dyDescent="0.25">
      <c r="A32" s="68"/>
      <c r="D32" s="35">
        <f>D31+1</f>
        <v>2005</v>
      </c>
      <c r="E32" s="69"/>
      <c r="F32" s="73">
        <v>123.66028902128488</v>
      </c>
      <c r="G32" s="20"/>
      <c r="H32" s="44">
        <v>6.850306413679755E-3</v>
      </c>
      <c r="I32" s="42">
        <v>2.9170562429941493E-2</v>
      </c>
      <c r="J32" s="42">
        <v>7.3184510020369395E-2</v>
      </c>
      <c r="K32" s="42">
        <v>0.10248029137970653</v>
      </c>
      <c r="L32" s="42">
        <v>0.13113770111121728</v>
      </c>
      <c r="M32" s="42">
        <v>0.14004424927406708</v>
      </c>
      <c r="N32" s="42">
        <v>0.14728962155235589</v>
      </c>
      <c r="O32" s="42">
        <v>0.14857133447130855</v>
      </c>
      <c r="P32" s="42">
        <v>0.1511275193427962</v>
      </c>
      <c r="Q32" s="42">
        <v>0.15214570748546119</v>
      </c>
      <c r="R32" s="42">
        <v>0.1535574446031866</v>
      </c>
      <c r="S32" s="42">
        <v>0.15288361769675216</v>
      </c>
      <c r="T32" s="42">
        <v>0.15262104508547181</v>
      </c>
      <c r="U32" s="42">
        <v>0.15342589626920847</v>
      </c>
      <c r="V32" s="45">
        <v>0.15986528587683699</v>
      </c>
    </row>
    <row r="33" spans="1:21" s="64" customFormat="1" ht="16.149999999999999" customHeight="1" x14ac:dyDescent="0.25">
      <c r="A33" s="68"/>
      <c r="D33" s="35">
        <f>D32+1</f>
        <v>2006</v>
      </c>
      <c r="E33" s="66"/>
      <c r="F33" s="74">
        <v>109.74114345331358</v>
      </c>
      <c r="G33" s="20"/>
      <c r="H33" s="47">
        <v>5.071171052967522E-3</v>
      </c>
      <c r="I33" s="48">
        <v>4.0611442251793223E-2</v>
      </c>
      <c r="J33" s="48">
        <v>0.11191485575530662</v>
      </c>
      <c r="K33" s="48">
        <v>0.22514130391498099</v>
      </c>
      <c r="L33" s="48">
        <v>0.2703806517454696</v>
      </c>
      <c r="M33" s="48">
        <v>0.26140034400501622</v>
      </c>
      <c r="N33" s="48">
        <v>0.3064542513219507</v>
      </c>
      <c r="O33" s="48">
        <v>0.31254804530801844</v>
      </c>
      <c r="P33" s="48">
        <v>0.31668885153438442</v>
      </c>
      <c r="Q33" s="48">
        <v>0.32774183536369933</v>
      </c>
      <c r="R33" s="48">
        <v>0.32065569168814317</v>
      </c>
      <c r="S33" s="48">
        <v>0.31503915007390149</v>
      </c>
      <c r="T33" s="48">
        <v>0.31616736874653334</v>
      </c>
      <c r="U33" s="49">
        <v>0.31604257095812843</v>
      </c>
    </row>
    <row r="34" spans="1:21" s="64" customFormat="1" ht="16.149999999999999" customHeight="1" x14ac:dyDescent="0.25">
      <c r="A34" s="68"/>
      <c r="D34" s="35">
        <f t="shared" ref="D34:D46" si="3">D33+1</f>
        <v>2007</v>
      </c>
      <c r="E34" s="66"/>
      <c r="F34" s="73">
        <v>134.73794272286241</v>
      </c>
      <c r="G34" s="20"/>
      <c r="H34" s="44">
        <v>3.4513560026406252E-3</v>
      </c>
      <c r="I34" s="42">
        <v>7.5838892897584206E-2</v>
      </c>
      <c r="J34" s="42">
        <v>0.13998948133115219</v>
      </c>
      <c r="K34" s="42">
        <v>0.20188242723394709</v>
      </c>
      <c r="L34" s="42">
        <v>0.21010251563382784</v>
      </c>
      <c r="M34" s="42">
        <v>0.25352962890091463</v>
      </c>
      <c r="N34" s="42">
        <v>0.28863631959552755</v>
      </c>
      <c r="O34" s="42">
        <v>0.37287579520742642</v>
      </c>
      <c r="P34" s="42">
        <v>0.37151439160950078</v>
      </c>
      <c r="Q34" s="42">
        <v>0.37286538793779128</v>
      </c>
      <c r="R34" s="42">
        <v>0.3978727147449882</v>
      </c>
      <c r="S34" s="42">
        <v>0.38996835491896209</v>
      </c>
      <c r="T34" s="75">
        <v>0.38988983647207026</v>
      </c>
    </row>
    <row r="35" spans="1:21" s="64" customFormat="1" ht="16.149999999999999" customHeight="1" x14ac:dyDescent="0.25">
      <c r="A35" s="32"/>
      <c r="D35" s="35">
        <f t="shared" si="3"/>
        <v>2008</v>
      </c>
      <c r="E35" s="66"/>
      <c r="F35" s="74">
        <v>163.3020661717006</v>
      </c>
      <c r="G35" s="20"/>
      <c r="H35" s="47">
        <v>9.9935341190607123E-4</v>
      </c>
      <c r="I35" s="48">
        <v>0.32277756989050516</v>
      </c>
      <c r="J35" s="48">
        <v>0.57369657606472613</v>
      </c>
      <c r="K35" s="48">
        <v>0.55533136844483799</v>
      </c>
      <c r="L35" s="48">
        <v>0.60930701851856306</v>
      </c>
      <c r="M35" s="48">
        <v>0.59825373981661356</v>
      </c>
      <c r="N35" s="48">
        <v>0.5903234489124044</v>
      </c>
      <c r="O35" s="48">
        <v>0.58397903073516799</v>
      </c>
      <c r="P35" s="48">
        <v>0.58199844226141328</v>
      </c>
      <c r="Q35" s="48">
        <v>0.58409754708807282</v>
      </c>
      <c r="R35" s="48">
        <v>0.59204162625015766</v>
      </c>
      <c r="S35" s="48">
        <v>0.59211477993571748</v>
      </c>
      <c r="T35" s="66"/>
    </row>
    <row r="36" spans="1:21" s="64" customFormat="1" ht="16.149999999999999" customHeight="1" x14ac:dyDescent="0.25">
      <c r="A36" s="32"/>
      <c r="D36" s="35">
        <f t="shared" si="3"/>
        <v>2009</v>
      </c>
      <c r="E36" s="66"/>
      <c r="F36" s="73">
        <v>111.0128856133899</v>
      </c>
      <c r="G36" s="20"/>
      <c r="H36" s="44">
        <v>5.2499721161171534E-2</v>
      </c>
      <c r="I36" s="42">
        <v>0.1250992392753813</v>
      </c>
      <c r="J36" s="42">
        <v>0.23332352570498194</v>
      </c>
      <c r="K36" s="42">
        <v>0.26633252263135326</v>
      </c>
      <c r="L36" s="42">
        <v>0.27583751600369677</v>
      </c>
      <c r="M36" s="42">
        <v>0.28231635876168781</v>
      </c>
      <c r="N36" s="42">
        <v>0.28186088514958757</v>
      </c>
      <c r="O36" s="42">
        <v>0.2816958887719257</v>
      </c>
      <c r="P36" s="42">
        <v>0.28510092119596719</v>
      </c>
      <c r="Q36" s="42">
        <v>0.28379970297069679</v>
      </c>
      <c r="R36" s="45">
        <v>0.28496551799554637</v>
      </c>
      <c r="S36" s="42" t="s">
        <v>16</v>
      </c>
      <c r="T36" s="66"/>
    </row>
    <row r="37" spans="1:21" s="64" customFormat="1" ht="16.149999999999999" customHeight="1" x14ac:dyDescent="0.25">
      <c r="A37" s="32"/>
      <c r="D37" s="35">
        <f t="shared" si="3"/>
        <v>2010</v>
      </c>
      <c r="E37" s="66"/>
      <c r="F37" s="74">
        <v>150.27238990515377</v>
      </c>
      <c r="G37" s="20"/>
      <c r="H37" s="47">
        <v>2.1732093314421946E-3</v>
      </c>
      <c r="I37" s="48">
        <v>0.10920948865162861</v>
      </c>
      <c r="J37" s="48">
        <v>0.18695968372987493</v>
      </c>
      <c r="K37" s="48">
        <v>0.20766940527595695</v>
      </c>
      <c r="L37" s="48">
        <v>0.19647571963309415</v>
      </c>
      <c r="M37" s="48">
        <v>0.19597013347686176</v>
      </c>
      <c r="N37" s="48">
        <v>0.19365710060975036</v>
      </c>
      <c r="O37" s="48">
        <v>0.19553364676755075</v>
      </c>
      <c r="P37" s="48">
        <v>0.19518269910002989</v>
      </c>
      <c r="Q37" s="50">
        <v>0.19811354639159143</v>
      </c>
      <c r="R37" s="42" t="s">
        <v>16</v>
      </c>
      <c r="S37" s="42" t="s">
        <v>16</v>
      </c>
      <c r="T37" s="66"/>
    </row>
    <row r="38" spans="1:21" s="64" customFormat="1" ht="16.149999999999999" customHeight="1" x14ac:dyDescent="0.25">
      <c r="A38" s="32"/>
      <c r="D38" s="35">
        <f t="shared" si="3"/>
        <v>2011</v>
      </c>
      <c r="E38" s="66"/>
      <c r="F38" s="73">
        <v>201.22295034035787</v>
      </c>
      <c r="G38" s="20"/>
      <c r="H38" s="44">
        <v>4.037030500874601E-3</v>
      </c>
      <c r="I38" s="42">
        <v>8.6693869951181307E-2</v>
      </c>
      <c r="J38" s="42">
        <v>0.12472244118053996</v>
      </c>
      <c r="K38" s="42">
        <v>0.1225971239178886</v>
      </c>
      <c r="L38" s="42">
        <v>0.20788751629594859</v>
      </c>
      <c r="M38" s="42">
        <v>0.29439812679815736</v>
      </c>
      <c r="N38" s="42">
        <v>0.29425645447424109</v>
      </c>
      <c r="O38" s="42">
        <v>0.24103883542588223</v>
      </c>
      <c r="P38" s="45">
        <v>0.29644442013250877</v>
      </c>
      <c r="Q38" s="42" t="s">
        <v>16</v>
      </c>
      <c r="R38" s="42" t="s">
        <v>16</v>
      </c>
      <c r="S38" s="42" t="s">
        <v>16</v>
      </c>
      <c r="T38" s="66"/>
    </row>
    <row r="39" spans="1:21" s="64" customFormat="1" ht="16.149999999999999" customHeight="1" x14ac:dyDescent="0.25">
      <c r="A39" s="32"/>
      <c r="D39" s="35">
        <f t="shared" si="3"/>
        <v>2012</v>
      </c>
      <c r="E39" s="66"/>
      <c r="F39" s="74">
        <v>203.76922118541125</v>
      </c>
      <c r="G39" s="20"/>
      <c r="H39" s="47">
        <v>3.2367987479319125E-3</v>
      </c>
      <c r="I39" s="48">
        <v>3.1985713652355224E-2</v>
      </c>
      <c r="J39" s="48">
        <v>0.26927515176628836</v>
      </c>
      <c r="K39" s="48">
        <v>0.36084477102209322</v>
      </c>
      <c r="L39" s="48">
        <v>0.45139980795384888</v>
      </c>
      <c r="M39" s="48">
        <v>0.39068520886951108</v>
      </c>
      <c r="N39" s="48">
        <v>0.32229297436556059</v>
      </c>
      <c r="O39" s="50">
        <v>0.32321909510107777</v>
      </c>
      <c r="P39" s="42" t="s">
        <v>16</v>
      </c>
      <c r="Q39" s="42" t="s">
        <v>16</v>
      </c>
      <c r="R39" s="42" t="s">
        <v>16</v>
      </c>
      <c r="S39" s="42" t="s">
        <v>16</v>
      </c>
      <c r="T39" s="66"/>
    </row>
    <row r="40" spans="1:21" s="64" customFormat="1" ht="16.149999999999999" customHeight="1" x14ac:dyDescent="0.25">
      <c r="A40" s="32"/>
      <c r="D40" s="35">
        <f t="shared" si="3"/>
        <v>2013</v>
      </c>
      <c r="E40" s="66"/>
      <c r="F40" s="73">
        <v>261.4424796315198</v>
      </c>
      <c r="G40" s="20"/>
      <c r="H40" s="44">
        <v>7.2694605814581175E-4</v>
      </c>
      <c r="I40" s="42">
        <v>0.18398413925615495</v>
      </c>
      <c r="J40" s="42">
        <v>0.23599053412038407</v>
      </c>
      <c r="K40" s="76">
        <v>0.29121295329399488</v>
      </c>
      <c r="L40" s="42">
        <v>0.31988145165953891</v>
      </c>
      <c r="M40" s="42">
        <v>0.27074128202028525</v>
      </c>
      <c r="N40" s="45">
        <v>0.26598058857156098</v>
      </c>
      <c r="O40" s="42" t="s">
        <v>16</v>
      </c>
      <c r="P40" s="42" t="s">
        <v>16</v>
      </c>
      <c r="Q40" s="42" t="s">
        <v>16</v>
      </c>
      <c r="R40" s="42" t="s">
        <v>16</v>
      </c>
      <c r="S40" s="42" t="s">
        <v>16</v>
      </c>
      <c r="T40" s="66"/>
    </row>
    <row r="41" spans="1:21" s="64" customFormat="1" ht="15.65" customHeight="1" x14ac:dyDescent="0.25">
      <c r="A41" s="32"/>
      <c r="D41" s="35">
        <f t="shared" si="3"/>
        <v>2014</v>
      </c>
      <c r="E41" s="66"/>
      <c r="F41" s="74">
        <v>299.82499136579457</v>
      </c>
      <c r="G41" s="20"/>
      <c r="H41" s="47">
        <v>9.4059170223050777E-3</v>
      </c>
      <c r="I41" s="48">
        <v>1.1181686572317115E-2</v>
      </c>
      <c r="J41" s="48">
        <v>0.16992503632841713</v>
      </c>
      <c r="K41" s="48">
        <v>0.21713401892697315</v>
      </c>
      <c r="L41" s="48">
        <v>0.28199790419353898</v>
      </c>
      <c r="M41" s="50">
        <v>0.32117188147440673</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297.6257989708771</v>
      </c>
      <c r="G42" s="20"/>
      <c r="H42" s="78">
        <v>6.6991638725347823E-5</v>
      </c>
      <c r="I42" s="42">
        <v>0.21457236321858297</v>
      </c>
      <c r="J42" s="42">
        <v>0.37030338554012354</v>
      </c>
      <c r="K42" s="42">
        <v>0.35928739743916993</v>
      </c>
      <c r="L42" s="45">
        <v>0.42445084819935675</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282.44310535857841</v>
      </c>
      <c r="G43" s="20"/>
      <c r="H43" s="48">
        <v>3.7200125620559364E-4</v>
      </c>
      <c r="I43" s="48">
        <v>0.10634882077176432</v>
      </c>
      <c r="J43" s="48">
        <v>0.17338652585563147</v>
      </c>
      <c r="K43" s="48">
        <v>0.30202530273026224</v>
      </c>
      <c r="L43" s="42"/>
      <c r="M43" s="42"/>
      <c r="N43" s="42"/>
      <c r="O43" s="42"/>
      <c r="P43" s="42"/>
      <c r="Q43" s="42"/>
      <c r="R43" s="42"/>
      <c r="S43" s="42"/>
      <c r="T43" s="66"/>
    </row>
    <row r="44" spans="1:21" s="64" customFormat="1" ht="18.649999999999999" customHeight="1" x14ac:dyDescent="0.25">
      <c r="A44" s="32"/>
      <c r="D44" s="35">
        <f t="shared" si="3"/>
        <v>2017</v>
      </c>
      <c r="E44" s="77"/>
      <c r="F44" s="73">
        <v>283.47785179002426</v>
      </c>
      <c r="G44" s="20"/>
      <c r="H44" s="79">
        <v>9.2601661238226476E-5</v>
      </c>
      <c r="I44" s="42">
        <v>8.4957655308602539E-2</v>
      </c>
      <c r="J44" s="45">
        <v>0.32651966647666431</v>
      </c>
      <c r="K44" s="42"/>
      <c r="L44" s="42"/>
      <c r="M44" s="42"/>
      <c r="N44" s="42"/>
      <c r="O44" s="42"/>
      <c r="P44" s="42"/>
      <c r="Q44" s="42"/>
      <c r="R44" s="42"/>
      <c r="S44" s="42"/>
      <c r="T44" s="66"/>
    </row>
    <row r="45" spans="1:21" s="64" customFormat="1" ht="18.649999999999999" customHeight="1" x14ac:dyDescent="0.25">
      <c r="A45" s="32"/>
      <c r="D45" s="35">
        <f t="shared" si="3"/>
        <v>2018</v>
      </c>
      <c r="E45" s="77"/>
      <c r="F45" s="74">
        <v>275.32679178278039</v>
      </c>
      <c r="G45" s="20"/>
      <c r="H45" s="55">
        <v>5.5899641296596005E-2</v>
      </c>
      <c r="I45" s="50">
        <v>0.15678813925256305</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137.0473491170001</v>
      </c>
      <c r="G46" s="20"/>
      <c r="H46" s="81">
        <v>3.7323239033490364E-2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0.29385001513448999</v>
      </c>
      <c r="G51" s="34"/>
      <c r="H51" s="86">
        <v>0.29377797146060308</v>
      </c>
      <c r="I51" s="86">
        <v>-1.7709976973258219E-3</v>
      </c>
      <c r="J51" s="86">
        <v>1.8430413712126846E-3</v>
      </c>
      <c r="K51" s="42"/>
      <c r="L51" s="42"/>
      <c r="M51" s="42"/>
      <c r="N51" s="42"/>
      <c r="O51" s="42"/>
      <c r="P51" s="42"/>
      <c r="Q51" s="42"/>
    </row>
    <row r="52" spans="1:20" s="33" customFormat="1" ht="16.149999999999999" customHeight="1" x14ac:dyDescent="0.25">
      <c r="A52" s="32"/>
      <c r="D52" s="65">
        <f>D51+1</f>
        <v>2005</v>
      </c>
      <c r="E52" s="34"/>
      <c r="F52" s="87">
        <v>0.16152272260643763</v>
      </c>
      <c r="G52" s="34"/>
      <c r="H52" s="88">
        <v>0.15986528587683704</v>
      </c>
      <c r="I52" s="88">
        <v>-6.3115555953912814E-4</v>
      </c>
      <c r="J52" s="88">
        <v>2.2885922891397038E-3</v>
      </c>
      <c r="K52" s="42"/>
      <c r="L52" s="42"/>
      <c r="M52" s="42"/>
      <c r="N52" s="42"/>
      <c r="O52" s="42"/>
      <c r="P52" s="42"/>
      <c r="Q52" s="42"/>
    </row>
    <row r="53" spans="1:20" s="33" customFormat="1" ht="16.149999999999999" customHeight="1" x14ac:dyDescent="0.25">
      <c r="A53" s="32"/>
      <c r="D53" s="65">
        <f>D52+1</f>
        <v>2006</v>
      </c>
      <c r="E53" s="34"/>
      <c r="F53" s="89">
        <v>0.31716970259834154</v>
      </c>
      <c r="G53" s="34"/>
      <c r="H53" s="90">
        <v>0.31604257095812832</v>
      </c>
      <c r="I53" s="90">
        <v>-2.5860480733985837E-3</v>
      </c>
      <c r="J53" s="90">
        <v>3.7131797136117461E-3</v>
      </c>
      <c r="K53" s="42"/>
      <c r="L53" s="42"/>
      <c r="M53" s="42"/>
      <c r="N53" s="42"/>
      <c r="O53" s="42"/>
      <c r="P53" s="42"/>
      <c r="Q53" s="42"/>
    </row>
    <row r="54" spans="1:20" s="33" customFormat="1" ht="16.149999999999999" customHeight="1" x14ac:dyDescent="0.25">
      <c r="A54" s="32"/>
      <c r="D54" s="65">
        <f t="shared" ref="D54:D61" si="4">D53+1</f>
        <v>2007</v>
      </c>
      <c r="E54" s="34"/>
      <c r="F54" s="87">
        <v>0.39403564995937168</v>
      </c>
      <c r="G54" s="34"/>
      <c r="H54" s="88">
        <v>0.38988983647207021</v>
      </c>
      <c r="I54" s="88">
        <v>9.426891908113444E-4</v>
      </c>
      <c r="J54" s="88">
        <v>3.2031242964900919E-3</v>
      </c>
      <c r="K54" s="42"/>
      <c r="L54" s="42"/>
      <c r="M54" s="42"/>
      <c r="N54" s="42"/>
      <c r="O54" s="42"/>
      <c r="P54" s="42"/>
      <c r="Q54" s="42"/>
    </row>
    <row r="55" spans="1:20" s="33" customFormat="1" ht="16.149999999999999" customHeight="1" x14ac:dyDescent="0.25">
      <c r="A55" s="32"/>
      <c r="D55" s="65">
        <f t="shared" si="4"/>
        <v>2008</v>
      </c>
      <c r="E55" s="34"/>
      <c r="F55" s="89">
        <v>0.59540132111159139</v>
      </c>
      <c r="G55" s="34"/>
      <c r="H55" s="90">
        <v>0.59211477993571748</v>
      </c>
      <c r="I55" s="90">
        <v>2.3542729054987094E-4</v>
      </c>
      <c r="J55" s="90">
        <v>3.0511138853239745E-3</v>
      </c>
      <c r="K55" s="42"/>
      <c r="L55" s="42"/>
      <c r="M55" s="42"/>
      <c r="N55" s="42"/>
      <c r="O55" s="42"/>
      <c r="P55" s="42"/>
      <c r="Q55" s="42"/>
    </row>
    <row r="56" spans="1:20" s="33" customFormat="1" ht="16.149999999999999" customHeight="1" x14ac:dyDescent="0.25">
      <c r="A56" s="32"/>
      <c r="D56" s="65">
        <f t="shared" si="4"/>
        <v>2009</v>
      </c>
      <c r="E56" s="34"/>
      <c r="F56" s="87">
        <v>0.2935650618378477</v>
      </c>
      <c r="G56" s="34"/>
      <c r="H56" s="88">
        <v>0.28496551799554648</v>
      </c>
      <c r="I56" s="88">
        <v>2.0359903433835157E-3</v>
      </c>
      <c r="J56" s="88">
        <v>6.5635534989176526E-3</v>
      </c>
      <c r="K56" s="42"/>
      <c r="L56" s="42"/>
      <c r="M56" s="42"/>
      <c r="N56" s="42"/>
      <c r="O56" s="42"/>
      <c r="P56" s="42"/>
      <c r="Q56" s="42"/>
    </row>
    <row r="57" spans="1:20" s="33" customFormat="1" ht="16.149999999999999" customHeight="1" x14ac:dyDescent="0.25">
      <c r="A57" s="32"/>
      <c r="D57" s="65">
        <f t="shared" si="4"/>
        <v>2010</v>
      </c>
      <c r="E57" s="34"/>
      <c r="F57" s="89">
        <v>0.20465027834652474</v>
      </c>
      <c r="G57" s="34"/>
      <c r="H57" s="90">
        <v>0.19811354639159143</v>
      </c>
      <c r="I57" s="90">
        <v>2.123327311633155E-3</v>
      </c>
      <c r="J57" s="90">
        <v>4.413404643300152E-3</v>
      </c>
      <c r="K57" s="42"/>
      <c r="L57" s="42"/>
      <c r="M57" s="42"/>
      <c r="N57" s="42"/>
      <c r="O57" s="42"/>
      <c r="P57" s="42"/>
      <c r="Q57" s="42"/>
    </row>
    <row r="58" spans="1:20" s="33" customFormat="1" ht="16.149999999999999" customHeight="1" x14ac:dyDescent="0.25">
      <c r="A58" s="32"/>
      <c r="D58" s="65">
        <f t="shared" si="4"/>
        <v>2011</v>
      </c>
      <c r="E58" s="34"/>
      <c r="F58" s="87">
        <v>0.28150056023062514</v>
      </c>
      <c r="G58" s="34"/>
      <c r="H58" s="88">
        <v>0.29644442013250877</v>
      </c>
      <c r="I58" s="88">
        <v>-1.7936903482704283E-2</v>
      </c>
      <c r="J58" s="88">
        <v>2.9930435808206458E-3</v>
      </c>
      <c r="K58" s="42"/>
      <c r="L58" s="42"/>
      <c r="M58" s="42"/>
      <c r="N58" s="42"/>
      <c r="O58" s="42"/>
      <c r="P58" s="42"/>
      <c r="Q58" s="42"/>
    </row>
    <row r="59" spans="1:20" s="33" customFormat="1" ht="16.149999999999999" customHeight="1" x14ac:dyDescent="0.25">
      <c r="A59" s="32"/>
      <c r="D59" s="65">
        <f t="shared" si="4"/>
        <v>2012</v>
      </c>
      <c r="E59" s="34"/>
      <c r="F59" s="89">
        <v>0.33057522557681873</v>
      </c>
      <c r="G59" s="34"/>
      <c r="H59" s="90">
        <v>0.32321909510107782</v>
      </c>
      <c r="I59" s="90">
        <v>6.0628954304922759E-3</v>
      </c>
      <c r="J59" s="90">
        <v>1.2932350452486601E-3</v>
      </c>
      <c r="K59" s="34"/>
      <c r="L59" s="34"/>
      <c r="M59" s="91"/>
      <c r="N59" s="91"/>
      <c r="O59" s="91"/>
      <c r="P59" s="91"/>
      <c r="Q59" s="91"/>
    </row>
    <row r="60" spans="1:20" s="33" customFormat="1" ht="16.149999999999999" customHeight="1" x14ac:dyDescent="0.25">
      <c r="A60" s="68"/>
      <c r="D60" s="65">
        <f t="shared" si="4"/>
        <v>2013</v>
      </c>
      <c r="E60" s="34"/>
      <c r="F60" s="87">
        <v>0.29517906243227049</v>
      </c>
      <c r="G60" s="34"/>
      <c r="H60" s="88">
        <v>0.26598058857156109</v>
      </c>
      <c r="I60" s="88">
        <v>2.7765187854058432E-2</v>
      </c>
      <c r="J60" s="88">
        <v>1.4332860066509916E-3</v>
      </c>
      <c r="K60" s="34"/>
      <c r="L60" s="34"/>
    </row>
    <row r="61" spans="1:20" s="33" customFormat="1" ht="15.65" customHeight="1" x14ac:dyDescent="0.25">
      <c r="A61" s="91"/>
      <c r="D61" s="65">
        <f t="shared" si="4"/>
        <v>2014</v>
      </c>
      <c r="E61" s="34"/>
      <c r="F61" s="89">
        <v>0.31743644901262907</v>
      </c>
      <c r="G61" s="34"/>
      <c r="H61" s="90">
        <v>0.32117188147440673</v>
      </c>
      <c r="I61" s="90">
        <v>-1.281456547200396E-2</v>
      </c>
      <c r="J61" s="90">
        <v>9.0791330102263264E-3</v>
      </c>
      <c r="K61" s="34"/>
      <c r="L61" s="34"/>
    </row>
    <row r="62" spans="1:20" s="33" customFormat="1" ht="18.649999999999999" customHeight="1" x14ac:dyDescent="0.25">
      <c r="A62" s="91"/>
      <c r="D62" s="35">
        <f>D61+1</f>
        <v>2015</v>
      </c>
      <c r="E62" s="34"/>
      <c r="F62" s="87">
        <v>0.54800773079574194</v>
      </c>
      <c r="G62" s="34"/>
      <c r="H62" s="88">
        <v>0.42445084819935669</v>
      </c>
      <c r="I62" s="88">
        <v>0.10754650150954177</v>
      </c>
      <c r="J62" s="88">
        <v>1.601038108684338E-2</v>
      </c>
      <c r="K62" s="34"/>
      <c r="L62" s="34"/>
    </row>
    <row r="63" spans="1:20" s="33" customFormat="1" ht="18.649999999999999" customHeight="1" x14ac:dyDescent="0.25">
      <c r="A63" s="91"/>
      <c r="D63" s="35">
        <f>D62+1</f>
        <v>2016</v>
      </c>
      <c r="E63" s="34"/>
      <c r="F63" s="89">
        <v>0.5072780809367432</v>
      </c>
      <c r="G63" s="34"/>
      <c r="H63" s="90">
        <v>0.30202530273026224</v>
      </c>
      <c r="I63" s="90">
        <v>0.16852435806344365</v>
      </c>
      <c r="J63" s="90">
        <v>3.6728420143037281E-2</v>
      </c>
      <c r="K63" s="34"/>
      <c r="L63" s="34"/>
    </row>
    <row r="64" spans="1:20" s="33" customFormat="1" ht="18.649999999999999" customHeight="1" x14ac:dyDescent="0.25">
      <c r="A64" s="91"/>
      <c r="D64" s="35">
        <f t="shared" ref="D64:D65" si="5">D63+1</f>
        <v>2017</v>
      </c>
      <c r="E64" s="34"/>
      <c r="F64" s="87">
        <v>0.51736150155403804</v>
      </c>
      <c r="G64" s="34"/>
      <c r="H64" s="88">
        <v>0.32651966647666436</v>
      </c>
      <c r="I64" s="88">
        <v>0.10819141779978483</v>
      </c>
      <c r="J64" s="88">
        <v>8.2650417277588845E-2</v>
      </c>
      <c r="K64" s="34"/>
      <c r="L64" s="34"/>
    </row>
    <row r="65" spans="1:12" s="33" customFormat="1" ht="18.649999999999999" customHeight="1" x14ac:dyDescent="0.25">
      <c r="A65" s="91"/>
      <c r="D65" s="35">
        <f t="shared" si="5"/>
        <v>2018</v>
      </c>
      <c r="E65" s="34"/>
      <c r="F65" s="89">
        <v>0.42513044413671403</v>
      </c>
      <c r="G65" s="34"/>
      <c r="H65" s="90">
        <v>0.15678813925256305</v>
      </c>
      <c r="I65" s="90">
        <v>9.6348687420615489E-2</v>
      </c>
      <c r="J65" s="90">
        <v>0.17199361746353545</v>
      </c>
      <c r="K65" s="34"/>
      <c r="L65" s="34"/>
    </row>
    <row r="66" spans="1:12" s="33" customFormat="1" ht="18.649999999999999" customHeight="1" x14ac:dyDescent="0.25">
      <c r="A66" s="91"/>
      <c r="D66" s="35">
        <f>D65+1</f>
        <v>2019</v>
      </c>
      <c r="E66" s="34"/>
      <c r="F66" s="92">
        <v>0.78518049643071752</v>
      </c>
      <c r="G66" s="34"/>
      <c r="H66" s="93">
        <v>3.7323239033490364E-2</v>
      </c>
      <c r="I66" s="93">
        <v>0.42472062301845503</v>
      </c>
      <c r="J66" s="93">
        <v>0.3231366343787721</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B1FA-C02F-4593-A835-309E718955DF}">
  <sheetPr codeName="WTemplate25">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16384" width="8" style="2" hidden="1"/>
  </cols>
  <sheetData>
    <row r="1" spans="1:42" ht="13" x14ac:dyDescent="0.3">
      <c r="A1" s="1" t="s">
        <v>0</v>
      </c>
      <c r="B1" s="2" t="s">
        <v>43</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Various other lines &amp; multilines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46.003832942346705</v>
      </c>
      <c r="C12" s="33">
        <f>+IF(I51="",J51*F12, IF(J51="", I51*F12,(I51+J51)*F12))</f>
        <v>7.8914273540869412E-2</v>
      </c>
      <c r="D12" s="35">
        <v>2004</v>
      </c>
      <c r="E12" s="34"/>
      <c r="F12" s="37">
        <v>46.003832652012704</v>
      </c>
      <c r="G12" s="34"/>
      <c r="H12" s="38">
        <v>1.2535466737351715E-2</v>
      </c>
      <c r="I12" s="39">
        <v>6.9667354786357799E-2</v>
      </c>
      <c r="J12" s="39">
        <v>9.0880132095843669E-2</v>
      </c>
      <c r="K12" s="39">
        <v>0.13044831235528476</v>
      </c>
      <c r="L12" s="39">
        <v>0.16547223807508035</v>
      </c>
      <c r="M12" s="39">
        <v>0.13517236957954304</v>
      </c>
      <c r="N12" s="39">
        <v>0.13208515764713058</v>
      </c>
      <c r="O12" s="39">
        <v>0.10012487568515205</v>
      </c>
      <c r="P12" s="39">
        <v>9.7020685458650294E-2</v>
      </c>
      <c r="Q12" s="39">
        <v>9.957552493015806E-2</v>
      </c>
      <c r="R12" s="39">
        <v>0.10029175490254404</v>
      </c>
      <c r="S12" s="40">
        <v>0.1014860403568799</v>
      </c>
      <c r="T12" s="40">
        <v>0.10115946452213057</v>
      </c>
      <c r="U12" s="40">
        <v>0.10049465585865801</v>
      </c>
      <c r="V12" s="40">
        <v>0.10147780548756227</v>
      </c>
      <c r="W12" s="41">
        <v>9.8217662898259159E-2</v>
      </c>
      <c r="X12" s="42"/>
      <c r="Y12" s="42"/>
    </row>
    <row r="13" spans="1:42" s="33" customFormat="1" ht="16.149999999999999" customHeight="1" x14ac:dyDescent="0.25">
      <c r="A13" s="32"/>
      <c r="B13" s="33">
        <v>133.4046601824287</v>
      </c>
      <c r="C13" s="33">
        <f t="shared" ref="C13:C26" si="1">+IF(I52="",J52*F13, IF(J52="", I52*F13,(I52+J52)*F13))</f>
        <v>4.1336953618500975E-2</v>
      </c>
      <c r="D13" s="35">
        <f>D12+1</f>
        <v>2005</v>
      </c>
      <c r="E13" s="34"/>
      <c r="F13" s="43">
        <v>132.82237928125869</v>
      </c>
      <c r="G13" s="34"/>
      <c r="H13" s="44">
        <v>0.22652054541673378</v>
      </c>
      <c r="I13" s="42">
        <v>0.53622635241905037</v>
      </c>
      <c r="J13" s="42">
        <v>0.73892423297033505</v>
      </c>
      <c r="K13" s="42">
        <v>0.65028193973194504</v>
      </c>
      <c r="L13" s="42">
        <v>0.6396734129136028</v>
      </c>
      <c r="M13" s="42">
        <v>0.64847196248384376</v>
      </c>
      <c r="N13" s="42">
        <v>0.64584156875885124</v>
      </c>
      <c r="O13" s="42">
        <v>0.64318291089779733</v>
      </c>
      <c r="P13" s="42">
        <v>0.6440579374074783</v>
      </c>
      <c r="Q13" s="42">
        <v>0.64220599151905899</v>
      </c>
      <c r="R13" s="42">
        <v>0.64264879369236938</v>
      </c>
      <c r="S13" s="42">
        <v>0.6423816741964532</v>
      </c>
      <c r="T13" s="42">
        <v>0.6420305231611203</v>
      </c>
      <c r="U13" s="42">
        <v>0.64209079501472899</v>
      </c>
      <c r="V13" s="45">
        <v>0.64091788359842239</v>
      </c>
      <c r="W13" s="42"/>
      <c r="X13" s="42"/>
      <c r="Y13" s="42"/>
    </row>
    <row r="14" spans="1:42" s="33" customFormat="1" ht="16.149999999999999" customHeight="1" x14ac:dyDescent="0.25">
      <c r="A14" s="32"/>
      <c r="B14" s="33">
        <v>231.55597819178709</v>
      </c>
      <c r="C14" s="33">
        <f t="shared" si="1"/>
        <v>0.2849733160626593</v>
      </c>
      <c r="D14" s="35">
        <f>D13+1</f>
        <v>2006</v>
      </c>
      <c r="E14" s="34"/>
      <c r="F14" s="46">
        <v>231.6827797568871</v>
      </c>
      <c r="G14" s="34"/>
      <c r="H14" s="47">
        <v>8.8534176088347183E-2</v>
      </c>
      <c r="I14" s="48">
        <v>0.46395549013289022</v>
      </c>
      <c r="J14" s="48">
        <v>0.56672181007141054</v>
      </c>
      <c r="K14" s="48">
        <v>0.56239853062418077</v>
      </c>
      <c r="L14" s="48">
        <v>0.56623479627557116</v>
      </c>
      <c r="M14" s="48">
        <v>0.56900794647980379</v>
      </c>
      <c r="N14" s="48">
        <v>0.56888537557216101</v>
      </c>
      <c r="O14" s="48">
        <v>0.56768328362517972</v>
      </c>
      <c r="P14" s="48">
        <v>0.56666114166517523</v>
      </c>
      <c r="Q14" s="48">
        <v>0.56749351347417354</v>
      </c>
      <c r="R14" s="48">
        <v>0.56770952965946153</v>
      </c>
      <c r="S14" s="48">
        <v>0.56759377373088482</v>
      </c>
      <c r="T14" s="48">
        <v>0.56675043170920747</v>
      </c>
      <c r="U14" s="49">
        <v>0.56594997385388213</v>
      </c>
      <c r="V14" s="42"/>
      <c r="W14" s="42"/>
      <c r="X14" s="42"/>
      <c r="Y14" s="42"/>
    </row>
    <row r="15" spans="1:42" s="33" customFormat="1" ht="16.149999999999999" customHeight="1" x14ac:dyDescent="0.25">
      <c r="A15" s="32"/>
      <c r="B15" s="33">
        <v>145.0627416420578</v>
      </c>
      <c r="C15" s="33">
        <f t="shared" si="1"/>
        <v>0.13907101477642086</v>
      </c>
      <c r="D15" s="35">
        <f t="shared" ref="D15:D27" si="2">D14+1</f>
        <v>2007</v>
      </c>
      <c r="E15" s="34"/>
      <c r="F15" s="43">
        <v>145.1234931997578</v>
      </c>
      <c r="G15" s="34"/>
      <c r="H15" s="44">
        <v>4.9933141148452544E-3</v>
      </c>
      <c r="I15" s="42">
        <v>3.5939335338757573E-2</v>
      </c>
      <c r="J15" s="42">
        <v>7.8289728221736049E-2</v>
      </c>
      <c r="K15" s="42">
        <v>8.2738111372521989E-2</v>
      </c>
      <c r="L15" s="42">
        <v>8.2566102957766979E-2</v>
      </c>
      <c r="M15" s="42">
        <v>8.0563929408705215E-2</v>
      </c>
      <c r="N15" s="42">
        <v>7.7488900202815444E-2</v>
      </c>
      <c r="O15" s="42">
        <v>7.857004696507007E-2</v>
      </c>
      <c r="P15" s="42">
        <v>7.9192685469062135E-2</v>
      </c>
      <c r="Q15" s="42">
        <v>7.9423408147118887E-2</v>
      </c>
      <c r="R15" s="42">
        <v>7.9236074471498372E-2</v>
      </c>
      <c r="S15" s="42">
        <v>7.9291290039448972E-2</v>
      </c>
      <c r="T15" s="45">
        <v>7.7705693076982912E-2</v>
      </c>
      <c r="U15" s="42"/>
      <c r="V15" s="42"/>
      <c r="W15" s="42"/>
      <c r="X15" s="42"/>
      <c r="Y15" s="42"/>
    </row>
    <row r="16" spans="1:42" s="33" customFormat="1" ht="16.149999999999999" customHeight="1" x14ac:dyDescent="0.25">
      <c r="A16" s="32"/>
      <c r="B16" s="33">
        <v>37.261968728272819</v>
      </c>
      <c r="C16" s="33">
        <f t="shared" si="1"/>
        <v>0.19812255177310284</v>
      </c>
      <c r="D16" s="35">
        <f t="shared" si="2"/>
        <v>2008</v>
      </c>
      <c r="E16" s="34"/>
      <c r="F16" s="46">
        <v>37.313699735412818</v>
      </c>
      <c r="G16" s="34"/>
      <c r="H16" s="47">
        <v>2.0752979615824008E-2</v>
      </c>
      <c r="I16" s="48">
        <v>0.19607661531132961</v>
      </c>
      <c r="J16" s="48">
        <v>0.24633506593932258</v>
      </c>
      <c r="K16" s="48">
        <v>0.24732860256160547</v>
      </c>
      <c r="L16" s="48">
        <v>0.20786404667886493</v>
      </c>
      <c r="M16" s="48">
        <v>0.20837798236296973</v>
      </c>
      <c r="N16" s="48">
        <v>0.20889281908503748</v>
      </c>
      <c r="O16" s="48">
        <v>0.21459936382088193</v>
      </c>
      <c r="P16" s="48">
        <v>0.22492723914904889</v>
      </c>
      <c r="Q16" s="48">
        <v>0.2264547499133033</v>
      </c>
      <c r="R16" s="48">
        <v>0.21460820737974476</v>
      </c>
      <c r="S16" s="50">
        <v>0.2100326846572427</v>
      </c>
      <c r="T16" s="42"/>
      <c r="U16" s="42"/>
      <c r="V16" s="42"/>
      <c r="W16" s="42"/>
      <c r="X16" s="42"/>
      <c r="Y16" s="42"/>
    </row>
    <row r="17" spans="1:25" s="33" customFormat="1" ht="16.149999999999999" customHeight="1" x14ac:dyDescent="0.25">
      <c r="A17" s="32"/>
      <c r="B17" s="33">
        <v>45.776216690957575</v>
      </c>
      <c r="C17" s="33">
        <f t="shared" si="1"/>
        <v>2.3918858605364871E-2</v>
      </c>
      <c r="D17" s="35">
        <f t="shared" si="2"/>
        <v>2009</v>
      </c>
      <c r="E17" s="34"/>
      <c r="F17" s="43">
        <v>45.957467514357575</v>
      </c>
      <c r="G17" s="34"/>
      <c r="H17" s="44">
        <v>3.5288755769524054E-2</v>
      </c>
      <c r="I17" s="42">
        <v>9.23904333372699E-2</v>
      </c>
      <c r="J17" s="42">
        <v>0.14310083593445219</v>
      </c>
      <c r="K17" s="42">
        <v>0.14084862323196454</v>
      </c>
      <c r="L17" s="42">
        <v>0.17650759308464462</v>
      </c>
      <c r="M17" s="42">
        <v>0.21171927741852237</v>
      </c>
      <c r="N17" s="42">
        <v>0.21351819214493048</v>
      </c>
      <c r="O17" s="42">
        <v>0.21456693070836291</v>
      </c>
      <c r="P17" s="42">
        <v>0.21361096376139668</v>
      </c>
      <c r="Q17" s="42">
        <v>0.21386130182226581</v>
      </c>
      <c r="R17" s="45">
        <v>0.20922141824005183</v>
      </c>
      <c r="S17" s="42" t="s">
        <v>16</v>
      </c>
      <c r="T17" s="42"/>
      <c r="U17" s="42"/>
      <c r="V17" s="42"/>
      <c r="W17" s="42"/>
      <c r="X17" s="42"/>
      <c r="Y17" s="42"/>
    </row>
    <row r="18" spans="1:25" s="33" customFormat="1" ht="16.149999999999999" customHeight="1" x14ac:dyDescent="0.25">
      <c r="A18" s="32"/>
      <c r="B18" s="33">
        <v>114.02791388864836</v>
      </c>
      <c r="C18" s="33">
        <f t="shared" si="1"/>
        <v>3.1155310653233723</v>
      </c>
      <c r="D18" s="35">
        <f t="shared" si="2"/>
        <v>2010</v>
      </c>
      <c r="E18" s="34"/>
      <c r="F18" s="46">
        <v>113.90011309714836</v>
      </c>
      <c r="G18" s="34"/>
      <c r="H18" s="47">
        <v>0.12558515832455414</v>
      </c>
      <c r="I18" s="48">
        <v>0.36341201039796267</v>
      </c>
      <c r="J18" s="48">
        <v>0.49908165629260648</v>
      </c>
      <c r="K18" s="48">
        <v>0.50808723105551412</v>
      </c>
      <c r="L18" s="48">
        <v>0.51597678890345533</v>
      </c>
      <c r="M18" s="48">
        <v>0.52546496932412123</v>
      </c>
      <c r="N18" s="48">
        <v>0.52946275547742927</v>
      </c>
      <c r="O18" s="48">
        <v>0.53455412661158597</v>
      </c>
      <c r="P18" s="48">
        <v>0.53940814064165488</v>
      </c>
      <c r="Q18" s="50">
        <v>0.53683563646204902</v>
      </c>
      <c r="R18" s="42" t="s">
        <v>16</v>
      </c>
      <c r="S18" s="42" t="s">
        <v>16</v>
      </c>
      <c r="T18" s="42"/>
      <c r="U18" s="42"/>
      <c r="V18" s="42"/>
      <c r="W18" s="42"/>
      <c r="X18" s="42"/>
      <c r="Y18" s="42"/>
    </row>
    <row r="19" spans="1:25" s="33" customFormat="1" ht="16.149999999999999" customHeight="1" x14ac:dyDescent="0.25">
      <c r="A19" s="32"/>
      <c r="B19" s="33">
        <v>131.57816325231005</v>
      </c>
      <c r="C19" s="33">
        <f t="shared" si="1"/>
        <v>16.025005861987218</v>
      </c>
      <c r="D19" s="35">
        <f t="shared" si="2"/>
        <v>2011</v>
      </c>
      <c r="E19" s="34"/>
      <c r="F19" s="43">
        <v>131.56999412981003</v>
      </c>
      <c r="G19" s="34"/>
      <c r="H19" s="44">
        <v>2.2670430927109041E-2</v>
      </c>
      <c r="I19" s="42">
        <v>0.40066687909090742</v>
      </c>
      <c r="J19" s="42">
        <v>0.45064080868242873</v>
      </c>
      <c r="K19" s="42">
        <v>0.51370524891348635</v>
      </c>
      <c r="L19" s="42">
        <v>0.52080186570043241</v>
      </c>
      <c r="M19" s="42">
        <v>0.55378624940207111</v>
      </c>
      <c r="N19" s="42">
        <v>0.55834962834551494</v>
      </c>
      <c r="O19" s="42">
        <v>0.56597207134935468</v>
      </c>
      <c r="P19" s="45">
        <v>0.56370918011211513</v>
      </c>
      <c r="Q19" s="42" t="s">
        <v>16</v>
      </c>
      <c r="R19" s="42" t="s">
        <v>16</v>
      </c>
      <c r="S19" s="42" t="s">
        <v>16</v>
      </c>
      <c r="T19" s="42"/>
      <c r="U19" s="42"/>
      <c r="V19" s="42"/>
      <c r="W19" s="42"/>
      <c r="X19" s="42"/>
      <c r="Y19" s="42"/>
    </row>
    <row r="20" spans="1:25" s="33" customFormat="1" ht="16.149999999999999" customHeight="1" x14ac:dyDescent="0.25">
      <c r="A20" s="32"/>
      <c r="B20" s="33">
        <v>64.074176583505704</v>
      </c>
      <c r="C20" s="33">
        <f t="shared" si="1"/>
        <v>0.51949426024899636</v>
      </c>
      <c r="D20" s="35">
        <f t="shared" si="2"/>
        <v>2012</v>
      </c>
      <c r="E20" s="34"/>
      <c r="F20" s="46">
        <v>63.719870643275705</v>
      </c>
      <c r="G20" s="34"/>
      <c r="H20" s="47">
        <v>1.9617114526140542E-4</v>
      </c>
      <c r="I20" s="48">
        <v>9.0322101440225566E-3</v>
      </c>
      <c r="J20" s="48">
        <v>9.1727249156253587E-3</v>
      </c>
      <c r="K20" s="48">
        <v>8.7959581895533327E-3</v>
      </c>
      <c r="L20" s="48">
        <v>8.8706992389610117E-3</v>
      </c>
      <c r="M20" s="48">
        <v>9.0058120524850391E-3</v>
      </c>
      <c r="N20" s="48">
        <v>8.6210109790291947E-3</v>
      </c>
      <c r="O20" s="50">
        <v>8.4975574327400185E-3</v>
      </c>
      <c r="P20" s="42" t="s">
        <v>16</v>
      </c>
      <c r="Q20" s="42" t="s">
        <v>16</v>
      </c>
      <c r="R20" s="42" t="s">
        <v>16</v>
      </c>
      <c r="S20" s="42" t="s">
        <v>16</v>
      </c>
      <c r="T20" s="42"/>
      <c r="U20" s="42"/>
      <c r="V20" s="42"/>
      <c r="W20" s="42"/>
      <c r="X20" s="42"/>
      <c r="Y20" s="42"/>
    </row>
    <row r="21" spans="1:25" s="33" customFormat="1" ht="16.149999999999999" customHeight="1" x14ac:dyDescent="0.25">
      <c r="A21" s="32"/>
      <c r="B21" s="33">
        <v>45.410279428969297</v>
      </c>
      <c r="C21" s="33">
        <f t="shared" si="1"/>
        <v>0.60050976787000199</v>
      </c>
      <c r="D21" s="35">
        <f t="shared" si="2"/>
        <v>2013</v>
      </c>
      <c r="E21" s="34"/>
      <c r="F21" s="43">
        <v>45.590702615669294</v>
      </c>
      <c r="G21" s="34"/>
      <c r="H21" s="44">
        <v>9.081711129095343E-3</v>
      </c>
      <c r="I21" s="42">
        <v>1.7078834697765475E-2</v>
      </c>
      <c r="J21" s="42">
        <v>2.8639596599795276E-2</v>
      </c>
      <c r="K21" s="42">
        <v>1.9030616181287006E-2</v>
      </c>
      <c r="L21" s="42">
        <v>1.9060264783073096E-2</v>
      </c>
      <c r="M21" s="42">
        <v>1.7534535183194262E-2</v>
      </c>
      <c r="N21" s="51">
        <v>1.7347048543603361E-2</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46.090255632558346</v>
      </c>
      <c r="C22" s="33">
        <f t="shared" si="1"/>
        <v>2.6981284618939951</v>
      </c>
      <c r="D22" s="35">
        <f t="shared" si="2"/>
        <v>2014</v>
      </c>
      <c r="E22" s="34"/>
      <c r="F22" s="46">
        <v>46.064786966658346</v>
      </c>
      <c r="G22" s="34"/>
      <c r="H22" s="47">
        <v>3.777371208206038E-2</v>
      </c>
      <c r="I22" s="48">
        <v>6.4004471183900499E-2</v>
      </c>
      <c r="J22" s="48">
        <v>7.2066720104508958E-2</v>
      </c>
      <c r="K22" s="48">
        <v>6.3483240248492528E-2</v>
      </c>
      <c r="L22" s="48">
        <v>9.5855678965713786E-2</v>
      </c>
      <c r="M22" s="50">
        <v>9.5604191576693948E-2</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35.148764245902598</v>
      </c>
      <c r="C23" s="33">
        <f t="shared" si="1"/>
        <v>0.71186124722438271</v>
      </c>
      <c r="D23" s="35">
        <f t="shared" si="2"/>
        <v>2015</v>
      </c>
      <c r="E23" s="34"/>
      <c r="F23" s="54">
        <v>35.145607933202598</v>
      </c>
      <c r="G23" s="34"/>
      <c r="H23" s="44">
        <v>4.4478644471623817E-5</v>
      </c>
      <c r="I23" s="42">
        <v>0.18813467110117735</v>
      </c>
      <c r="J23" s="42">
        <v>0.20013726525208073</v>
      </c>
      <c r="K23" s="42">
        <v>0.17856618244904907</v>
      </c>
      <c r="L23" s="45">
        <v>0.17578993215099059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54.997180659925746</v>
      </c>
      <c r="C24" s="33">
        <f t="shared" si="1"/>
        <v>9.077478619596663</v>
      </c>
      <c r="D24" s="35">
        <f t="shared" si="2"/>
        <v>2016</v>
      </c>
      <c r="E24" s="34"/>
      <c r="F24" s="46">
        <v>54.966390155925744</v>
      </c>
      <c r="G24" s="34"/>
      <c r="H24" s="48">
        <v>2.6313836617194532E-2</v>
      </c>
      <c r="I24" s="48">
        <v>0.26028311461631659</v>
      </c>
      <c r="J24" s="48">
        <v>0.36447998750997079</v>
      </c>
      <c r="K24" s="50">
        <v>0.32693767142142677</v>
      </c>
      <c r="L24" s="42"/>
      <c r="M24" s="42"/>
      <c r="N24" s="42"/>
      <c r="O24" s="42"/>
      <c r="P24" s="42"/>
      <c r="Q24" s="42"/>
      <c r="R24" s="42"/>
      <c r="S24" s="42"/>
      <c r="T24" s="34"/>
      <c r="U24" s="52"/>
      <c r="V24" s="52"/>
      <c r="W24" s="52"/>
      <c r="X24" s="52"/>
      <c r="Y24" s="52"/>
    </row>
    <row r="25" spans="1:25" s="33" customFormat="1" ht="16.149999999999999" customHeight="1" x14ac:dyDescent="0.25">
      <c r="A25" s="32"/>
      <c r="B25" s="33">
        <v>37.35949781491852</v>
      </c>
      <c r="C25" s="33">
        <f t="shared" si="1"/>
        <v>2.7011813489999992</v>
      </c>
      <c r="D25" s="35">
        <f t="shared" si="2"/>
        <v>2017</v>
      </c>
      <c r="E25" s="34"/>
      <c r="F25" s="43">
        <v>37.758352680818518</v>
      </c>
      <c r="G25" s="34"/>
      <c r="H25" s="44">
        <v>2.056230595023854E-2</v>
      </c>
      <c r="I25" s="42">
        <v>5.0818411408206698E-2</v>
      </c>
      <c r="J25" s="45">
        <v>6.8207268884834485E-2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120.3145219764916</v>
      </c>
      <c r="C26" s="33">
        <f t="shared" si="1"/>
        <v>65.89758152201</v>
      </c>
      <c r="D26" s="35">
        <f t="shared" si="2"/>
        <v>2018</v>
      </c>
      <c r="E26" s="34"/>
      <c r="F26" s="46">
        <v>83.070861386591616</v>
      </c>
      <c r="G26" s="34"/>
      <c r="H26" s="55">
        <v>1.2270403520391644E-2</v>
      </c>
      <c r="I26" s="50">
        <v>0.11281736611648639</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165.45435527548426</v>
      </c>
      <c r="C27" s="33">
        <f>+IF(I66="",J66*F27, IF(J66="", I66*F27,(I66+J66)*F27))</f>
        <v>71.01698240731001</v>
      </c>
      <c r="D27" s="35">
        <f t="shared" si="2"/>
        <v>2019</v>
      </c>
      <c r="E27" s="34"/>
      <c r="F27" s="56">
        <v>90.266134261284236</v>
      </c>
      <c r="G27" s="34"/>
      <c r="H27" s="57">
        <v>0.14254148768646893</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46.003832652012704</v>
      </c>
      <c r="G31" s="20"/>
      <c r="H31" s="38">
        <v>1.1802955616921715E-3</v>
      </c>
      <c r="I31" s="39">
        <v>2.1839248440445845E-2</v>
      </c>
      <c r="J31" s="39">
        <v>2.3189030727058944E-2</v>
      </c>
      <c r="K31" s="39">
        <v>5.8795523372804512E-2</v>
      </c>
      <c r="L31" s="39">
        <v>6.0469346754270778E-2</v>
      </c>
      <c r="M31" s="39">
        <v>6.6237090160791087E-2</v>
      </c>
      <c r="N31" s="39">
        <v>6.5032955270139178E-2</v>
      </c>
      <c r="O31" s="39">
        <v>9.0929011779419588E-2</v>
      </c>
      <c r="P31" s="39">
        <v>8.4977111878574679E-2</v>
      </c>
      <c r="Q31" s="39">
        <v>8.8828266310427187E-2</v>
      </c>
      <c r="R31" s="39">
        <v>9.2922515336475664E-2</v>
      </c>
      <c r="S31" s="39">
        <v>9.3605124197296871E-2</v>
      </c>
      <c r="T31" s="39">
        <v>9.6310120970963628E-2</v>
      </c>
      <c r="U31" s="39">
        <v>9.6939610653248465E-2</v>
      </c>
      <c r="V31" s="71">
        <v>9.7305427782601567E-2</v>
      </c>
      <c r="W31" s="72">
        <v>9.6510415706615338E-2</v>
      </c>
    </row>
    <row r="32" spans="1:25" s="64" customFormat="1" ht="19.149999999999999" customHeight="1" x14ac:dyDescent="0.25">
      <c r="A32" s="68"/>
      <c r="D32" s="35">
        <f>D31+1</f>
        <v>2005</v>
      </c>
      <c r="E32" s="69"/>
      <c r="F32" s="73">
        <v>132.82237928125869</v>
      </c>
      <c r="G32" s="20"/>
      <c r="H32" s="44">
        <v>8.4284943982467969E-2</v>
      </c>
      <c r="I32" s="42">
        <v>0.35306394798881513</v>
      </c>
      <c r="J32" s="42">
        <v>0.54766613300732359</v>
      </c>
      <c r="K32" s="42">
        <v>1.0856182448854452</v>
      </c>
      <c r="L32" s="42">
        <v>0.62405491387055223</v>
      </c>
      <c r="M32" s="42">
        <v>0.62838386062828155</v>
      </c>
      <c r="N32" s="42">
        <v>0.63766306522218619</v>
      </c>
      <c r="O32" s="42">
        <v>0.63626057258647206</v>
      </c>
      <c r="P32" s="42">
        <v>0.63786156344735478</v>
      </c>
      <c r="Q32" s="42">
        <v>0.63835738456693092</v>
      </c>
      <c r="R32" s="42">
        <v>0.63876623556405854</v>
      </c>
      <c r="S32" s="42">
        <v>0.64008059202977374</v>
      </c>
      <c r="T32" s="42">
        <v>0.64043520486124739</v>
      </c>
      <c r="U32" s="42">
        <v>0.64056893353028732</v>
      </c>
      <c r="V32" s="45">
        <v>0.6406066532807323</v>
      </c>
    </row>
    <row r="33" spans="1:21" s="64" customFormat="1" ht="16.149999999999999" customHeight="1" x14ac:dyDescent="0.25">
      <c r="A33" s="68"/>
      <c r="D33" s="35">
        <f>D32+1</f>
        <v>2006</v>
      </c>
      <c r="E33" s="66"/>
      <c r="F33" s="74">
        <v>231.6827797568871</v>
      </c>
      <c r="G33" s="20"/>
      <c r="H33" s="47">
        <v>3.0558516377709084E-2</v>
      </c>
      <c r="I33" s="48">
        <v>0.33177072956442749</v>
      </c>
      <c r="J33" s="48">
        <v>0.50459432803280579</v>
      </c>
      <c r="K33" s="48">
        <v>0.5407736971201228</v>
      </c>
      <c r="L33" s="48">
        <v>0.5521136296898066</v>
      </c>
      <c r="M33" s="48">
        <v>0.56092367669520693</v>
      </c>
      <c r="N33" s="48">
        <v>0.56130044038257121</v>
      </c>
      <c r="O33" s="48">
        <v>0.56212117643468318</v>
      </c>
      <c r="P33" s="48">
        <v>0.5621990907122093</v>
      </c>
      <c r="Q33" s="48">
        <v>0.56284262478486002</v>
      </c>
      <c r="R33" s="48">
        <v>0.56385064976429555</v>
      </c>
      <c r="S33" s="48">
        <v>0.56403156337373161</v>
      </c>
      <c r="T33" s="48">
        <v>0.56460130331788505</v>
      </c>
      <c r="U33" s="49">
        <v>0.56472065939617888</v>
      </c>
    </row>
    <row r="34" spans="1:21" s="64" customFormat="1" ht="16.149999999999999" customHeight="1" x14ac:dyDescent="0.25">
      <c r="A34" s="68"/>
      <c r="D34" s="35">
        <f t="shared" ref="D34:D46" si="3">D33+1</f>
        <v>2007</v>
      </c>
      <c r="E34" s="66"/>
      <c r="F34" s="73">
        <v>145.1234931997578</v>
      </c>
      <c r="G34" s="20"/>
      <c r="H34" s="44">
        <v>1.6422523055722432E-3</v>
      </c>
      <c r="I34" s="42">
        <v>2.4864452253579174E-2</v>
      </c>
      <c r="J34" s="42">
        <v>3.6880326493594434E-2</v>
      </c>
      <c r="K34" s="42">
        <v>7.0965450551407946E-2</v>
      </c>
      <c r="L34" s="42">
        <v>7.3404198156551664E-2</v>
      </c>
      <c r="M34" s="42">
        <v>7.1809374518331887E-2</v>
      </c>
      <c r="N34" s="42">
        <v>7.0964317054195508E-2</v>
      </c>
      <c r="O34" s="42">
        <v>7.2745299928169152E-2</v>
      </c>
      <c r="P34" s="42">
        <v>7.3143494875285375E-2</v>
      </c>
      <c r="Q34" s="42">
        <v>7.4640092884410217E-2</v>
      </c>
      <c r="R34" s="42">
        <v>7.6046233048905246E-2</v>
      </c>
      <c r="S34" s="42">
        <v>7.6144472636346647E-2</v>
      </c>
      <c r="T34" s="75">
        <v>7.675368709260498E-2</v>
      </c>
    </row>
    <row r="35" spans="1:21" s="64" customFormat="1" ht="16.149999999999999" customHeight="1" x14ac:dyDescent="0.25">
      <c r="A35" s="32"/>
      <c r="D35" s="35">
        <f t="shared" si="3"/>
        <v>2008</v>
      </c>
      <c r="E35" s="66"/>
      <c r="F35" s="74">
        <v>37.313699735412818</v>
      </c>
      <c r="G35" s="20"/>
      <c r="H35" s="47">
        <v>9.9613579633123384E-3</v>
      </c>
      <c r="I35" s="48">
        <v>0.10734124220498416</v>
      </c>
      <c r="J35" s="48">
        <v>0.13388681064294708</v>
      </c>
      <c r="K35" s="48">
        <v>0.12779754895324222</v>
      </c>
      <c r="L35" s="48">
        <v>0.12523915728806514</v>
      </c>
      <c r="M35" s="48">
        <v>0.1164251252359749</v>
      </c>
      <c r="N35" s="48">
        <v>0.12514682893910942</v>
      </c>
      <c r="O35" s="48">
        <v>0.12687377358027144</v>
      </c>
      <c r="P35" s="48">
        <v>0.12919820180676772</v>
      </c>
      <c r="Q35" s="48">
        <v>0.13061201414309664</v>
      </c>
      <c r="R35" s="48">
        <v>0.20432935708964614</v>
      </c>
      <c r="S35" s="48">
        <v>0.20483330620574394</v>
      </c>
      <c r="T35" s="66"/>
    </row>
    <row r="36" spans="1:21" s="64" customFormat="1" ht="16.149999999999999" customHeight="1" x14ac:dyDescent="0.25">
      <c r="A36" s="32"/>
      <c r="D36" s="35">
        <f t="shared" si="3"/>
        <v>2009</v>
      </c>
      <c r="E36" s="66"/>
      <c r="F36" s="73">
        <v>45.957467514357575</v>
      </c>
      <c r="G36" s="20"/>
      <c r="H36" s="44">
        <v>2.8608681938125699E-2</v>
      </c>
      <c r="I36" s="42">
        <v>9.6465516716080779E-2</v>
      </c>
      <c r="J36" s="42">
        <v>0.12469822169258207</v>
      </c>
      <c r="K36" s="42">
        <v>0.12399895742198316</v>
      </c>
      <c r="L36" s="42">
        <v>0.15314885055483429</v>
      </c>
      <c r="M36" s="42">
        <v>0.16579731194184172</v>
      </c>
      <c r="N36" s="42">
        <v>0.20603512072497979</v>
      </c>
      <c r="O36" s="42">
        <v>0.20710395519425628</v>
      </c>
      <c r="P36" s="42">
        <v>0.20759706290287666</v>
      </c>
      <c r="Q36" s="42">
        <v>0.20829929430607391</v>
      </c>
      <c r="R36" s="45">
        <v>0.20894901537677199</v>
      </c>
      <c r="S36" s="42" t="s">
        <v>16</v>
      </c>
      <c r="T36" s="66"/>
    </row>
    <row r="37" spans="1:21" s="64" customFormat="1" ht="16.149999999999999" customHeight="1" x14ac:dyDescent="0.25">
      <c r="A37" s="32"/>
      <c r="D37" s="35">
        <f t="shared" si="3"/>
        <v>2010</v>
      </c>
      <c r="E37" s="66"/>
      <c r="F37" s="74">
        <v>113.90011309714836</v>
      </c>
      <c r="G37" s="20"/>
      <c r="H37" s="47">
        <v>5.5226465111012132E-2</v>
      </c>
      <c r="I37" s="48">
        <v>0.23154824658080425</v>
      </c>
      <c r="J37" s="48">
        <v>0.43044919645586799</v>
      </c>
      <c r="K37" s="48">
        <v>0.44001616603447224</v>
      </c>
      <c r="L37" s="48">
        <v>0.45146876221806337</v>
      </c>
      <c r="M37" s="48">
        <v>0.46255362110598319</v>
      </c>
      <c r="N37" s="48">
        <v>0.47173875544476718</v>
      </c>
      <c r="O37" s="48">
        <v>0.47745991288948542</v>
      </c>
      <c r="P37" s="48">
        <v>0.49962227279730187</v>
      </c>
      <c r="Q37" s="50">
        <v>0.50932674460987348</v>
      </c>
      <c r="R37" s="42" t="s">
        <v>16</v>
      </c>
      <c r="S37" s="42" t="s">
        <v>16</v>
      </c>
      <c r="T37" s="66"/>
    </row>
    <row r="38" spans="1:21" s="64" customFormat="1" ht="16.149999999999999" customHeight="1" x14ac:dyDescent="0.25">
      <c r="A38" s="32"/>
      <c r="D38" s="35">
        <f t="shared" si="3"/>
        <v>2011</v>
      </c>
      <c r="E38" s="66"/>
      <c r="F38" s="73">
        <v>131.56999412981003</v>
      </c>
      <c r="G38" s="20"/>
      <c r="H38" s="44">
        <v>2.2545848235527948E-2</v>
      </c>
      <c r="I38" s="42">
        <v>0.26870432213533041</v>
      </c>
      <c r="J38" s="42">
        <v>0.37641686348436953</v>
      </c>
      <c r="K38" s="42">
        <v>0.40038038701306478</v>
      </c>
      <c r="L38" s="42">
        <v>0.40986779543210322</v>
      </c>
      <c r="M38" s="42">
        <v>0.42171614528048862</v>
      </c>
      <c r="N38" s="42">
        <v>0.43136891448680154</v>
      </c>
      <c r="O38" s="42">
        <v>0.44227802798006421</v>
      </c>
      <c r="P38" s="45">
        <v>0.44226174508810112</v>
      </c>
      <c r="Q38" s="42" t="s">
        <v>16</v>
      </c>
      <c r="R38" s="42" t="s">
        <v>16</v>
      </c>
      <c r="S38" s="42" t="s">
        <v>16</v>
      </c>
      <c r="T38" s="66"/>
    </row>
    <row r="39" spans="1:21" s="64" customFormat="1" ht="16.149999999999999" customHeight="1" x14ac:dyDescent="0.25">
      <c r="A39" s="32"/>
      <c r="D39" s="35">
        <f t="shared" si="3"/>
        <v>2012</v>
      </c>
      <c r="E39" s="66"/>
      <c r="F39" s="74">
        <v>63.719870643275705</v>
      </c>
      <c r="G39" s="20"/>
      <c r="H39" s="47">
        <v>1.9617114526140542E-4</v>
      </c>
      <c r="I39" s="48">
        <v>2.0950275110780936E-3</v>
      </c>
      <c r="J39" s="48">
        <v>3.496043895272854E-3</v>
      </c>
      <c r="K39" s="48">
        <v>3.8627039302687903E-3</v>
      </c>
      <c r="L39" s="48">
        <v>4.7458968719973817E-3</v>
      </c>
      <c r="M39" s="48">
        <v>5.1284271526449658E-3</v>
      </c>
      <c r="N39" s="48">
        <v>5.274299438356847E-3</v>
      </c>
      <c r="O39" s="50">
        <v>5.4422402816443139E-3</v>
      </c>
      <c r="P39" s="42" t="s">
        <v>16</v>
      </c>
      <c r="Q39" s="42" t="s">
        <v>16</v>
      </c>
      <c r="R39" s="42" t="s">
        <v>16</v>
      </c>
      <c r="S39" s="42" t="s">
        <v>16</v>
      </c>
      <c r="T39" s="66"/>
    </row>
    <row r="40" spans="1:21" s="64" customFormat="1" ht="16.149999999999999" customHeight="1" x14ac:dyDescent="0.25">
      <c r="A40" s="32"/>
      <c r="D40" s="35">
        <f t="shared" si="3"/>
        <v>2013</v>
      </c>
      <c r="E40" s="66"/>
      <c r="F40" s="73">
        <v>45.590702615669294</v>
      </c>
      <c r="G40" s="20"/>
      <c r="H40" s="44">
        <v>9.081711129095343E-3</v>
      </c>
      <c r="I40" s="42">
        <v>7.7671096070867397E-4</v>
      </c>
      <c r="J40" s="42">
        <v>4.5159031251744506E-3</v>
      </c>
      <c r="K40" s="76">
        <v>9.3204230762382583E-3</v>
      </c>
      <c r="L40" s="42">
        <v>1.1857365447033131E-2</v>
      </c>
      <c r="M40" s="42">
        <v>1.2412409115767967E-2</v>
      </c>
      <c r="N40" s="45">
        <v>1.2652022481503758E-2</v>
      </c>
      <c r="O40" s="42" t="s">
        <v>16</v>
      </c>
      <c r="P40" s="42" t="s">
        <v>16</v>
      </c>
      <c r="Q40" s="42" t="s">
        <v>16</v>
      </c>
      <c r="R40" s="42" t="s">
        <v>16</v>
      </c>
      <c r="S40" s="42" t="s">
        <v>16</v>
      </c>
      <c r="T40" s="66"/>
    </row>
    <row r="41" spans="1:21" s="64" customFormat="1" ht="15.65" customHeight="1" x14ac:dyDescent="0.25">
      <c r="A41" s="32"/>
      <c r="D41" s="35">
        <f t="shared" si="3"/>
        <v>2014</v>
      </c>
      <c r="E41" s="66"/>
      <c r="F41" s="74">
        <v>46.064786966658346</v>
      </c>
      <c r="G41" s="20"/>
      <c r="H41" s="47" t="s">
        <v>16</v>
      </c>
      <c r="I41" s="48">
        <v>5.2937226905336927E-2</v>
      </c>
      <c r="J41" s="48">
        <v>5.4547935320285283E-2</v>
      </c>
      <c r="K41" s="48">
        <v>5.5583722027266795E-2</v>
      </c>
      <c r="L41" s="48">
        <v>5.629701031673142E-2</v>
      </c>
      <c r="M41" s="50">
        <v>5.7436103330186131E-2</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35.145607933202598</v>
      </c>
      <c r="G42" s="20"/>
      <c r="H42" s="78" t="s">
        <v>16</v>
      </c>
      <c r="I42" s="42">
        <v>3.6769072904616659E-2</v>
      </c>
      <c r="J42" s="42">
        <v>0.11749261009287992</v>
      </c>
      <c r="K42" s="42">
        <v>0.16148070874942588</v>
      </c>
      <c r="L42" s="45">
        <v>0.16778018071647191</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54.966390155925744</v>
      </c>
      <c r="G43" s="20"/>
      <c r="H43" s="48">
        <v>2.3063690309728852E-3</v>
      </c>
      <c r="I43" s="48">
        <v>5.3918202616048891E-2</v>
      </c>
      <c r="J43" s="48">
        <v>0.13373005352267159</v>
      </c>
      <c r="K43" s="48">
        <v>0.20544128321809768</v>
      </c>
      <c r="L43" s="42"/>
      <c r="M43" s="42"/>
      <c r="N43" s="42"/>
      <c r="O43" s="42"/>
      <c r="P43" s="42"/>
      <c r="Q43" s="42"/>
      <c r="R43" s="42"/>
      <c r="S43" s="42"/>
      <c r="T43" s="66"/>
    </row>
    <row r="44" spans="1:21" s="64" customFormat="1" ht="18.649999999999999" customHeight="1" x14ac:dyDescent="0.25">
      <c r="A44" s="32"/>
      <c r="D44" s="35">
        <f t="shared" si="3"/>
        <v>2017</v>
      </c>
      <c r="E44" s="77"/>
      <c r="F44" s="73">
        <v>37.758352680818518</v>
      </c>
      <c r="G44" s="20"/>
      <c r="H44" s="79">
        <v>1.7376422789051004E-2</v>
      </c>
      <c r="I44" s="42">
        <v>3.6362267203131515E-2</v>
      </c>
      <c r="J44" s="45">
        <v>5.945308565035462E-2</v>
      </c>
      <c r="K44" s="42"/>
      <c r="L44" s="42"/>
      <c r="M44" s="42"/>
      <c r="N44" s="42"/>
      <c r="O44" s="42"/>
      <c r="P44" s="42"/>
      <c r="Q44" s="42"/>
      <c r="R44" s="42"/>
      <c r="S44" s="42"/>
      <c r="T44" s="66"/>
    </row>
    <row r="45" spans="1:21" s="64" customFormat="1" ht="18.649999999999999" customHeight="1" x14ac:dyDescent="0.25">
      <c r="A45" s="32"/>
      <c r="D45" s="35">
        <f t="shared" si="3"/>
        <v>2018</v>
      </c>
      <c r="E45" s="77"/>
      <c r="F45" s="74">
        <v>83.070861386591616</v>
      </c>
      <c r="G45" s="20"/>
      <c r="H45" s="55">
        <v>2.7869467841748958E-3</v>
      </c>
      <c r="I45" s="50">
        <v>4.3372318434085157E-2</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90.266134261284236</v>
      </c>
      <c r="G46" s="20"/>
      <c r="H46" s="81">
        <v>1.238726659949126E-2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9.8225800468963329E-2</v>
      </c>
      <c r="G51" s="34"/>
      <c r="H51" s="86">
        <v>9.6510415706615352E-2</v>
      </c>
      <c r="I51" s="86">
        <v>1.707247191643794E-3</v>
      </c>
      <c r="J51" s="86">
        <v>8.1375707041937777E-6</v>
      </c>
      <c r="K51" s="42"/>
      <c r="L51" s="42"/>
      <c r="M51" s="42"/>
      <c r="N51" s="42"/>
      <c r="O51" s="42"/>
      <c r="P51" s="42"/>
      <c r="Q51" s="42"/>
    </row>
    <row r="52" spans="1:20" s="33" customFormat="1" ht="16.149999999999999" customHeight="1" x14ac:dyDescent="0.25">
      <c r="A52" s="32"/>
      <c r="D52" s="65">
        <f>D51+1</f>
        <v>2005</v>
      </c>
      <c r="E52" s="34"/>
      <c r="F52" s="87">
        <v>0.6409178730754852</v>
      </c>
      <c r="G52" s="34"/>
      <c r="H52" s="88">
        <v>0.64060665328073241</v>
      </c>
      <c r="I52" s="88">
        <v>3.1123031768965482E-4</v>
      </c>
      <c r="J52" s="88">
        <v>-1.0522936786396999E-8</v>
      </c>
      <c r="K52" s="42"/>
      <c r="L52" s="42"/>
      <c r="M52" s="42"/>
      <c r="N52" s="42"/>
      <c r="O52" s="42"/>
      <c r="P52" s="42"/>
      <c r="Q52" s="42"/>
    </row>
    <row r="53" spans="1:20" s="33" customFormat="1" ht="16.149999999999999" customHeight="1" x14ac:dyDescent="0.25">
      <c r="A53" s="32"/>
      <c r="D53" s="65">
        <f>D52+1</f>
        <v>2006</v>
      </c>
      <c r="E53" s="34"/>
      <c r="F53" s="89">
        <v>0.56595067448992786</v>
      </c>
      <c r="G53" s="34"/>
      <c r="H53" s="90">
        <v>0.5647206593961791</v>
      </c>
      <c r="I53" s="90">
        <v>1.2293144577031488E-3</v>
      </c>
      <c r="J53" s="90">
        <v>7.0063604569081975E-7</v>
      </c>
      <c r="K53" s="42"/>
      <c r="L53" s="42"/>
      <c r="M53" s="42"/>
      <c r="N53" s="42"/>
      <c r="O53" s="42"/>
      <c r="P53" s="42"/>
      <c r="Q53" s="42"/>
    </row>
    <row r="54" spans="1:20" s="33" customFormat="1" ht="16.149999999999999" customHeight="1" x14ac:dyDescent="0.25">
      <c r="A54" s="32"/>
      <c r="D54" s="65">
        <f t="shared" ref="D54:D61" si="4">D53+1</f>
        <v>2007</v>
      </c>
      <c r="E54" s="34"/>
      <c r="F54" s="87">
        <v>7.7711981381903814E-2</v>
      </c>
      <c r="G54" s="34"/>
      <c r="H54" s="88">
        <v>7.6753687092605008E-2</v>
      </c>
      <c r="I54" s="88">
        <v>9.5200598437793975E-4</v>
      </c>
      <c r="J54" s="88">
        <v>6.2883049208584624E-6</v>
      </c>
      <c r="K54" s="42"/>
      <c r="L54" s="42"/>
      <c r="M54" s="42"/>
      <c r="N54" s="42"/>
      <c r="O54" s="42"/>
      <c r="P54" s="42"/>
      <c r="Q54" s="42"/>
    </row>
    <row r="55" spans="1:20" s="33" customFormat="1" ht="16.149999999999999" customHeight="1" x14ac:dyDescent="0.25">
      <c r="A55" s="32"/>
      <c r="D55" s="65">
        <f t="shared" si="4"/>
        <v>2008</v>
      </c>
      <c r="E55" s="34"/>
      <c r="F55" s="89">
        <v>0.21014295261384519</v>
      </c>
      <c r="G55" s="34"/>
      <c r="H55" s="90">
        <v>0.20483330620574394</v>
      </c>
      <c r="I55" s="90">
        <v>5.199378451498783E-3</v>
      </c>
      <c r="J55" s="90">
        <v>1.1026795660245658E-4</v>
      </c>
      <c r="K55" s="42"/>
      <c r="L55" s="42"/>
      <c r="M55" s="42"/>
      <c r="N55" s="42"/>
      <c r="O55" s="42"/>
      <c r="P55" s="42"/>
      <c r="Q55" s="42"/>
    </row>
    <row r="56" spans="1:20" s="33" customFormat="1" ht="16.149999999999999" customHeight="1" x14ac:dyDescent="0.25">
      <c r="A56" s="32"/>
      <c r="D56" s="65">
        <f t="shared" si="4"/>
        <v>2009</v>
      </c>
      <c r="E56" s="34"/>
      <c r="F56" s="87">
        <v>0.20946947178786321</v>
      </c>
      <c r="G56" s="34"/>
      <c r="H56" s="88">
        <v>0.20894901537677199</v>
      </c>
      <c r="I56" s="88">
        <v>2.7240286327982581E-4</v>
      </c>
      <c r="J56" s="88">
        <v>2.4805354781141578E-4</v>
      </c>
      <c r="K56" s="42"/>
      <c r="L56" s="42"/>
      <c r="M56" s="42"/>
      <c r="N56" s="42"/>
      <c r="O56" s="42"/>
      <c r="P56" s="42"/>
      <c r="Q56" s="42"/>
    </row>
    <row r="57" spans="1:20" s="33" customFormat="1" ht="16.149999999999999" customHeight="1" x14ac:dyDescent="0.25">
      <c r="A57" s="32"/>
      <c r="D57" s="65">
        <f t="shared" si="4"/>
        <v>2010</v>
      </c>
      <c r="E57" s="34"/>
      <c r="F57" s="89">
        <v>0.53667993136804704</v>
      </c>
      <c r="G57" s="34"/>
      <c r="H57" s="90">
        <v>0.50932674460987359</v>
      </c>
      <c r="I57" s="90">
        <v>2.7508891852175411E-2</v>
      </c>
      <c r="J57" s="90">
        <v>-1.5570509400199883E-4</v>
      </c>
      <c r="K57" s="42"/>
      <c r="L57" s="42"/>
      <c r="M57" s="42"/>
      <c r="N57" s="42"/>
      <c r="O57" s="42"/>
      <c r="P57" s="42"/>
      <c r="Q57" s="42"/>
    </row>
    <row r="58" spans="1:20" s="33" customFormat="1" ht="16.149999999999999" customHeight="1" x14ac:dyDescent="0.25">
      <c r="A58" s="32"/>
      <c r="D58" s="65">
        <f t="shared" si="4"/>
        <v>2011</v>
      </c>
      <c r="E58" s="34"/>
      <c r="F58" s="87">
        <v>0.56406007735964148</v>
      </c>
      <c r="G58" s="34"/>
      <c r="H58" s="88">
        <v>0.44226174508810101</v>
      </c>
      <c r="I58" s="88">
        <v>0.12144743502401394</v>
      </c>
      <c r="J58" s="88">
        <v>3.5089724752642863E-4</v>
      </c>
      <c r="K58" s="42"/>
      <c r="L58" s="42"/>
      <c r="M58" s="42"/>
      <c r="N58" s="42"/>
      <c r="O58" s="42"/>
      <c r="P58" s="42"/>
      <c r="Q58" s="42"/>
    </row>
    <row r="59" spans="1:20" s="33" customFormat="1" ht="16.149999999999999" customHeight="1" x14ac:dyDescent="0.25">
      <c r="A59" s="32"/>
      <c r="D59" s="65">
        <f t="shared" si="4"/>
        <v>2012</v>
      </c>
      <c r="E59" s="34"/>
      <c r="F59" s="89">
        <v>1.3595023000826092E-2</v>
      </c>
      <c r="G59" s="34"/>
      <c r="H59" s="90">
        <v>5.4422402816443139E-3</v>
      </c>
      <c r="I59" s="90">
        <v>3.0553171510957051E-3</v>
      </c>
      <c r="J59" s="90">
        <v>5.0974655680860728E-3</v>
      </c>
      <c r="K59" s="34"/>
      <c r="L59" s="34"/>
      <c r="M59" s="91"/>
      <c r="N59" s="91"/>
      <c r="O59" s="91"/>
      <c r="P59" s="91"/>
      <c r="Q59" s="91"/>
    </row>
    <row r="60" spans="1:20" s="33" customFormat="1" ht="16.149999999999999" customHeight="1" x14ac:dyDescent="0.25">
      <c r="A60" s="68"/>
      <c r="D60" s="65">
        <f t="shared" si="4"/>
        <v>2013</v>
      </c>
      <c r="E60" s="34"/>
      <c r="F60" s="87">
        <v>2.5823781928431207E-2</v>
      </c>
      <c r="G60" s="34"/>
      <c r="H60" s="88">
        <v>1.2652022481503759E-2</v>
      </c>
      <c r="I60" s="88">
        <v>4.6950260620996012E-3</v>
      </c>
      <c r="J60" s="88">
        <v>8.4767333848278486E-3</v>
      </c>
      <c r="K60" s="34"/>
      <c r="L60" s="34"/>
    </row>
    <row r="61" spans="1:20" s="33" customFormat="1" ht="15.65" customHeight="1" x14ac:dyDescent="0.25">
      <c r="A61" s="91"/>
      <c r="D61" s="65">
        <f t="shared" si="4"/>
        <v>2014</v>
      </c>
      <c r="E61" s="34"/>
      <c r="F61" s="89">
        <v>0.11600857570147696</v>
      </c>
      <c r="G61" s="34"/>
      <c r="H61" s="90">
        <v>5.7436103330186117E-2</v>
      </c>
      <c r="I61" s="90">
        <v>3.8168088246507838E-2</v>
      </c>
      <c r="J61" s="90">
        <v>2.0404384124783022E-2</v>
      </c>
      <c r="K61" s="34"/>
      <c r="L61" s="34"/>
    </row>
    <row r="62" spans="1:20" s="33" customFormat="1" ht="18.649999999999999" customHeight="1" x14ac:dyDescent="0.25">
      <c r="A62" s="91"/>
      <c r="D62" s="35">
        <f>D61+1</f>
        <v>2015</v>
      </c>
      <c r="E62" s="34"/>
      <c r="F62" s="87">
        <v>0.18803480964698688</v>
      </c>
      <c r="G62" s="34"/>
      <c r="H62" s="88">
        <v>0.16778018071647188</v>
      </c>
      <c r="I62" s="88">
        <v>8.0097514345186891E-3</v>
      </c>
      <c r="J62" s="88">
        <v>1.2244877495996306E-2</v>
      </c>
      <c r="K62" s="34"/>
      <c r="L62" s="34"/>
    </row>
    <row r="63" spans="1:20" s="33" customFormat="1" ht="18.649999999999999" customHeight="1" x14ac:dyDescent="0.25">
      <c r="A63" s="91"/>
      <c r="D63" s="35">
        <f>D62+1</f>
        <v>2016</v>
      </c>
      <c r="E63" s="34"/>
      <c r="F63" s="89">
        <v>0.37058726777058787</v>
      </c>
      <c r="G63" s="34"/>
      <c r="H63" s="90">
        <v>0.20544128321809768</v>
      </c>
      <c r="I63" s="90">
        <v>0.12149638820332904</v>
      </c>
      <c r="J63" s="90">
        <v>4.3649596349161164E-2</v>
      </c>
      <c r="K63" s="34"/>
      <c r="L63" s="34"/>
    </row>
    <row r="64" spans="1:20" s="33" customFormat="1" ht="18.649999999999999" customHeight="1" x14ac:dyDescent="0.25">
      <c r="A64" s="91"/>
      <c r="D64" s="35">
        <f t="shared" ref="D64:D65" si="5">D63+1</f>
        <v>2017</v>
      </c>
      <c r="E64" s="34"/>
      <c r="F64" s="87">
        <v>0.13099172961170033</v>
      </c>
      <c r="G64" s="34"/>
      <c r="H64" s="88">
        <v>5.9453085650354613E-2</v>
      </c>
      <c r="I64" s="88">
        <v>8.7541832344798821E-3</v>
      </c>
      <c r="J64" s="88">
        <v>6.2784460726865832E-2</v>
      </c>
      <c r="K64" s="34"/>
      <c r="L64" s="34"/>
    </row>
    <row r="65" spans="1:12" s="33" customFormat="1" ht="18.649999999999999" customHeight="1" x14ac:dyDescent="0.25">
      <c r="A65" s="91"/>
      <c r="D65" s="35">
        <f t="shared" si="5"/>
        <v>2018</v>
      </c>
      <c r="E65" s="34"/>
      <c r="F65" s="89">
        <v>0.83664182860972491</v>
      </c>
      <c r="G65" s="34"/>
      <c r="H65" s="90">
        <v>4.3372318434085157E-2</v>
      </c>
      <c r="I65" s="90">
        <v>6.9445047682401256E-2</v>
      </c>
      <c r="J65" s="90">
        <v>0.72382446249323851</v>
      </c>
      <c r="K65" s="34"/>
      <c r="L65" s="34"/>
    </row>
    <row r="66" spans="1:12" s="33" customFormat="1" ht="18.649999999999999" customHeight="1" x14ac:dyDescent="0.25">
      <c r="A66" s="91"/>
      <c r="D66" s="35">
        <f>D65+1</f>
        <v>2019</v>
      </c>
      <c r="E66" s="34"/>
      <c r="F66" s="92">
        <v>0.79913838858444686</v>
      </c>
      <c r="G66" s="34"/>
      <c r="H66" s="93">
        <v>1.2387266599491261E-2</v>
      </c>
      <c r="I66" s="93">
        <v>0.13015422108697769</v>
      </c>
      <c r="J66" s="93">
        <v>0.65659690089797784</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26</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3B30F-4E7A-4682-B4F2-610C452FD65D}">
  <sheetPr codeName="WTemplate1">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17</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SR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11303.44814789589</v>
      </c>
      <c r="C12" s="33">
        <f>+IF(I51="",J51*F12, IF(J51="", I51*F12,(I51+J51)*F12))</f>
        <v>488.83672071938156</v>
      </c>
      <c r="D12" s="35">
        <v>2004</v>
      </c>
      <c r="E12" s="34"/>
      <c r="F12" s="37">
        <v>11279.347821418976</v>
      </c>
      <c r="G12" s="34"/>
      <c r="H12" s="38">
        <v>0.21675131456579397</v>
      </c>
      <c r="I12" s="39">
        <v>0.49873546584067274</v>
      </c>
      <c r="J12" s="39">
        <v>0.58820439867026697</v>
      </c>
      <c r="K12" s="39">
        <v>0.63216376034454913</v>
      </c>
      <c r="L12" s="39">
        <v>0.65330740812305499</v>
      </c>
      <c r="M12" s="39">
        <v>0.67050346583150067</v>
      </c>
      <c r="N12" s="39">
        <v>0.67747028977965118</v>
      </c>
      <c r="O12" s="39">
        <v>0.68235365932394054</v>
      </c>
      <c r="P12" s="39">
        <v>0.6825561151578019</v>
      </c>
      <c r="Q12" s="39">
        <v>0.68435213134812123</v>
      </c>
      <c r="R12" s="39">
        <v>0.6843200839825202</v>
      </c>
      <c r="S12" s="40">
        <v>0.68495366311082873</v>
      </c>
      <c r="T12" s="40">
        <v>0.68735407632303736</v>
      </c>
      <c r="U12" s="40">
        <v>0.69155275609531486</v>
      </c>
      <c r="V12" s="40">
        <v>0.69236511182523919</v>
      </c>
      <c r="W12" s="41">
        <v>0.69350935716105711</v>
      </c>
      <c r="X12" s="42"/>
      <c r="Y12" s="42"/>
    </row>
    <row r="13" spans="1:42" s="33" customFormat="1" ht="16.149999999999999" customHeight="1" x14ac:dyDescent="0.25">
      <c r="A13" s="32"/>
      <c r="B13" s="33">
        <v>11256.93507992991</v>
      </c>
      <c r="C13" s="33">
        <f t="shared" ref="C13:C26" si="1">+IF(I52="",J52*F13, IF(J52="", I52*F13,(I52+J52)*F13))</f>
        <v>523.47159227742122</v>
      </c>
      <c r="D13" s="35">
        <f>D12+1</f>
        <v>2005</v>
      </c>
      <c r="E13" s="34"/>
      <c r="F13" s="43">
        <v>11290.974556463612</v>
      </c>
      <c r="G13" s="34"/>
      <c r="H13" s="44">
        <v>0.23082223792027301</v>
      </c>
      <c r="I13" s="42">
        <v>0.72831535591253926</v>
      </c>
      <c r="J13" s="42">
        <v>0.84034709648982886</v>
      </c>
      <c r="K13" s="42">
        <v>0.87076790489324929</v>
      </c>
      <c r="L13" s="42">
        <v>0.90576748248101568</v>
      </c>
      <c r="M13" s="42">
        <v>0.91587128918395544</v>
      </c>
      <c r="N13" s="42">
        <v>0.9214031563556847</v>
      </c>
      <c r="O13" s="42">
        <v>0.92444955174882737</v>
      </c>
      <c r="P13" s="42">
        <v>0.92838183518181594</v>
      </c>
      <c r="Q13" s="42">
        <v>0.9291494253415119</v>
      </c>
      <c r="R13" s="42">
        <v>0.93205002507158252</v>
      </c>
      <c r="S13" s="42">
        <v>0.93450219851032124</v>
      </c>
      <c r="T13" s="42">
        <v>0.93803300174485349</v>
      </c>
      <c r="U13" s="42">
        <v>0.94063761859351691</v>
      </c>
      <c r="V13" s="45">
        <v>0.94108252027093475</v>
      </c>
      <c r="W13" s="42"/>
      <c r="X13" s="42"/>
      <c r="Y13" s="42"/>
    </row>
    <row r="14" spans="1:42" s="33" customFormat="1" ht="16.149999999999999" customHeight="1" x14ac:dyDescent="0.25">
      <c r="A14" s="32"/>
      <c r="B14" s="33">
        <v>10110.886495488174</v>
      </c>
      <c r="C14" s="33">
        <f t="shared" si="1"/>
        <v>519.60169610914693</v>
      </c>
      <c r="D14" s="35">
        <f>D13+1</f>
        <v>2006</v>
      </c>
      <c r="E14" s="34"/>
      <c r="F14" s="46">
        <v>10122.828175812625</v>
      </c>
      <c r="G14" s="34"/>
      <c r="H14" s="47">
        <v>6.692782499738488E-2</v>
      </c>
      <c r="I14" s="48">
        <v>0.35331387381641266</v>
      </c>
      <c r="J14" s="48">
        <v>0.44673371988686622</v>
      </c>
      <c r="K14" s="48">
        <v>0.50388181061911952</v>
      </c>
      <c r="L14" s="48">
        <v>0.52739258030458092</v>
      </c>
      <c r="M14" s="48">
        <v>0.54495153127327367</v>
      </c>
      <c r="N14" s="48">
        <v>0.54583973656087581</v>
      </c>
      <c r="O14" s="48">
        <v>0.5482723952950459</v>
      </c>
      <c r="P14" s="48">
        <v>0.55230161917473997</v>
      </c>
      <c r="Q14" s="48">
        <v>0.5552338965296455</v>
      </c>
      <c r="R14" s="48">
        <v>0.5576089647966822</v>
      </c>
      <c r="S14" s="48">
        <v>0.5604161152033913</v>
      </c>
      <c r="T14" s="48">
        <v>0.56187409457598103</v>
      </c>
      <c r="U14" s="49">
        <v>0.56467315386704442</v>
      </c>
      <c r="V14" s="42"/>
      <c r="W14" s="42"/>
      <c r="X14" s="42"/>
      <c r="Y14" s="42"/>
    </row>
    <row r="15" spans="1:42" s="33" customFormat="1" ht="16.149999999999999" customHeight="1" x14ac:dyDescent="0.25">
      <c r="A15" s="32"/>
      <c r="B15" s="33">
        <v>9803.4904738095174</v>
      </c>
      <c r="C15" s="33">
        <f t="shared" si="1"/>
        <v>585.61849765242164</v>
      </c>
      <c r="D15" s="35">
        <f t="shared" ref="D15:D27" si="2">D14+1</f>
        <v>2007</v>
      </c>
      <c r="E15" s="34"/>
      <c r="F15" s="43">
        <v>9770.2516957515527</v>
      </c>
      <c r="G15" s="34"/>
      <c r="H15" s="44">
        <v>0.11353957450655121</v>
      </c>
      <c r="I15" s="42">
        <v>0.41994199301690144</v>
      </c>
      <c r="J15" s="42">
        <v>0.53720731464471572</v>
      </c>
      <c r="K15" s="42">
        <v>0.57041226914779575</v>
      </c>
      <c r="L15" s="42">
        <v>0.5903653046686741</v>
      </c>
      <c r="M15" s="42">
        <v>0.60751084349824092</v>
      </c>
      <c r="N15" s="42">
        <v>0.61134697421371786</v>
      </c>
      <c r="O15" s="42">
        <v>0.62107918569033227</v>
      </c>
      <c r="P15" s="42">
        <v>0.6337650582021549</v>
      </c>
      <c r="Q15" s="42">
        <v>0.64185711073956075</v>
      </c>
      <c r="R15" s="42">
        <v>0.64591786455326661</v>
      </c>
      <c r="S15" s="42">
        <v>0.64886506026994384</v>
      </c>
      <c r="T15" s="45">
        <v>0.65303387873981056</v>
      </c>
      <c r="U15" s="42"/>
      <c r="V15" s="42"/>
      <c r="W15" s="42"/>
      <c r="X15" s="42"/>
      <c r="Y15" s="42"/>
    </row>
    <row r="16" spans="1:42" s="33" customFormat="1" ht="16.149999999999999" customHeight="1" x14ac:dyDescent="0.25">
      <c r="A16" s="32"/>
      <c r="B16" s="33">
        <v>9011.1642351615083</v>
      </c>
      <c r="C16" s="33">
        <f t="shared" si="1"/>
        <v>444.84277875558962</v>
      </c>
      <c r="D16" s="35">
        <f t="shared" si="2"/>
        <v>2008</v>
      </c>
      <c r="E16" s="34"/>
      <c r="F16" s="46">
        <v>9007.3944986304086</v>
      </c>
      <c r="G16" s="34"/>
      <c r="H16" s="47">
        <v>0.15009397782080802</v>
      </c>
      <c r="I16" s="48">
        <v>0.49601136972834242</v>
      </c>
      <c r="J16" s="48">
        <v>0.60248827348510081</v>
      </c>
      <c r="K16" s="48">
        <v>0.63385132820073276</v>
      </c>
      <c r="L16" s="48">
        <v>0.65183832883447079</v>
      </c>
      <c r="M16" s="48">
        <v>0.66451854524061182</v>
      </c>
      <c r="N16" s="48">
        <v>0.68163052930774637</v>
      </c>
      <c r="O16" s="48">
        <v>0.68433473001986378</v>
      </c>
      <c r="P16" s="48">
        <v>0.68870664131142256</v>
      </c>
      <c r="Q16" s="48">
        <v>0.68819902951001555</v>
      </c>
      <c r="R16" s="48">
        <v>0.69108576375360375</v>
      </c>
      <c r="S16" s="50">
        <v>0.69136872806109084</v>
      </c>
      <c r="T16" s="42"/>
      <c r="U16" s="42"/>
      <c r="V16" s="42"/>
      <c r="W16" s="42"/>
      <c r="X16" s="42"/>
      <c r="Y16" s="42"/>
    </row>
    <row r="17" spans="1:25" s="33" customFormat="1" ht="16.149999999999999" customHeight="1" x14ac:dyDescent="0.25">
      <c r="A17" s="32"/>
      <c r="B17" s="33">
        <v>8769.4081643256923</v>
      </c>
      <c r="C17" s="33">
        <f t="shared" si="1"/>
        <v>519.48753705125421</v>
      </c>
      <c r="D17" s="35">
        <f t="shared" si="2"/>
        <v>2009</v>
      </c>
      <c r="E17" s="34"/>
      <c r="F17" s="43">
        <v>8788.0538309705607</v>
      </c>
      <c r="G17" s="34"/>
      <c r="H17" s="44">
        <v>0.16576068628239357</v>
      </c>
      <c r="I17" s="42">
        <v>0.51976022893020779</v>
      </c>
      <c r="J17" s="42">
        <v>0.60572608378584436</v>
      </c>
      <c r="K17" s="42">
        <v>0.6458480931745556</v>
      </c>
      <c r="L17" s="42">
        <v>0.66322600009421717</v>
      </c>
      <c r="M17" s="42">
        <v>0.6739922559698347</v>
      </c>
      <c r="N17" s="42">
        <v>0.68242682421132028</v>
      </c>
      <c r="O17" s="42">
        <v>0.68952080653336023</v>
      </c>
      <c r="P17" s="42">
        <v>0.69132469016727183</v>
      </c>
      <c r="Q17" s="42">
        <v>0.69378168669979978</v>
      </c>
      <c r="R17" s="45">
        <v>0.69791592279523063</v>
      </c>
      <c r="S17" s="42" t="s">
        <v>16</v>
      </c>
      <c r="T17" s="42"/>
      <c r="U17" s="42"/>
      <c r="V17" s="42"/>
      <c r="W17" s="42"/>
      <c r="X17" s="42"/>
      <c r="Y17" s="42"/>
    </row>
    <row r="18" spans="1:25" s="33" customFormat="1" ht="16.149999999999999" customHeight="1" x14ac:dyDescent="0.25">
      <c r="A18" s="32"/>
      <c r="B18" s="33">
        <v>7944.1908775350712</v>
      </c>
      <c r="C18" s="33">
        <f t="shared" si="1"/>
        <v>519.20856417611344</v>
      </c>
      <c r="D18" s="35">
        <f t="shared" si="2"/>
        <v>2010</v>
      </c>
      <c r="E18" s="34"/>
      <c r="F18" s="46">
        <v>7934.8570463104934</v>
      </c>
      <c r="G18" s="34"/>
      <c r="H18" s="47">
        <v>0.13983687671422429</v>
      </c>
      <c r="I18" s="48">
        <v>0.5578779893407726</v>
      </c>
      <c r="J18" s="48">
        <v>0.69779724458336223</v>
      </c>
      <c r="K18" s="48">
        <v>0.73729185630357497</v>
      </c>
      <c r="L18" s="48">
        <v>0.7974608685580018</v>
      </c>
      <c r="M18" s="48">
        <v>0.82199442817202584</v>
      </c>
      <c r="N18" s="48">
        <v>0.83605302371081103</v>
      </c>
      <c r="O18" s="48">
        <v>0.84590758714808689</v>
      </c>
      <c r="P18" s="48">
        <v>0.84908314077642477</v>
      </c>
      <c r="Q18" s="50">
        <v>0.85336838403336468</v>
      </c>
      <c r="R18" s="42" t="s">
        <v>16</v>
      </c>
      <c r="S18" s="42" t="s">
        <v>16</v>
      </c>
      <c r="T18" s="42"/>
      <c r="U18" s="42"/>
      <c r="V18" s="42"/>
      <c r="W18" s="42"/>
      <c r="X18" s="42"/>
      <c r="Y18" s="42"/>
    </row>
    <row r="19" spans="1:25" s="33" customFormat="1" ht="16.149999999999999" customHeight="1" x14ac:dyDescent="0.25">
      <c r="A19" s="32"/>
      <c r="B19" s="33">
        <v>9939.3045913243313</v>
      </c>
      <c r="C19" s="33">
        <f t="shared" si="1"/>
        <v>870.30999297547055</v>
      </c>
      <c r="D19" s="35">
        <f t="shared" si="2"/>
        <v>2011</v>
      </c>
      <c r="E19" s="34"/>
      <c r="F19" s="43">
        <v>9806.2884378903946</v>
      </c>
      <c r="G19" s="34"/>
      <c r="H19" s="44">
        <v>0.20298581632473711</v>
      </c>
      <c r="I19" s="42">
        <v>0.54339269179709748</v>
      </c>
      <c r="J19" s="42">
        <v>0.63491746764261081</v>
      </c>
      <c r="K19" s="42">
        <v>0.67432972975616468</v>
      </c>
      <c r="L19" s="42">
        <v>0.70446122060477845</v>
      </c>
      <c r="M19" s="42">
        <v>0.71802876699303564</v>
      </c>
      <c r="N19" s="42">
        <v>0.72810471154938361</v>
      </c>
      <c r="O19" s="42">
        <v>0.76202837825078262</v>
      </c>
      <c r="P19" s="45">
        <v>0.77646700818769276</v>
      </c>
      <c r="Q19" s="42" t="s">
        <v>16</v>
      </c>
      <c r="R19" s="42" t="s">
        <v>16</v>
      </c>
      <c r="S19" s="42" t="s">
        <v>16</v>
      </c>
      <c r="T19" s="42"/>
      <c r="U19" s="42"/>
      <c r="V19" s="42"/>
      <c r="W19" s="42"/>
      <c r="X19" s="42"/>
      <c r="Y19" s="42"/>
    </row>
    <row r="20" spans="1:25" s="33" customFormat="1" ht="16.149999999999999" customHeight="1" x14ac:dyDescent="0.25">
      <c r="A20" s="32"/>
      <c r="B20" s="33">
        <v>12426.838658159169</v>
      </c>
      <c r="C20" s="33">
        <f t="shared" si="1"/>
        <v>893.38649674820601</v>
      </c>
      <c r="D20" s="35">
        <f t="shared" si="2"/>
        <v>2012</v>
      </c>
      <c r="E20" s="34"/>
      <c r="F20" s="46">
        <v>12354.896963639392</v>
      </c>
      <c r="G20" s="34"/>
      <c r="H20" s="47">
        <v>0.12893696306038838</v>
      </c>
      <c r="I20" s="48">
        <v>0.47412848554539183</v>
      </c>
      <c r="J20" s="48">
        <v>0.5705605387232966</v>
      </c>
      <c r="K20" s="48">
        <v>0.60799791419660343</v>
      </c>
      <c r="L20" s="48">
        <v>0.63326122806848151</v>
      </c>
      <c r="M20" s="48">
        <v>0.65172190325135115</v>
      </c>
      <c r="N20" s="48">
        <v>0.65638566609003735</v>
      </c>
      <c r="O20" s="50">
        <v>0.66427033231794974</v>
      </c>
      <c r="P20" s="42" t="s">
        <v>16</v>
      </c>
      <c r="Q20" s="42" t="s">
        <v>16</v>
      </c>
      <c r="R20" s="42" t="s">
        <v>16</v>
      </c>
      <c r="S20" s="42" t="s">
        <v>16</v>
      </c>
      <c r="T20" s="42"/>
      <c r="U20" s="42"/>
      <c r="V20" s="42"/>
      <c r="W20" s="42"/>
      <c r="X20" s="42"/>
      <c r="Y20" s="42"/>
    </row>
    <row r="21" spans="1:25" s="33" customFormat="1" ht="16.149999999999999" customHeight="1" x14ac:dyDescent="0.25">
      <c r="A21" s="32"/>
      <c r="B21" s="33">
        <v>11138.931653141011</v>
      </c>
      <c r="C21" s="33">
        <f t="shared" si="1"/>
        <v>943.52456963864529</v>
      </c>
      <c r="D21" s="35">
        <f t="shared" si="2"/>
        <v>2013</v>
      </c>
      <c r="E21" s="34"/>
      <c r="F21" s="43">
        <v>11040.514420081041</v>
      </c>
      <c r="G21" s="34"/>
      <c r="H21" s="44">
        <v>0.14071913879586165</v>
      </c>
      <c r="I21" s="42">
        <v>0.46318420047941355</v>
      </c>
      <c r="J21" s="42">
        <v>0.56177094134316563</v>
      </c>
      <c r="K21" s="42">
        <v>0.59854229768204359</v>
      </c>
      <c r="L21" s="42">
        <v>0.62496616052273135</v>
      </c>
      <c r="M21" s="42">
        <v>0.64081938545414352</v>
      </c>
      <c r="N21" s="51">
        <v>0.6515335279090505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11079.523642457236</v>
      </c>
      <c r="C22" s="33">
        <f t="shared" si="1"/>
        <v>1697.9830130864473</v>
      </c>
      <c r="D22" s="35">
        <f t="shared" si="2"/>
        <v>2014</v>
      </c>
      <c r="E22" s="34"/>
      <c r="F22" s="46">
        <v>10978.582810249471</v>
      </c>
      <c r="G22" s="34"/>
      <c r="H22" s="47">
        <v>0.106477111273171</v>
      </c>
      <c r="I22" s="48">
        <v>0.40694651581021235</v>
      </c>
      <c r="J22" s="48">
        <v>0.51875064793646364</v>
      </c>
      <c r="K22" s="48">
        <v>0.57252540450269296</v>
      </c>
      <c r="L22" s="48">
        <v>0.61389237192918145</v>
      </c>
      <c r="M22" s="50">
        <v>0.65214205160899208</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11564.864350084639</v>
      </c>
      <c r="C23" s="33">
        <f t="shared" si="1"/>
        <v>1951.4941621994319</v>
      </c>
      <c r="D23" s="35">
        <f t="shared" si="2"/>
        <v>2015</v>
      </c>
      <c r="E23" s="34"/>
      <c r="F23" s="54">
        <v>11377.589024552035</v>
      </c>
      <c r="G23" s="34"/>
      <c r="H23" s="44">
        <v>0.1172267487107205</v>
      </c>
      <c r="I23" s="42">
        <v>0.44398949096648233</v>
      </c>
      <c r="J23" s="42">
        <v>0.60605337586386887</v>
      </c>
      <c r="K23" s="42">
        <v>0.66231979476033498</v>
      </c>
      <c r="L23" s="45">
        <v>0.70643846424326062</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13179.733415286139</v>
      </c>
      <c r="C24" s="33">
        <f t="shared" si="1"/>
        <v>4089.6856132606708</v>
      </c>
      <c r="D24" s="35">
        <f t="shared" si="2"/>
        <v>2016</v>
      </c>
      <c r="E24" s="34"/>
      <c r="F24" s="46">
        <v>13076.909841424114</v>
      </c>
      <c r="G24" s="34"/>
      <c r="H24" s="48">
        <v>0.12474826080262573</v>
      </c>
      <c r="I24" s="48">
        <v>0.48415492933835264</v>
      </c>
      <c r="J24" s="48">
        <v>0.64008133187563954</v>
      </c>
      <c r="K24" s="50">
        <v>0.71381107885737782</v>
      </c>
      <c r="L24" s="42"/>
      <c r="M24" s="42"/>
      <c r="N24" s="42"/>
      <c r="O24" s="42"/>
      <c r="P24" s="42"/>
      <c r="Q24" s="42"/>
      <c r="R24" s="42"/>
      <c r="S24" s="42"/>
      <c r="T24" s="34"/>
      <c r="U24" s="52"/>
      <c r="V24" s="52"/>
      <c r="W24" s="52"/>
      <c r="X24" s="52"/>
      <c r="Y24" s="52"/>
    </row>
    <row r="25" spans="1:25" s="33" customFormat="1" ht="16.149999999999999" customHeight="1" x14ac:dyDescent="0.25">
      <c r="A25" s="32"/>
      <c r="B25" s="33">
        <v>12444.541634099884</v>
      </c>
      <c r="C25" s="33">
        <f t="shared" si="1"/>
        <v>5527.7615338404148</v>
      </c>
      <c r="D25" s="35">
        <f t="shared" si="2"/>
        <v>2017</v>
      </c>
      <c r="E25" s="34"/>
      <c r="F25" s="43">
        <v>12349.827949543669</v>
      </c>
      <c r="G25" s="34"/>
      <c r="H25" s="44">
        <v>0.19657281175577362</v>
      </c>
      <c r="I25" s="42">
        <v>0.62565925134154976</v>
      </c>
      <c r="J25" s="45">
        <v>0.79788933874212797</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12702.133182859588</v>
      </c>
      <c r="C26" s="33">
        <f t="shared" si="1"/>
        <v>6918.1449277763759</v>
      </c>
      <c r="D26" s="35">
        <f t="shared" si="2"/>
        <v>2018</v>
      </c>
      <c r="E26" s="34"/>
      <c r="F26" s="46">
        <v>11725.127606968246</v>
      </c>
      <c r="G26" s="34"/>
      <c r="H26" s="55">
        <v>0.14019010533268014</v>
      </c>
      <c r="I26" s="50">
        <v>0.6208322702328829</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13364.419851083987</v>
      </c>
      <c r="C27" s="33">
        <f>+IF(I66="",J66*F27, IF(J66="", I66*F27,(I66+J66)*F27))</f>
        <v>7605.7965518442443</v>
      </c>
      <c r="D27" s="35">
        <f t="shared" si="2"/>
        <v>2019</v>
      </c>
      <c r="E27" s="34"/>
      <c r="F27" s="56">
        <v>9033.9989901980207</v>
      </c>
      <c r="G27" s="34"/>
      <c r="H27" s="57">
        <v>0.2823917291140986</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11279.347821418976</v>
      </c>
      <c r="G31" s="20"/>
      <c r="H31" s="38">
        <v>3.7473164903561493E-2</v>
      </c>
      <c r="I31" s="39">
        <v>0.27002128640022521</v>
      </c>
      <c r="J31" s="39">
        <v>0.40424110638596766</v>
      </c>
      <c r="K31" s="39">
        <v>0.47519360395830129</v>
      </c>
      <c r="L31" s="39">
        <v>0.52696082070932471</v>
      </c>
      <c r="M31" s="39">
        <v>0.56951620761916621</v>
      </c>
      <c r="N31" s="39">
        <v>0.5983362804216682</v>
      </c>
      <c r="O31" s="39">
        <v>0.6176578354079012</v>
      </c>
      <c r="P31" s="39">
        <v>0.62884342203127086</v>
      </c>
      <c r="Q31" s="39">
        <v>0.6378725279717804</v>
      </c>
      <c r="R31" s="39">
        <v>0.64367251670091608</v>
      </c>
      <c r="S31" s="39">
        <v>0.64921143612812671</v>
      </c>
      <c r="T31" s="39">
        <v>0.65437749380121402</v>
      </c>
      <c r="U31" s="39">
        <v>0.65938163441856401</v>
      </c>
      <c r="V31" s="71">
        <v>0.6631623897652611</v>
      </c>
      <c r="W31" s="72">
        <v>0.66677598176048325</v>
      </c>
    </row>
    <row r="32" spans="1:25" s="64" customFormat="1" ht="19.149999999999999" customHeight="1" x14ac:dyDescent="0.25">
      <c r="A32" s="68"/>
      <c r="D32" s="35">
        <f>D31+1</f>
        <v>2005</v>
      </c>
      <c r="E32" s="69"/>
      <c r="F32" s="73">
        <v>11290.974556463612</v>
      </c>
      <c r="G32" s="20"/>
      <c r="H32" s="44">
        <v>4.0211017854275534E-2</v>
      </c>
      <c r="I32" s="42">
        <v>0.3676223416941537</v>
      </c>
      <c r="J32" s="42">
        <v>0.58555132733636261</v>
      </c>
      <c r="K32" s="42">
        <v>0.69594149401745309</v>
      </c>
      <c r="L32" s="42">
        <v>0.77704102781858486</v>
      </c>
      <c r="M32" s="42">
        <v>0.81843499950955112</v>
      </c>
      <c r="N32" s="42">
        <v>0.84149292364093553</v>
      </c>
      <c r="O32" s="42">
        <v>0.85791644135496103</v>
      </c>
      <c r="P32" s="42">
        <v>0.872705839790898</v>
      </c>
      <c r="Q32" s="42">
        <v>0.88258631144821997</v>
      </c>
      <c r="R32" s="42">
        <v>0.89171889783214997</v>
      </c>
      <c r="S32" s="42">
        <v>0.89940882191697136</v>
      </c>
      <c r="T32" s="42">
        <v>0.90340862384908394</v>
      </c>
      <c r="U32" s="42">
        <v>0.90891161658880482</v>
      </c>
      <c r="V32" s="45">
        <v>0.91093909447728749</v>
      </c>
    </row>
    <row r="33" spans="1:21" s="64" customFormat="1" ht="16.149999999999999" customHeight="1" x14ac:dyDescent="0.25">
      <c r="A33" s="68"/>
      <c r="D33" s="35">
        <f>D32+1</f>
        <v>2006</v>
      </c>
      <c r="E33" s="66"/>
      <c r="F33" s="74">
        <v>10122.828175812625</v>
      </c>
      <c r="G33" s="20"/>
      <c r="H33" s="47">
        <v>1.1453358728789621E-2</v>
      </c>
      <c r="I33" s="48">
        <v>0.18007395335915408</v>
      </c>
      <c r="J33" s="48">
        <v>0.30281696118045121</v>
      </c>
      <c r="K33" s="48">
        <v>0.38102822861667374</v>
      </c>
      <c r="L33" s="48">
        <v>0.421853851597561</v>
      </c>
      <c r="M33" s="48">
        <v>0.45854385847178974</v>
      </c>
      <c r="N33" s="48">
        <v>0.47510460726903192</v>
      </c>
      <c r="O33" s="48">
        <v>0.4910160532398502</v>
      </c>
      <c r="P33" s="48">
        <v>0.50259851774872577</v>
      </c>
      <c r="Q33" s="48">
        <v>0.51074474772866696</v>
      </c>
      <c r="R33" s="48">
        <v>0.51628143711933272</v>
      </c>
      <c r="S33" s="48">
        <v>0.5218437018689408</v>
      </c>
      <c r="T33" s="48">
        <v>0.52638303392342933</v>
      </c>
      <c r="U33" s="49">
        <v>0.53175402909645819</v>
      </c>
    </row>
    <row r="34" spans="1:21" s="64" customFormat="1" ht="16.149999999999999" customHeight="1" x14ac:dyDescent="0.25">
      <c r="A34" s="68"/>
      <c r="D34" s="35">
        <f t="shared" ref="D34:D46" si="3">D33+1</f>
        <v>2007</v>
      </c>
      <c r="E34" s="66"/>
      <c r="F34" s="73">
        <v>9770.2516957515527</v>
      </c>
      <c r="G34" s="20"/>
      <c r="H34" s="44">
        <v>3.661676088636534E-2</v>
      </c>
      <c r="I34" s="42">
        <v>0.23732247093242345</v>
      </c>
      <c r="J34" s="42">
        <v>0.3850269027435968</v>
      </c>
      <c r="K34" s="42">
        <v>0.44796397840496505</v>
      </c>
      <c r="L34" s="42">
        <v>0.48803788837001782</v>
      </c>
      <c r="M34" s="42">
        <v>0.52424211706531698</v>
      </c>
      <c r="N34" s="42">
        <v>0.5480587517456077</v>
      </c>
      <c r="O34" s="42">
        <v>0.56388383449513113</v>
      </c>
      <c r="P34" s="42">
        <v>0.57692578856375132</v>
      </c>
      <c r="Q34" s="42">
        <v>0.58883286581209826</v>
      </c>
      <c r="R34" s="42">
        <v>0.60021165637354834</v>
      </c>
      <c r="S34" s="42">
        <v>0.60766257712071337</v>
      </c>
      <c r="T34" s="75">
        <v>0.61455907999461568</v>
      </c>
    </row>
    <row r="35" spans="1:21" s="64" customFormat="1" ht="16.149999999999999" customHeight="1" x14ac:dyDescent="0.25">
      <c r="A35" s="32"/>
      <c r="D35" s="35">
        <f t="shared" si="3"/>
        <v>2008</v>
      </c>
      <c r="E35" s="66"/>
      <c r="F35" s="74">
        <v>9007.3944986304086</v>
      </c>
      <c r="G35" s="20"/>
      <c r="H35" s="47">
        <v>4.0344441688739005E-2</v>
      </c>
      <c r="I35" s="48">
        <v>0.29517695599103944</v>
      </c>
      <c r="J35" s="48">
        <v>0.43818968147920212</v>
      </c>
      <c r="K35" s="48">
        <v>0.50277817093318045</v>
      </c>
      <c r="L35" s="48">
        <v>0.54427640036125102</v>
      </c>
      <c r="M35" s="48">
        <v>0.57446306155698834</v>
      </c>
      <c r="N35" s="48">
        <v>0.60878349352394689</v>
      </c>
      <c r="O35" s="48">
        <v>0.62497337973981115</v>
      </c>
      <c r="P35" s="48">
        <v>0.63932010554795982</v>
      </c>
      <c r="Q35" s="48">
        <v>0.64706829870773863</v>
      </c>
      <c r="R35" s="48">
        <v>0.65249040983416107</v>
      </c>
      <c r="S35" s="48">
        <v>0.65812122275064566</v>
      </c>
      <c r="T35" s="66"/>
    </row>
    <row r="36" spans="1:21" s="64" customFormat="1" ht="16.149999999999999" customHeight="1" x14ac:dyDescent="0.25">
      <c r="A36" s="32"/>
      <c r="D36" s="35">
        <f t="shared" si="3"/>
        <v>2009</v>
      </c>
      <c r="E36" s="66"/>
      <c r="F36" s="73">
        <v>8788.0538309705607</v>
      </c>
      <c r="G36" s="20"/>
      <c r="H36" s="44">
        <v>6.731489254046373E-2</v>
      </c>
      <c r="I36" s="42">
        <v>0.31522467363597895</v>
      </c>
      <c r="J36" s="42">
        <v>0.4625927670897011</v>
      </c>
      <c r="K36" s="42">
        <v>0.53173120569462973</v>
      </c>
      <c r="L36" s="42">
        <v>0.56683964879468918</v>
      </c>
      <c r="M36" s="42">
        <v>0.60173949354131684</v>
      </c>
      <c r="N36" s="42">
        <v>0.6234474757658045</v>
      </c>
      <c r="O36" s="42">
        <v>0.63933266563195101</v>
      </c>
      <c r="P36" s="42">
        <v>0.64652135546879796</v>
      </c>
      <c r="Q36" s="42">
        <v>0.65328415383016891</v>
      </c>
      <c r="R36" s="45">
        <v>0.66020493871633945</v>
      </c>
      <c r="S36" s="42" t="s">
        <v>16</v>
      </c>
      <c r="T36" s="66"/>
    </row>
    <row r="37" spans="1:21" s="64" customFormat="1" ht="16.149999999999999" customHeight="1" x14ac:dyDescent="0.25">
      <c r="A37" s="32"/>
      <c r="D37" s="35">
        <f t="shared" si="3"/>
        <v>2010</v>
      </c>
      <c r="E37" s="66"/>
      <c r="F37" s="74">
        <v>7934.8570463104934</v>
      </c>
      <c r="G37" s="20"/>
      <c r="H37" s="47">
        <v>4.7528816476922177E-2</v>
      </c>
      <c r="I37" s="48">
        <v>0.2893986833288878</v>
      </c>
      <c r="J37" s="48">
        <v>0.46211659000862304</v>
      </c>
      <c r="K37" s="48">
        <v>0.56541737604809872</v>
      </c>
      <c r="L37" s="48">
        <v>0.65381747675129265</v>
      </c>
      <c r="M37" s="48">
        <v>0.71596459797349166</v>
      </c>
      <c r="N37" s="48">
        <v>0.76164020748141714</v>
      </c>
      <c r="O37" s="48">
        <v>0.7895471807519544</v>
      </c>
      <c r="P37" s="48">
        <v>0.80083752442721845</v>
      </c>
      <c r="Q37" s="50">
        <v>0.8105688756780236</v>
      </c>
      <c r="R37" s="42" t="s">
        <v>16</v>
      </c>
      <c r="S37" s="42" t="s">
        <v>16</v>
      </c>
      <c r="T37" s="66"/>
    </row>
    <row r="38" spans="1:21" s="64" customFormat="1" ht="16.149999999999999" customHeight="1" x14ac:dyDescent="0.25">
      <c r="A38" s="32"/>
      <c r="D38" s="35">
        <f t="shared" si="3"/>
        <v>2011</v>
      </c>
      <c r="E38" s="66"/>
      <c r="F38" s="73">
        <v>9806.2884378903946</v>
      </c>
      <c r="G38" s="20"/>
      <c r="H38" s="44">
        <v>6.0451612720152967E-2</v>
      </c>
      <c r="I38" s="42">
        <v>0.30961976910818262</v>
      </c>
      <c r="J38" s="42">
        <v>0.47669865364738534</v>
      </c>
      <c r="K38" s="42">
        <v>0.5669731832982523</v>
      </c>
      <c r="L38" s="42">
        <v>0.62767731928542525</v>
      </c>
      <c r="M38" s="42">
        <v>0.65508135658244626</v>
      </c>
      <c r="N38" s="42">
        <v>0.67955972046432089</v>
      </c>
      <c r="O38" s="42">
        <v>0.69430964989737975</v>
      </c>
      <c r="P38" s="45">
        <v>0.7099737723915529</v>
      </c>
      <c r="Q38" s="42" t="s">
        <v>16</v>
      </c>
      <c r="R38" s="42" t="s">
        <v>16</v>
      </c>
      <c r="S38" s="42" t="s">
        <v>16</v>
      </c>
      <c r="T38" s="66"/>
    </row>
    <row r="39" spans="1:21" s="64" customFormat="1" ht="16.149999999999999" customHeight="1" x14ac:dyDescent="0.25">
      <c r="A39" s="32"/>
      <c r="D39" s="35">
        <f t="shared" si="3"/>
        <v>2012</v>
      </c>
      <c r="E39" s="66"/>
      <c r="F39" s="74">
        <v>12354.896963639392</v>
      </c>
      <c r="G39" s="20"/>
      <c r="H39" s="47">
        <v>6.2464307851948703E-2</v>
      </c>
      <c r="I39" s="48">
        <v>0.32676475835281937</v>
      </c>
      <c r="J39" s="48">
        <v>0.466945902120875</v>
      </c>
      <c r="K39" s="48">
        <v>0.53062470750267865</v>
      </c>
      <c r="L39" s="48">
        <v>0.56717691050437991</v>
      </c>
      <c r="M39" s="48">
        <v>0.59328978140653144</v>
      </c>
      <c r="N39" s="48">
        <v>0.61184469020528864</v>
      </c>
      <c r="O39" s="50">
        <v>0.62487209107828579</v>
      </c>
      <c r="P39" s="42" t="s">
        <v>16</v>
      </c>
      <c r="Q39" s="42" t="s">
        <v>16</v>
      </c>
      <c r="R39" s="42" t="s">
        <v>16</v>
      </c>
      <c r="S39" s="42" t="s">
        <v>16</v>
      </c>
      <c r="T39" s="66"/>
    </row>
    <row r="40" spans="1:21" s="64" customFormat="1" ht="16.149999999999999" customHeight="1" x14ac:dyDescent="0.25">
      <c r="A40" s="32"/>
      <c r="D40" s="35">
        <f t="shared" si="3"/>
        <v>2013</v>
      </c>
      <c r="E40" s="66"/>
      <c r="F40" s="73">
        <v>11040.514420081041</v>
      </c>
      <c r="G40" s="20"/>
      <c r="H40" s="44">
        <v>4.8281210540183826E-2</v>
      </c>
      <c r="I40" s="42">
        <v>0.28818903939869805</v>
      </c>
      <c r="J40" s="42">
        <v>0.43820011629659372</v>
      </c>
      <c r="K40" s="76">
        <v>0.50977692746019709</v>
      </c>
      <c r="L40" s="42">
        <v>0.54775733116238179</v>
      </c>
      <c r="M40" s="42">
        <v>0.57731732193781748</v>
      </c>
      <c r="N40" s="45">
        <v>0.60015424550541796</v>
      </c>
      <c r="O40" s="42" t="s">
        <v>16</v>
      </c>
      <c r="P40" s="42" t="s">
        <v>16</v>
      </c>
      <c r="Q40" s="42" t="s">
        <v>16</v>
      </c>
      <c r="R40" s="42" t="s">
        <v>16</v>
      </c>
      <c r="S40" s="42" t="s">
        <v>16</v>
      </c>
      <c r="T40" s="66"/>
    </row>
    <row r="41" spans="1:21" s="64" customFormat="1" ht="15.65" customHeight="1" x14ac:dyDescent="0.25">
      <c r="A41" s="32"/>
      <c r="D41" s="35">
        <f t="shared" si="3"/>
        <v>2014</v>
      </c>
      <c r="E41" s="66"/>
      <c r="F41" s="74">
        <v>10978.582810249471</v>
      </c>
      <c r="G41" s="20"/>
      <c r="H41" s="47">
        <v>4.2769007179819719E-2</v>
      </c>
      <c r="I41" s="48">
        <v>0.26192643946863753</v>
      </c>
      <c r="J41" s="48">
        <v>0.39361195492127354</v>
      </c>
      <c r="K41" s="48">
        <v>0.47059944894163003</v>
      </c>
      <c r="L41" s="48">
        <v>0.52502009813521888</v>
      </c>
      <c r="M41" s="50">
        <v>0.57137023039750268</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11377.589024552035</v>
      </c>
      <c r="G42" s="20"/>
      <c r="H42" s="78">
        <v>4.3307927653532044E-2</v>
      </c>
      <c r="I42" s="42">
        <v>0.26233944089014694</v>
      </c>
      <c r="J42" s="42">
        <v>0.45243770510089343</v>
      </c>
      <c r="K42" s="42">
        <v>0.55111774059783891</v>
      </c>
      <c r="L42" s="45">
        <v>0.61929442646521549</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13076.909841424114</v>
      </c>
      <c r="G43" s="20"/>
      <c r="H43" s="48">
        <v>4.10603007710846E-2</v>
      </c>
      <c r="I43" s="48">
        <v>0.27582149508968251</v>
      </c>
      <c r="J43" s="48">
        <v>0.4580952524460421</v>
      </c>
      <c r="K43" s="48">
        <v>0.56397089179559123</v>
      </c>
      <c r="L43" s="42"/>
      <c r="M43" s="42"/>
      <c r="N43" s="42"/>
      <c r="O43" s="42"/>
      <c r="P43" s="42"/>
      <c r="Q43" s="42"/>
      <c r="R43" s="42"/>
      <c r="S43" s="42"/>
      <c r="T43" s="66"/>
    </row>
    <row r="44" spans="1:21" s="64" customFormat="1" ht="18.649999999999999" customHeight="1" x14ac:dyDescent="0.25">
      <c r="A44" s="32"/>
      <c r="D44" s="35">
        <f t="shared" si="3"/>
        <v>2017</v>
      </c>
      <c r="E44" s="77"/>
      <c r="F44" s="73">
        <v>12349.827949543669</v>
      </c>
      <c r="G44" s="20"/>
      <c r="H44" s="79">
        <v>5.5923620036914659E-2</v>
      </c>
      <c r="I44" s="42">
        <v>0.36772645229729084</v>
      </c>
      <c r="J44" s="45">
        <v>0.5913459266190666</v>
      </c>
      <c r="K44" s="42"/>
      <c r="L44" s="42"/>
      <c r="M44" s="42"/>
      <c r="N44" s="42"/>
      <c r="O44" s="42"/>
      <c r="P44" s="42"/>
      <c r="Q44" s="42"/>
      <c r="R44" s="42"/>
      <c r="S44" s="42"/>
      <c r="T44" s="66"/>
    </row>
    <row r="45" spans="1:21" s="64" customFormat="1" ht="18.649999999999999" customHeight="1" x14ac:dyDescent="0.25">
      <c r="A45" s="32"/>
      <c r="D45" s="35">
        <f t="shared" si="3"/>
        <v>2018</v>
      </c>
      <c r="E45" s="77"/>
      <c r="F45" s="74">
        <v>11725.127606968246</v>
      </c>
      <c r="G45" s="20"/>
      <c r="H45" s="55">
        <v>3.355422318413457E-2</v>
      </c>
      <c r="I45" s="50">
        <v>0.39359507272247146</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9033.9989901980207</v>
      </c>
      <c r="G46" s="20"/>
      <c r="H46" s="81">
        <v>6.8085681534760453E-2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0.71011507622400427</v>
      </c>
      <c r="G51" s="34"/>
      <c r="H51" s="86">
        <v>0.66677598176048369</v>
      </c>
      <c r="I51" s="86">
        <v>2.6733375400574258E-2</v>
      </c>
      <c r="J51" s="86">
        <v>1.6605719062946275E-2</v>
      </c>
      <c r="K51" s="42"/>
      <c r="L51" s="42"/>
      <c r="M51" s="42"/>
      <c r="N51" s="42"/>
      <c r="O51" s="42"/>
      <c r="P51" s="42"/>
      <c r="Q51" s="42"/>
    </row>
    <row r="52" spans="1:20" s="33" customFormat="1" ht="16.149999999999999" customHeight="1" x14ac:dyDescent="0.25">
      <c r="A52" s="32"/>
      <c r="D52" s="65">
        <f>D51+1</f>
        <v>2005</v>
      </c>
      <c r="E52" s="34"/>
      <c r="F52" s="87">
        <v>0.95730104398480376</v>
      </c>
      <c r="G52" s="34"/>
      <c r="H52" s="88">
        <v>0.91093909447728705</v>
      </c>
      <c r="I52" s="88">
        <v>3.0143425793647413E-2</v>
      </c>
      <c r="J52" s="88">
        <v>1.621852371386924E-2</v>
      </c>
      <c r="K52" s="42"/>
      <c r="L52" s="42"/>
      <c r="M52" s="42"/>
      <c r="N52" s="42"/>
      <c r="O52" s="42"/>
      <c r="P52" s="42"/>
      <c r="Q52" s="42"/>
    </row>
    <row r="53" spans="1:20" s="33" customFormat="1" ht="16.149999999999999" customHeight="1" x14ac:dyDescent="0.25">
      <c r="A53" s="32"/>
      <c r="D53" s="65">
        <f>D52+1</f>
        <v>2006</v>
      </c>
      <c r="E53" s="34"/>
      <c r="F53" s="89">
        <v>0.58308372541104181</v>
      </c>
      <c r="G53" s="34"/>
      <c r="H53" s="90">
        <v>0.53175402909646075</v>
      </c>
      <c r="I53" s="90">
        <v>3.2919124770586089E-2</v>
      </c>
      <c r="J53" s="90">
        <v>1.8410571543995006E-2</v>
      </c>
      <c r="K53" s="42"/>
      <c r="L53" s="42"/>
      <c r="M53" s="42"/>
      <c r="N53" s="42"/>
      <c r="O53" s="42"/>
      <c r="P53" s="42"/>
      <c r="Q53" s="42"/>
    </row>
    <row r="54" spans="1:20" s="33" customFormat="1" ht="16.149999999999999" customHeight="1" x14ac:dyDescent="0.25">
      <c r="A54" s="32"/>
      <c r="D54" s="65">
        <f t="shared" ref="D54:D61" si="4">D53+1</f>
        <v>2007</v>
      </c>
      <c r="E54" s="34"/>
      <c r="F54" s="87">
        <v>0.67449801666572429</v>
      </c>
      <c r="G54" s="34"/>
      <c r="H54" s="88">
        <v>0.61455907999461801</v>
      </c>
      <c r="I54" s="88">
        <v>3.8474798745195077E-2</v>
      </c>
      <c r="J54" s="88">
        <v>2.1464137925911259E-2</v>
      </c>
      <c r="K54" s="42"/>
      <c r="L54" s="42"/>
      <c r="M54" s="42"/>
      <c r="N54" s="42"/>
      <c r="O54" s="42"/>
      <c r="P54" s="42"/>
      <c r="Q54" s="42"/>
    </row>
    <row r="55" spans="1:20" s="33" customFormat="1" ht="16.149999999999999" customHeight="1" x14ac:dyDescent="0.25">
      <c r="A55" s="32"/>
      <c r="D55" s="65">
        <f t="shared" si="4"/>
        <v>2008</v>
      </c>
      <c r="E55" s="34"/>
      <c r="F55" s="89">
        <v>0.7075076217612849</v>
      </c>
      <c r="G55" s="34"/>
      <c r="H55" s="90">
        <v>0.65812122275064666</v>
      </c>
      <c r="I55" s="90">
        <v>3.3247505310445111E-2</v>
      </c>
      <c r="J55" s="90">
        <v>1.6138893700193186E-2</v>
      </c>
      <c r="K55" s="42"/>
      <c r="L55" s="42"/>
      <c r="M55" s="42"/>
      <c r="N55" s="42"/>
      <c r="O55" s="42"/>
      <c r="P55" s="42"/>
      <c r="Q55" s="42"/>
    </row>
    <row r="56" spans="1:20" s="33" customFormat="1" ht="16.149999999999999" customHeight="1" x14ac:dyDescent="0.25">
      <c r="A56" s="32"/>
      <c r="D56" s="65">
        <f t="shared" si="4"/>
        <v>2009</v>
      </c>
      <c r="E56" s="34"/>
      <c r="F56" s="87">
        <v>0.71931786030775069</v>
      </c>
      <c r="G56" s="34"/>
      <c r="H56" s="88">
        <v>0.66020493871634056</v>
      </c>
      <c r="I56" s="88">
        <v>3.7710984078890487E-2</v>
      </c>
      <c r="J56" s="88">
        <v>2.1401937512519637E-2</v>
      </c>
      <c r="K56" s="42"/>
      <c r="L56" s="42"/>
      <c r="M56" s="42"/>
      <c r="N56" s="42"/>
      <c r="O56" s="42"/>
      <c r="P56" s="42"/>
      <c r="Q56" s="42"/>
    </row>
    <row r="57" spans="1:20" s="33" customFormat="1" ht="16.149999999999999" customHeight="1" x14ac:dyDescent="0.25">
      <c r="A57" s="32"/>
      <c r="D57" s="65">
        <f t="shared" si="4"/>
        <v>2010</v>
      </c>
      <c r="E57" s="34"/>
      <c r="F57" s="89">
        <v>0.87600276580935532</v>
      </c>
      <c r="G57" s="34"/>
      <c r="H57" s="90">
        <v>0.81056887567802249</v>
      </c>
      <c r="I57" s="90">
        <v>4.2799508355340764E-2</v>
      </c>
      <c r="J57" s="90">
        <v>2.2634381775992127E-2</v>
      </c>
      <c r="K57" s="42"/>
      <c r="L57" s="42"/>
      <c r="M57" s="42"/>
      <c r="N57" s="42"/>
      <c r="O57" s="42"/>
      <c r="P57" s="42"/>
      <c r="Q57" s="42"/>
    </row>
    <row r="58" spans="1:20" s="33" customFormat="1" ht="16.149999999999999" customHeight="1" x14ac:dyDescent="0.25">
      <c r="A58" s="32"/>
      <c r="D58" s="65">
        <f t="shared" si="4"/>
        <v>2011</v>
      </c>
      <c r="E58" s="34"/>
      <c r="F58" s="87">
        <v>0.79872396554441671</v>
      </c>
      <c r="G58" s="34"/>
      <c r="H58" s="88">
        <v>0.70997377239155257</v>
      </c>
      <c r="I58" s="88">
        <v>6.6493235796139846E-2</v>
      </c>
      <c r="J58" s="88">
        <v>2.2256957356724255E-2</v>
      </c>
      <c r="K58" s="42"/>
      <c r="L58" s="42"/>
      <c r="M58" s="42"/>
      <c r="N58" s="42"/>
      <c r="O58" s="42"/>
      <c r="P58" s="42"/>
      <c r="Q58" s="42"/>
    </row>
    <row r="59" spans="1:20" s="33" customFormat="1" ht="16.149999999999999" customHeight="1" x14ac:dyDescent="0.25">
      <c r="A59" s="32"/>
      <c r="D59" s="65">
        <f t="shared" si="4"/>
        <v>2012</v>
      </c>
      <c r="E59" s="34"/>
      <c r="F59" s="89">
        <v>0.69718240652465957</v>
      </c>
      <c r="G59" s="34"/>
      <c r="H59" s="90">
        <v>0.62487209107828612</v>
      </c>
      <c r="I59" s="90">
        <v>3.9398241239664233E-2</v>
      </c>
      <c r="J59" s="90">
        <v>3.2912074206709212E-2</v>
      </c>
      <c r="K59" s="34"/>
      <c r="L59" s="34"/>
      <c r="M59" s="91"/>
      <c r="N59" s="91"/>
      <c r="O59" s="91"/>
      <c r="P59" s="91"/>
      <c r="Q59" s="91"/>
    </row>
    <row r="60" spans="1:20" s="33" customFormat="1" ht="16.149999999999999" customHeight="1" x14ac:dyDescent="0.25">
      <c r="A60" s="68"/>
      <c r="D60" s="65">
        <f t="shared" si="4"/>
        <v>2013</v>
      </c>
      <c r="E60" s="34"/>
      <c r="F60" s="87">
        <v>0.68561444543256189</v>
      </c>
      <c r="G60" s="34"/>
      <c r="H60" s="88">
        <v>0.60015424550541752</v>
      </c>
      <c r="I60" s="88">
        <v>5.1379282403632556E-2</v>
      </c>
      <c r="J60" s="88">
        <v>3.4080917523511729E-2</v>
      </c>
      <c r="K60" s="34"/>
      <c r="L60" s="34"/>
    </row>
    <row r="61" spans="1:20" s="33" customFormat="1" ht="15.65" customHeight="1" x14ac:dyDescent="0.25">
      <c r="A61" s="91"/>
      <c r="D61" s="65">
        <f t="shared" si="4"/>
        <v>2014</v>
      </c>
      <c r="E61" s="34"/>
      <c r="F61" s="89">
        <v>0.72603345446147105</v>
      </c>
      <c r="G61" s="34"/>
      <c r="H61" s="90">
        <v>0.57137023039750257</v>
      </c>
      <c r="I61" s="90">
        <v>8.0771821211488959E-2</v>
      </c>
      <c r="J61" s="90">
        <v>7.3891402852479596E-2</v>
      </c>
      <c r="K61" s="34"/>
      <c r="L61" s="34"/>
    </row>
    <row r="62" spans="1:20" s="33" customFormat="1" ht="18.649999999999999" customHeight="1" x14ac:dyDescent="0.25">
      <c r="A62" s="91"/>
      <c r="D62" s="35">
        <f>D61+1</f>
        <v>2015</v>
      </c>
      <c r="E62" s="34"/>
      <c r="F62" s="87">
        <v>0.79081531353436829</v>
      </c>
      <c r="G62" s="34"/>
      <c r="H62" s="88">
        <v>0.6192944264652146</v>
      </c>
      <c r="I62" s="88">
        <v>8.7144037778045164E-2</v>
      </c>
      <c r="J62" s="88">
        <v>8.4376849291108502E-2</v>
      </c>
      <c r="K62" s="34"/>
      <c r="L62" s="34"/>
    </row>
    <row r="63" spans="1:20" s="33" customFormat="1" ht="18.649999999999999" customHeight="1" x14ac:dyDescent="0.25">
      <c r="A63" s="91"/>
      <c r="D63" s="35">
        <f>D62+1</f>
        <v>2016</v>
      </c>
      <c r="E63" s="34"/>
      <c r="F63" s="89">
        <v>0.87671187287245422</v>
      </c>
      <c r="G63" s="34"/>
      <c r="H63" s="90">
        <v>0.56397089179559057</v>
      </c>
      <c r="I63" s="90">
        <v>0.14984018706178628</v>
      </c>
      <c r="J63" s="90">
        <v>0.1629007940150774</v>
      </c>
      <c r="K63" s="34"/>
      <c r="L63" s="34"/>
    </row>
    <row r="64" spans="1:20" s="33" customFormat="1" ht="18.649999999999999" customHeight="1" x14ac:dyDescent="0.25">
      <c r="A64" s="91"/>
      <c r="D64" s="35">
        <f t="shared" ref="D64:D65" si="5">D63+1</f>
        <v>2017</v>
      </c>
      <c r="E64" s="34"/>
      <c r="F64" s="87">
        <v>1.0389441892365363</v>
      </c>
      <c r="G64" s="34"/>
      <c r="H64" s="88">
        <v>0.5913459266190666</v>
      </c>
      <c r="I64" s="88">
        <v>0.20654341212306135</v>
      </c>
      <c r="J64" s="88">
        <v>0.24105485049440833</v>
      </c>
      <c r="K64" s="34"/>
      <c r="L64" s="34"/>
    </row>
    <row r="65" spans="1:12" s="33" customFormat="1" ht="18.649999999999999" customHeight="1" x14ac:dyDescent="0.25">
      <c r="A65" s="91"/>
      <c r="D65" s="35">
        <f t="shared" si="5"/>
        <v>2018</v>
      </c>
      <c r="E65" s="34"/>
      <c r="F65" s="89">
        <v>0.98362233380446795</v>
      </c>
      <c r="G65" s="34"/>
      <c r="H65" s="90">
        <v>0.39359507272247152</v>
      </c>
      <c r="I65" s="90">
        <v>0.22723719751041155</v>
      </c>
      <c r="J65" s="90">
        <v>0.36279006357158483</v>
      </c>
      <c r="K65" s="34"/>
      <c r="L65" s="34"/>
    </row>
    <row r="66" spans="1:12" s="33" customFormat="1" ht="18.649999999999999" customHeight="1" x14ac:dyDescent="0.25">
      <c r="A66" s="91"/>
      <c r="D66" s="35">
        <f>D65+1</f>
        <v>2019</v>
      </c>
      <c r="E66" s="34"/>
      <c r="F66" s="92">
        <v>0.90999374020253421</v>
      </c>
      <c r="G66" s="34"/>
      <c r="H66" s="93">
        <v>6.8085681534760453E-2</v>
      </c>
      <c r="I66" s="93">
        <v>0.21430604757933805</v>
      </c>
      <c r="J66" s="93">
        <v>0.62760201108843572</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780E2-79E5-4186-80EF-3F632C8B21CD}">
  <sheetPr codeName="WTemplate2">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16384" width="8" style="2" hidden="1"/>
  </cols>
  <sheetData>
    <row r="1" spans="1:42" ht="13" x14ac:dyDescent="0.3">
      <c r="A1" s="1" t="s">
        <v>0</v>
      </c>
      <c r="B1" s="2" t="s">
        <v>18</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SR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3447.2358203064623</v>
      </c>
      <c r="C12" s="33">
        <f>+IF(I51="",J51*F12, IF(J51="", I51*F12,(I51+J51)*F12))</f>
        <v>97.023465458823665</v>
      </c>
      <c r="D12" s="35">
        <v>2004</v>
      </c>
      <c r="E12" s="34"/>
      <c r="F12" s="37">
        <v>3447.234879530085</v>
      </c>
      <c r="G12" s="34"/>
      <c r="H12" s="38">
        <v>0.16974564464496422</v>
      </c>
      <c r="I12" s="39">
        <v>0.40604736418514009</v>
      </c>
      <c r="J12" s="39">
        <v>0.51959915349482289</v>
      </c>
      <c r="K12" s="39">
        <v>0.56591084776997846</v>
      </c>
      <c r="L12" s="39">
        <v>0.601989680933808</v>
      </c>
      <c r="M12" s="39">
        <v>0.62380675901274296</v>
      </c>
      <c r="N12" s="39">
        <v>0.64725188279851975</v>
      </c>
      <c r="O12" s="39">
        <v>0.66162787114796617</v>
      </c>
      <c r="P12" s="39">
        <v>0.66822078504869753</v>
      </c>
      <c r="Q12" s="39">
        <v>0.67546230803890062</v>
      </c>
      <c r="R12" s="39">
        <v>0.67979463224391556</v>
      </c>
      <c r="S12" s="40">
        <v>0.68109326450537633</v>
      </c>
      <c r="T12" s="40">
        <v>0.68227847117109297</v>
      </c>
      <c r="U12" s="40">
        <v>0.67924035711442743</v>
      </c>
      <c r="V12" s="40">
        <v>0.67933951477871357</v>
      </c>
      <c r="W12" s="41">
        <v>0.68088909422982458</v>
      </c>
      <c r="X12" s="42"/>
      <c r="Y12" s="42"/>
    </row>
    <row r="13" spans="1:42" s="33" customFormat="1" ht="16.149999999999999" customHeight="1" x14ac:dyDescent="0.25">
      <c r="A13" s="32"/>
      <c r="B13" s="33">
        <v>2898.1037985094249</v>
      </c>
      <c r="C13" s="33">
        <f t="shared" ref="C13:C26" si="1">+IF(I52="",J52*F13, IF(J52="", I52*F13,(I52+J52)*F13))</f>
        <v>68.808234385518105</v>
      </c>
      <c r="D13" s="35">
        <f>D12+1</f>
        <v>2005</v>
      </c>
      <c r="E13" s="34"/>
      <c r="F13" s="43">
        <v>2897.5297139314007</v>
      </c>
      <c r="G13" s="34"/>
      <c r="H13" s="44">
        <v>0.32726554062456992</v>
      </c>
      <c r="I13" s="42">
        <v>0.5847354659372701</v>
      </c>
      <c r="J13" s="42">
        <v>0.66672980439934149</v>
      </c>
      <c r="K13" s="42">
        <v>0.72106320439581761</v>
      </c>
      <c r="L13" s="42">
        <v>0.74446979941119207</v>
      </c>
      <c r="M13" s="42">
        <v>0.75977359162845592</v>
      </c>
      <c r="N13" s="42">
        <v>0.77046806073667973</v>
      </c>
      <c r="O13" s="42">
        <v>0.7745231320719087</v>
      </c>
      <c r="P13" s="42">
        <v>0.77791024827131561</v>
      </c>
      <c r="Q13" s="42">
        <v>0.78064867737335264</v>
      </c>
      <c r="R13" s="42">
        <v>0.78462883028332886</v>
      </c>
      <c r="S13" s="42">
        <v>0.78642640911599004</v>
      </c>
      <c r="T13" s="42">
        <v>0.78955595348787033</v>
      </c>
      <c r="U13" s="42">
        <v>0.79037471093811962</v>
      </c>
      <c r="V13" s="45">
        <v>0.79429964156517074</v>
      </c>
      <c r="W13" s="42"/>
      <c r="X13" s="42"/>
      <c r="Y13" s="42"/>
    </row>
    <row r="14" spans="1:42" s="33" customFormat="1" ht="16.149999999999999" customHeight="1" x14ac:dyDescent="0.25">
      <c r="A14" s="32"/>
      <c r="B14" s="33">
        <v>2778.4199705145638</v>
      </c>
      <c r="C14" s="33">
        <f t="shared" si="1"/>
        <v>69.44225526530748</v>
      </c>
      <c r="D14" s="35">
        <f>D13+1</f>
        <v>2006</v>
      </c>
      <c r="E14" s="34"/>
      <c r="F14" s="46">
        <v>2778.4197276918239</v>
      </c>
      <c r="G14" s="34"/>
      <c r="H14" s="47">
        <v>8.5407284028009345E-2</v>
      </c>
      <c r="I14" s="48">
        <v>0.24426573644620225</v>
      </c>
      <c r="J14" s="48">
        <v>0.32108269843621345</v>
      </c>
      <c r="K14" s="48">
        <v>0.36504726515129288</v>
      </c>
      <c r="L14" s="48">
        <v>0.41024458369082228</v>
      </c>
      <c r="M14" s="48">
        <v>0.43674198133986314</v>
      </c>
      <c r="N14" s="48">
        <v>0.44575357253702913</v>
      </c>
      <c r="O14" s="48">
        <v>0.44647541490128495</v>
      </c>
      <c r="P14" s="48">
        <v>0.45907086600580632</v>
      </c>
      <c r="Q14" s="48">
        <v>0.4654624193749054</v>
      </c>
      <c r="R14" s="48">
        <v>0.46592655895766655</v>
      </c>
      <c r="S14" s="48">
        <v>0.46909384606510823</v>
      </c>
      <c r="T14" s="48">
        <v>0.47262141100199856</v>
      </c>
      <c r="U14" s="49">
        <v>0.48318341158496264</v>
      </c>
      <c r="V14" s="42"/>
      <c r="W14" s="42"/>
      <c r="X14" s="42"/>
      <c r="Y14" s="42"/>
    </row>
    <row r="15" spans="1:42" s="33" customFormat="1" ht="16.149999999999999" customHeight="1" x14ac:dyDescent="0.25">
      <c r="A15" s="32"/>
      <c r="B15" s="33">
        <v>2249.1610386270777</v>
      </c>
      <c r="C15" s="33">
        <f t="shared" si="1"/>
        <v>104.11890371605311</v>
      </c>
      <c r="D15" s="35">
        <f t="shared" ref="D15:D27" si="2">D14+1</f>
        <v>2007</v>
      </c>
      <c r="E15" s="34"/>
      <c r="F15" s="43">
        <v>2249.1608903745423</v>
      </c>
      <c r="G15" s="34"/>
      <c r="H15" s="44">
        <v>7.0600754962117013E-2</v>
      </c>
      <c r="I15" s="42">
        <v>0.30498270004327305</v>
      </c>
      <c r="J15" s="42">
        <v>0.39381422189963466</v>
      </c>
      <c r="K15" s="42">
        <v>0.50944828780038054</v>
      </c>
      <c r="L15" s="42">
        <v>0.53121335713287199</v>
      </c>
      <c r="M15" s="42">
        <v>0.54491836878864863</v>
      </c>
      <c r="N15" s="42">
        <v>0.55677577388743016</v>
      </c>
      <c r="O15" s="42">
        <v>0.6230608206807049</v>
      </c>
      <c r="P15" s="42">
        <v>0.65707406582036254</v>
      </c>
      <c r="Q15" s="42">
        <v>0.67660863867721288</v>
      </c>
      <c r="R15" s="42">
        <v>0.68014767208165483</v>
      </c>
      <c r="S15" s="42">
        <v>0.68107977086261884</v>
      </c>
      <c r="T15" s="45">
        <v>0.69757748784782792</v>
      </c>
      <c r="U15" s="42"/>
      <c r="V15" s="42"/>
      <c r="W15" s="42"/>
      <c r="X15" s="42"/>
      <c r="Y15" s="42"/>
    </row>
    <row r="16" spans="1:42" s="33" customFormat="1" ht="16.149999999999999" customHeight="1" x14ac:dyDescent="0.25">
      <c r="A16" s="32"/>
      <c r="B16" s="33">
        <v>1882.7024662280364</v>
      </c>
      <c r="C16" s="33">
        <f t="shared" si="1"/>
        <v>52.234983401096656</v>
      </c>
      <c r="D16" s="35">
        <f t="shared" si="2"/>
        <v>2008</v>
      </c>
      <c r="E16" s="34"/>
      <c r="F16" s="46">
        <v>1881.6120452200462</v>
      </c>
      <c r="G16" s="34"/>
      <c r="H16" s="47">
        <v>0.1685144486135659</v>
      </c>
      <c r="I16" s="48">
        <v>0.49323236688095612</v>
      </c>
      <c r="J16" s="48">
        <v>0.62555577979651067</v>
      </c>
      <c r="K16" s="48">
        <v>0.6865978257239792</v>
      </c>
      <c r="L16" s="48">
        <v>0.7020792451435458</v>
      </c>
      <c r="M16" s="48">
        <v>0.73197661438880979</v>
      </c>
      <c r="N16" s="48">
        <v>0.7503574453953552</v>
      </c>
      <c r="O16" s="48">
        <v>0.75161622241430392</v>
      </c>
      <c r="P16" s="48">
        <v>0.76102046357312936</v>
      </c>
      <c r="Q16" s="48">
        <v>0.77841750428813394</v>
      </c>
      <c r="R16" s="48">
        <v>0.75928861748411114</v>
      </c>
      <c r="S16" s="50">
        <v>0.7629996263713249</v>
      </c>
      <c r="T16" s="42"/>
      <c r="U16" s="42"/>
      <c r="V16" s="42"/>
      <c r="W16" s="42"/>
      <c r="X16" s="42"/>
      <c r="Y16" s="42"/>
    </row>
    <row r="17" spans="1:25" s="33" customFormat="1" ht="16.149999999999999" customHeight="1" x14ac:dyDescent="0.25">
      <c r="A17" s="32"/>
      <c r="B17" s="33">
        <v>1663.823777741278</v>
      </c>
      <c r="C17" s="33">
        <f t="shared" si="1"/>
        <v>83.744774046135433</v>
      </c>
      <c r="D17" s="35">
        <f t="shared" si="2"/>
        <v>2009</v>
      </c>
      <c r="E17" s="34"/>
      <c r="F17" s="43">
        <v>1662.5960193036337</v>
      </c>
      <c r="G17" s="34"/>
      <c r="H17" s="44">
        <v>7.1023669076543602E-2</v>
      </c>
      <c r="I17" s="42">
        <v>0.31536648492915959</v>
      </c>
      <c r="J17" s="42">
        <v>0.41359004703205682</v>
      </c>
      <c r="K17" s="42">
        <v>0.4506872882677439</v>
      </c>
      <c r="L17" s="42">
        <v>0.47798123709234386</v>
      </c>
      <c r="M17" s="42">
        <v>0.50549221774924313</v>
      </c>
      <c r="N17" s="42">
        <v>0.50898336509670949</v>
      </c>
      <c r="O17" s="42">
        <v>0.51325007553618907</v>
      </c>
      <c r="P17" s="42">
        <v>0.52585093988997522</v>
      </c>
      <c r="Q17" s="42">
        <v>0.52689686663123392</v>
      </c>
      <c r="R17" s="45">
        <v>0.53627932637977438</v>
      </c>
      <c r="S17" s="42" t="s">
        <v>16</v>
      </c>
      <c r="T17" s="42"/>
      <c r="U17" s="42"/>
      <c r="V17" s="42"/>
      <c r="W17" s="42"/>
      <c r="X17" s="42"/>
      <c r="Y17" s="42"/>
    </row>
    <row r="18" spans="1:25" s="33" customFormat="1" ht="16.149999999999999" customHeight="1" x14ac:dyDescent="0.25">
      <c r="A18" s="32"/>
      <c r="B18" s="33">
        <v>1688.8386416675608</v>
      </c>
      <c r="C18" s="33">
        <f t="shared" si="1"/>
        <v>41.644113765005677</v>
      </c>
      <c r="D18" s="35">
        <f t="shared" si="2"/>
        <v>2010</v>
      </c>
      <c r="E18" s="34"/>
      <c r="F18" s="46">
        <v>1688.5548826116408</v>
      </c>
      <c r="G18" s="34"/>
      <c r="H18" s="47">
        <v>7.3226689028406455E-2</v>
      </c>
      <c r="I18" s="48">
        <v>0.40985364979153621</v>
      </c>
      <c r="J18" s="48">
        <v>0.51209347186909648</v>
      </c>
      <c r="K18" s="48">
        <v>0.54542311002938837</v>
      </c>
      <c r="L18" s="48">
        <v>0.54554978833737222</v>
      </c>
      <c r="M18" s="48">
        <v>0.58333783249802229</v>
      </c>
      <c r="N18" s="48">
        <v>0.61403548985058565</v>
      </c>
      <c r="O18" s="48">
        <v>0.61375490783319975</v>
      </c>
      <c r="P18" s="48">
        <v>0.61548446147359614</v>
      </c>
      <c r="Q18" s="50">
        <v>0.61766265739403992</v>
      </c>
      <c r="R18" s="42" t="s">
        <v>16</v>
      </c>
      <c r="S18" s="42" t="s">
        <v>16</v>
      </c>
      <c r="T18" s="42"/>
      <c r="U18" s="42"/>
      <c r="V18" s="42"/>
      <c r="W18" s="42"/>
      <c r="X18" s="42"/>
      <c r="Y18" s="42"/>
    </row>
    <row r="19" spans="1:25" s="33" customFormat="1" ht="16.149999999999999" customHeight="1" x14ac:dyDescent="0.25">
      <c r="A19" s="32"/>
      <c r="B19" s="33">
        <v>1859.841415010284</v>
      </c>
      <c r="C19" s="33">
        <f t="shared" si="1"/>
        <v>69.311137729283629</v>
      </c>
      <c r="D19" s="35">
        <f t="shared" si="2"/>
        <v>2011</v>
      </c>
      <c r="E19" s="34"/>
      <c r="F19" s="43">
        <v>1853.5383211742746</v>
      </c>
      <c r="G19" s="34"/>
      <c r="H19" s="44">
        <v>7.8937730838089928E-2</v>
      </c>
      <c r="I19" s="42">
        <v>0.33633175237589058</v>
      </c>
      <c r="J19" s="42">
        <v>0.42004148735234459</v>
      </c>
      <c r="K19" s="42">
        <v>0.49896819529079084</v>
      </c>
      <c r="L19" s="42">
        <v>0.52634139730759955</v>
      </c>
      <c r="M19" s="42">
        <v>0.54898476825129305</v>
      </c>
      <c r="N19" s="42">
        <v>0.568927385791826</v>
      </c>
      <c r="O19" s="42">
        <v>0.5825418075442087</v>
      </c>
      <c r="P19" s="45">
        <v>0.58763180697822259</v>
      </c>
      <c r="Q19" s="42" t="s">
        <v>16</v>
      </c>
      <c r="R19" s="42" t="s">
        <v>16</v>
      </c>
      <c r="S19" s="42" t="s">
        <v>16</v>
      </c>
      <c r="T19" s="42"/>
      <c r="U19" s="42"/>
      <c r="V19" s="42"/>
      <c r="W19" s="42"/>
      <c r="X19" s="42"/>
      <c r="Y19" s="42"/>
    </row>
    <row r="20" spans="1:25" s="33" customFormat="1" ht="16.149999999999999" customHeight="1" x14ac:dyDescent="0.25">
      <c r="A20" s="32"/>
      <c r="B20" s="33">
        <v>2309.1253587733786</v>
      </c>
      <c r="C20" s="33">
        <f t="shared" si="1"/>
        <v>311.0537056776144</v>
      </c>
      <c r="D20" s="35">
        <f t="shared" si="2"/>
        <v>2012</v>
      </c>
      <c r="E20" s="34"/>
      <c r="F20" s="46">
        <v>2300.5246176160113</v>
      </c>
      <c r="G20" s="34"/>
      <c r="H20" s="47">
        <v>6.3054835038723514E-2</v>
      </c>
      <c r="I20" s="48">
        <v>0.29975075337802393</v>
      </c>
      <c r="J20" s="48">
        <v>0.42649062642328139</v>
      </c>
      <c r="K20" s="48">
        <v>0.50266291906033389</v>
      </c>
      <c r="L20" s="48">
        <v>0.54311132437899923</v>
      </c>
      <c r="M20" s="48">
        <v>0.60553794935688121</v>
      </c>
      <c r="N20" s="48">
        <v>0.63199541508376633</v>
      </c>
      <c r="O20" s="50">
        <v>0.69155965432821898</v>
      </c>
      <c r="P20" s="42" t="s">
        <v>16</v>
      </c>
      <c r="Q20" s="42" t="s">
        <v>16</v>
      </c>
      <c r="R20" s="42" t="s">
        <v>16</v>
      </c>
      <c r="S20" s="42" t="s">
        <v>16</v>
      </c>
      <c r="T20" s="42"/>
      <c r="U20" s="42"/>
      <c r="V20" s="42"/>
      <c r="W20" s="42"/>
      <c r="X20" s="42"/>
      <c r="Y20" s="42"/>
    </row>
    <row r="21" spans="1:25" s="33" customFormat="1" ht="16.149999999999999" customHeight="1" x14ac:dyDescent="0.25">
      <c r="A21" s="32"/>
      <c r="B21" s="33">
        <v>2681.270021256264</v>
      </c>
      <c r="C21" s="33">
        <f t="shared" si="1"/>
        <v>225.46934352009424</v>
      </c>
      <c r="D21" s="35">
        <f t="shared" si="2"/>
        <v>2013</v>
      </c>
      <c r="E21" s="34"/>
      <c r="F21" s="43">
        <v>2669.3877977727161</v>
      </c>
      <c r="G21" s="34"/>
      <c r="H21" s="44">
        <v>7.8576397007164678E-2</v>
      </c>
      <c r="I21" s="42">
        <v>0.32669252336172622</v>
      </c>
      <c r="J21" s="42">
        <v>0.4043638771407711</v>
      </c>
      <c r="K21" s="42">
        <v>0.43901177804521607</v>
      </c>
      <c r="L21" s="42">
        <v>0.4738262292280444</v>
      </c>
      <c r="M21" s="42">
        <v>0.48621798807911132</v>
      </c>
      <c r="N21" s="51">
        <v>0.50124642011772547</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2964.913744344261</v>
      </c>
      <c r="C22" s="33">
        <f t="shared" si="1"/>
        <v>380.40738238076807</v>
      </c>
      <c r="D22" s="35">
        <f t="shared" si="2"/>
        <v>2014</v>
      </c>
      <c r="E22" s="34"/>
      <c r="F22" s="46">
        <v>2940.5403399885572</v>
      </c>
      <c r="G22" s="34"/>
      <c r="H22" s="47">
        <v>8.3242103364750825E-2</v>
      </c>
      <c r="I22" s="48">
        <v>0.30666330646767515</v>
      </c>
      <c r="J22" s="48">
        <v>0.38503356917942649</v>
      </c>
      <c r="K22" s="48">
        <v>0.43768369889360359</v>
      </c>
      <c r="L22" s="48">
        <v>0.48078698283006482</v>
      </c>
      <c r="M22" s="50">
        <v>0.52091347588775205</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3039.6317511126226</v>
      </c>
      <c r="C23" s="33">
        <f t="shared" si="1"/>
        <v>814.16955873247741</v>
      </c>
      <c r="D23" s="35">
        <f t="shared" si="2"/>
        <v>2015</v>
      </c>
      <c r="E23" s="34"/>
      <c r="F23" s="54">
        <v>2962.923644467628</v>
      </c>
      <c r="G23" s="34"/>
      <c r="H23" s="44">
        <v>7.6025729709583517E-2</v>
      </c>
      <c r="I23" s="42">
        <v>0.35244708623943255</v>
      </c>
      <c r="J23" s="42">
        <v>0.50664600871267473</v>
      </c>
      <c r="K23" s="42">
        <v>0.57827544250357943</v>
      </c>
      <c r="L23" s="45">
        <v>0.69535550175159289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3406.1800236169493</v>
      </c>
      <c r="C24" s="33">
        <f t="shared" si="1"/>
        <v>1028.7379394295667</v>
      </c>
      <c r="D24" s="35">
        <f t="shared" si="2"/>
        <v>2016</v>
      </c>
      <c r="E24" s="34"/>
      <c r="F24" s="46">
        <v>3284.7796641310665</v>
      </c>
      <c r="G24" s="34"/>
      <c r="H24" s="48">
        <v>7.8043277798148583E-2</v>
      </c>
      <c r="I24" s="48">
        <v>0.37769402425603221</v>
      </c>
      <c r="J24" s="48">
        <v>0.54145081543966955</v>
      </c>
      <c r="K24" s="50">
        <v>0.67278712665652329</v>
      </c>
      <c r="L24" s="42"/>
      <c r="M24" s="42"/>
      <c r="N24" s="42"/>
      <c r="O24" s="42"/>
      <c r="P24" s="42"/>
      <c r="Q24" s="42"/>
      <c r="R24" s="42"/>
      <c r="S24" s="42"/>
      <c r="T24" s="34"/>
      <c r="U24" s="52"/>
      <c r="V24" s="52"/>
      <c r="W24" s="52"/>
      <c r="X24" s="52"/>
      <c r="Y24" s="52"/>
    </row>
    <row r="25" spans="1:25" s="33" customFormat="1" ht="16.149999999999999" customHeight="1" x14ac:dyDescent="0.25">
      <c r="A25" s="32"/>
      <c r="B25" s="33">
        <v>3500.9223985043172</v>
      </c>
      <c r="C25" s="33">
        <f t="shared" si="1"/>
        <v>1595.4093257965001</v>
      </c>
      <c r="D25" s="35">
        <f t="shared" si="2"/>
        <v>2017</v>
      </c>
      <c r="E25" s="34"/>
      <c r="F25" s="43">
        <v>3345.8197957515067</v>
      </c>
      <c r="G25" s="34"/>
      <c r="H25" s="44">
        <v>0.1399161381401122</v>
      </c>
      <c r="I25" s="42">
        <v>0.60824813432826108</v>
      </c>
      <c r="J25" s="45">
        <v>0.89010146432208392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3884.4359789536265</v>
      </c>
      <c r="C26" s="33">
        <f t="shared" si="1"/>
        <v>1753.2950463925051</v>
      </c>
      <c r="D26" s="35">
        <f t="shared" si="2"/>
        <v>2018</v>
      </c>
      <c r="E26" s="34"/>
      <c r="F26" s="46">
        <v>3564.4179696521119</v>
      </c>
      <c r="G26" s="34"/>
      <c r="H26" s="55">
        <v>0.1521768495278398</v>
      </c>
      <c r="I26" s="50">
        <v>0.51724158435526391</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3975.1074047983743</v>
      </c>
      <c r="C27" s="33">
        <f>+IF(I66="",J66*F27, IF(J66="", I66*F27,(I66+J66)*F27))</f>
        <v>1368.9519282798699</v>
      </c>
      <c r="D27" s="35">
        <f t="shared" si="2"/>
        <v>2019</v>
      </c>
      <c r="E27" s="34"/>
      <c r="F27" s="56">
        <v>2089.6284259419881</v>
      </c>
      <c r="G27" s="34"/>
      <c r="H27" s="57">
        <v>0.26834968747123922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3447.234879530085</v>
      </c>
      <c r="G31" s="20"/>
      <c r="H31" s="38">
        <v>5.8397360105842823E-2</v>
      </c>
      <c r="I31" s="39">
        <v>0.24043667680274083</v>
      </c>
      <c r="J31" s="39">
        <v>0.3714981817367991</v>
      </c>
      <c r="K31" s="39">
        <v>0.45035770092607674</v>
      </c>
      <c r="L31" s="39">
        <v>0.51362614514964844</v>
      </c>
      <c r="M31" s="39">
        <v>0.55628257046406759</v>
      </c>
      <c r="N31" s="39">
        <v>0.58377086027827285</v>
      </c>
      <c r="O31" s="39">
        <v>0.60285697240666047</v>
      </c>
      <c r="P31" s="39">
        <v>0.62454669491149672</v>
      </c>
      <c r="Q31" s="39">
        <v>0.63558647449710992</v>
      </c>
      <c r="R31" s="39">
        <v>0.64344993745327939</v>
      </c>
      <c r="S31" s="39">
        <v>0.64981033281867417</v>
      </c>
      <c r="T31" s="39">
        <v>0.65372088194274425</v>
      </c>
      <c r="U31" s="39">
        <v>0.65664722811073362</v>
      </c>
      <c r="V31" s="71">
        <v>0.66561908081961718</v>
      </c>
      <c r="W31" s="72">
        <v>0.66747588782817979</v>
      </c>
    </row>
    <row r="32" spans="1:25" s="64" customFormat="1" ht="19.149999999999999" customHeight="1" x14ac:dyDescent="0.25">
      <c r="A32" s="68"/>
      <c r="D32" s="35">
        <f>D31+1</f>
        <v>2005</v>
      </c>
      <c r="E32" s="69"/>
      <c r="F32" s="73">
        <v>2897.5297139314007</v>
      </c>
      <c r="G32" s="20"/>
      <c r="H32" s="44">
        <v>7.0275553362051157E-2</v>
      </c>
      <c r="I32" s="42">
        <v>0.30677649145790592</v>
      </c>
      <c r="J32" s="42">
        <v>0.48346639473256853</v>
      </c>
      <c r="K32" s="42">
        <v>0.58452806729405404</v>
      </c>
      <c r="L32" s="42">
        <v>0.6714158544854093</v>
      </c>
      <c r="M32" s="42">
        <v>0.7082189580356788</v>
      </c>
      <c r="N32" s="42">
        <v>0.72704515734967534</v>
      </c>
      <c r="O32" s="42">
        <v>0.73985838552714089</v>
      </c>
      <c r="P32" s="42">
        <v>0.74992753613952379</v>
      </c>
      <c r="Q32" s="42">
        <v>0.75869046248705707</v>
      </c>
      <c r="R32" s="42">
        <v>0.76736275047148383</v>
      </c>
      <c r="S32" s="42">
        <v>0.773862498005502</v>
      </c>
      <c r="T32" s="42">
        <v>0.77784563692086817</v>
      </c>
      <c r="U32" s="42">
        <v>0.78083520803872453</v>
      </c>
      <c r="V32" s="45">
        <v>0.78476304871496672</v>
      </c>
    </row>
    <row r="33" spans="1:21" s="64" customFormat="1" ht="16.149999999999999" customHeight="1" x14ac:dyDescent="0.25">
      <c r="A33" s="68"/>
      <c r="D33" s="35">
        <f>D32+1</f>
        <v>2006</v>
      </c>
      <c r="E33" s="66"/>
      <c r="F33" s="74">
        <v>2778.4197276918239</v>
      </c>
      <c r="G33" s="20"/>
      <c r="H33" s="47">
        <v>3.4263519375485517E-2</v>
      </c>
      <c r="I33" s="48">
        <v>0.13081937196960305</v>
      </c>
      <c r="J33" s="48">
        <v>0.22325236168723356</v>
      </c>
      <c r="K33" s="48">
        <v>0.28066409586143498</v>
      </c>
      <c r="L33" s="48">
        <v>0.32004590452822707</v>
      </c>
      <c r="M33" s="48">
        <v>0.38333229970919425</v>
      </c>
      <c r="N33" s="48">
        <v>0.40851881025770481</v>
      </c>
      <c r="O33" s="48">
        <v>0.42422399691092882</v>
      </c>
      <c r="P33" s="48">
        <v>0.43339492795491047</v>
      </c>
      <c r="Q33" s="48">
        <v>0.44209638218262881</v>
      </c>
      <c r="R33" s="48">
        <v>0.44858459282254248</v>
      </c>
      <c r="S33" s="48">
        <v>0.4547650534730453</v>
      </c>
      <c r="T33" s="48">
        <v>0.45861126869650176</v>
      </c>
      <c r="U33" s="49">
        <v>0.46709689599104531</v>
      </c>
    </row>
    <row r="34" spans="1:21" s="64" customFormat="1" ht="16.149999999999999" customHeight="1" x14ac:dyDescent="0.25">
      <c r="A34" s="68"/>
      <c r="D34" s="35">
        <f t="shared" ref="D34:D46" si="3">D33+1</f>
        <v>2007</v>
      </c>
      <c r="E34" s="66"/>
      <c r="F34" s="73">
        <v>2249.1608903745423</v>
      </c>
      <c r="G34" s="20"/>
      <c r="H34" s="44">
        <v>2.615905498259501E-2</v>
      </c>
      <c r="I34" s="42">
        <v>0.1717650142802887</v>
      </c>
      <c r="J34" s="42">
        <v>0.29596061806085838</v>
      </c>
      <c r="K34" s="42">
        <v>0.36390519099756896</v>
      </c>
      <c r="L34" s="42">
        <v>0.45407810071189197</v>
      </c>
      <c r="M34" s="42">
        <v>0.48305988370490188</v>
      </c>
      <c r="N34" s="42">
        <v>0.52069502065804985</v>
      </c>
      <c r="O34" s="42">
        <v>0.54311782247721263</v>
      </c>
      <c r="P34" s="42">
        <v>0.58610586967802414</v>
      </c>
      <c r="Q34" s="42">
        <v>0.60099389900825306</v>
      </c>
      <c r="R34" s="42">
        <v>0.62598973097296329</v>
      </c>
      <c r="S34" s="42">
        <v>0.62921923030540117</v>
      </c>
      <c r="T34" s="75">
        <v>0.66041310938068443</v>
      </c>
    </row>
    <row r="35" spans="1:21" s="64" customFormat="1" ht="16.149999999999999" customHeight="1" x14ac:dyDescent="0.25">
      <c r="A35" s="32"/>
      <c r="D35" s="35">
        <f t="shared" si="3"/>
        <v>2008</v>
      </c>
      <c r="E35" s="66"/>
      <c r="F35" s="74">
        <v>1881.6120452200462</v>
      </c>
      <c r="G35" s="20"/>
      <c r="H35" s="47">
        <v>3.9643130643956255E-2</v>
      </c>
      <c r="I35" s="48">
        <v>0.2768018744351155</v>
      </c>
      <c r="J35" s="48">
        <v>0.44885835043638367</v>
      </c>
      <c r="K35" s="48">
        <v>0.53908474139980145</v>
      </c>
      <c r="L35" s="48">
        <v>0.60830129345143824</v>
      </c>
      <c r="M35" s="48">
        <v>0.67598831625681455</v>
      </c>
      <c r="N35" s="48">
        <v>0.69982514208673463</v>
      </c>
      <c r="O35" s="48">
        <v>0.7108824872728231</v>
      </c>
      <c r="P35" s="48">
        <v>0.72050895708598894</v>
      </c>
      <c r="Q35" s="48">
        <v>0.73151800514157894</v>
      </c>
      <c r="R35" s="48">
        <v>0.72072410664911646</v>
      </c>
      <c r="S35" s="48">
        <v>0.74664576486686884</v>
      </c>
      <c r="T35" s="66"/>
    </row>
    <row r="36" spans="1:21" s="64" customFormat="1" ht="16.149999999999999" customHeight="1" x14ac:dyDescent="0.25">
      <c r="A36" s="32"/>
      <c r="D36" s="35">
        <f t="shared" si="3"/>
        <v>2009</v>
      </c>
      <c r="E36" s="66"/>
      <c r="F36" s="73">
        <v>1662.5960193036337</v>
      </c>
      <c r="G36" s="20"/>
      <c r="H36" s="44">
        <v>2.9551582451507803E-2</v>
      </c>
      <c r="I36" s="42">
        <v>0.16944381683109944</v>
      </c>
      <c r="J36" s="42">
        <v>0.30673242959627567</v>
      </c>
      <c r="K36" s="42">
        <v>0.37141825262491796</v>
      </c>
      <c r="L36" s="42">
        <v>0.41255684562546208</v>
      </c>
      <c r="M36" s="42">
        <v>0.45650262520317475</v>
      </c>
      <c r="N36" s="42">
        <v>0.47419395232148437</v>
      </c>
      <c r="O36" s="42">
        <v>0.48236458687358064</v>
      </c>
      <c r="P36" s="42">
        <v>0.48973963897771461</v>
      </c>
      <c r="Q36" s="42">
        <v>0.49590977041216655</v>
      </c>
      <c r="R36" s="45">
        <v>0.50000042272928724</v>
      </c>
      <c r="S36" s="42" t="s">
        <v>16</v>
      </c>
      <c r="T36" s="66"/>
    </row>
    <row r="37" spans="1:21" s="64" customFormat="1" ht="16.149999999999999" customHeight="1" x14ac:dyDescent="0.25">
      <c r="A37" s="32"/>
      <c r="D37" s="35">
        <f t="shared" si="3"/>
        <v>2010</v>
      </c>
      <c r="E37" s="66"/>
      <c r="F37" s="74">
        <v>1688.5548826116408</v>
      </c>
      <c r="G37" s="20"/>
      <c r="H37" s="47">
        <v>2.4066148831684921E-2</v>
      </c>
      <c r="I37" s="48">
        <v>0.18943794563411293</v>
      </c>
      <c r="J37" s="48">
        <v>0.35259195789293291</v>
      </c>
      <c r="K37" s="48">
        <v>0.43301535536284697</v>
      </c>
      <c r="L37" s="48">
        <v>0.50827316402742384</v>
      </c>
      <c r="M37" s="48">
        <v>0.55327401960191602</v>
      </c>
      <c r="N37" s="48">
        <v>0.58896449596862388</v>
      </c>
      <c r="O37" s="48">
        <v>0.60082812308329991</v>
      </c>
      <c r="P37" s="48">
        <v>0.60706134929087874</v>
      </c>
      <c r="Q37" s="50">
        <v>0.61104449254799775</v>
      </c>
      <c r="R37" s="42" t="s">
        <v>16</v>
      </c>
      <c r="S37" s="42" t="s">
        <v>16</v>
      </c>
      <c r="T37" s="66"/>
    </row>
    <row r="38" spans="1:21" s="64" customFormat="1" ht="16.149999999999999" customHeight="1" x14ac:dyDescent="0.25">
      <c r="A38" s="32"/>
      <c r="D38" s="35">
        <f t="shared" si="3"/>
        <v>2011</v>
      </c>
      <c r="E38" s="66"/>
      <c r="F38" s="73">
        <v>1853.5383211742746</v>
      </c>
      <c r="G38" s="20"/>
      <c r="H38" s="44">
        <v>4.3266907502615186E-2</v>
      </c>
      <c r="I38" s="42">
        <v>0.19612272249433083</v>
      </c>
      <c r="J38" s="42">
        <v>0.33197763119293766</v>
      </c>
      <c r="K38" s="42">
        <v>0.39359981908041475</v>
      </c>
      <c r="L38" s="42">
        <v>0.48599464405101644</v>
      </c>
      <c r="M38" s="42">
        <v>0.51686088711220901</v>
      </c>
      <c r="N38" s="42">
        <v>0.54814575294442069</v>
      </c>
      <c r="O38" s="42">
        <v>0.55567344582569356</v>
      </c>
      <c r="P38" s="45">
        <v>0.5752975148306203</v>
      </c>
      <c r="Q38" s="42" t="s">
        <v>16</v>
      </c>
      <c r="R38" s="42" t="s">
        <v>16</v>
      </c>
      <c r="S38" s="42" t="s">
        <v>16</v>
      </c>
      <c r="T38" s="66"/>
    </row>
    <row r="39" spans="1:21" s="64" customFormat="1" ht="16.149999999999999" customHeight="1" x14ac:dyDescent="0.25">
      <c r="A39" s="32"/>
      <c r="D39" s="35">
        <f t="shared" si="3"/>
        <v>2012</v>
      </c>
      <c r="E39" s="66"/>
      <c r="F39" s="74">
        <v>2300.5246176160113</v>
      </c>
      <c r="G39" s="20"/>
      <c r="H39" s="47">
        <v>2.6025526532919507E-2</v>
      </c>
      <c r="I39" s="48">
        <v>0.18706821181790198</v>
      </c>
      <c r="J39" s="48">
        <v>0.31105542281545306</v>
      </c>
      <c r="K39" s="48">
        <v>0.40868204204234954</v>
      </c>
      <c r="L39" s="48">
        <v>0.49263874265281798</v>
      </c>
      <c r="M39" s="48">
        <v>0.53885725792025485</v>
      </c>
      <c r="N39" s="48">
        <v>0.57136668181407224</v>
      </c>
      <c r="O39" s="50">
        <v>0.59390811828914525</v>
      </c>
      <c r="P39" s="42" t="s">
        <v>16</v>
      </c>
      <c r="Q39" s="42" t="s">
        <v>16</v>
      </c>
      <c r="R39" s="42" t="s">
        <v>16</v>
      </c>
      <c r="S39" s="42" t="s">
        <v>16</v>
      </c>
      <c r="T39" s="66"/>
    </row>
    <row r="40" spans="1:21" s="64" customFormat="1" ht="16.149999999999999" customHeight="1" x14ac:dyDescent="0.25">
      <c r="A40" s="32"/>
      <c r="D40" s="35">
        <f t="shared" si="3"/>
        <v>2013</v>
      </c>
      <c r="E40" s="66"/>
      <c r="F40" s="73">
        <v>2669.3877977727161</v>
      </c>
      <c r="G40" s="20"/>
      <c r="H40" s="44">
        <v>3.9217909864062983E-2</v>
      </c>
      <c r="I40" s="42">
        <v>0.19715525072666498</v>
      </c>
      <c r="J40" s="42">
        <v>0.31681503764862751</v>
      </c>
      <c r="K40" s="76">
        <v>0.38499703970657528</v>
      </c>
      <c r="L40" s="42">
        <v>0.43728445451692577</v>
      </c>
      <c r="M40" s="42">
        <v>0.4582266610905994</v>
      </c>
      <c r="N40" s="45">
        <v>0.4757451807479301</v>
      </c>
      <c r="O40" s="42" t="s">
        <v>16</v>
      </c>
      <c r="P40" s="42" t="s">
        <v>16</v>
      </c>
      <c r="Q40" s="42" t="s">
        <v>16</v>
      </c>
      <c r="R40" s="42" t="s">
        <v>16</v>
      </c>
      <c r="S40" s="42" t="s">
        <v>16</v>
      </c>
      <c r="T40" s="66"/>
    </row>
    <row r="41" spans="1:21" s="64" customFormat="1" ht="15.65" customHeight="1" x14ac:dyDescent="0.25">
      <c r="A41" s="32"/>
      <c r="D41" s="35">
        <f t="shared" si="3"/>
        <v>2014</v>
      </c>
      <c r="E41" s="66"/>
      <c r="F41" s="74">
        <v>2940.5403399885572</v>
      </c>
      <c r="G41" s="20"/>
      <c r="H41" s="47">
        <v>3.0311116795812044E-2</v>
      </c>
      <c r="I41" s="48">
        <v>0.17091263831183001</v>
      </c>
      <c r="J41" s="48">
        <v>0.28647306712799187</v>
      </c>
      <c r="K41" s="48">
        <v>0.3680071033216572</v>
      </c>
      <c r="L41" s="48">
        <v>0.42198202867492157</v>
      </c>
      <c r="M41" s="50">
        <v>0.47352064197573407</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2962.923644467628</v>
      </c>
      <c r="G42" s="20"/>
      <c r="H42" s="78">
        <v>2.7745864735191673E-2</v>
      </c>
      <c r="I42" s="42">
        <v>0.18847313589481238</v>
      </c>
      <c r="J42" s="42">
        <v>0.35512826086980054</v>
      </c>
      <c r="K42" s="42">
        <v>0.45974613626719224</v>
      </c>
      <c r="L42" s="45">
        <v>0.53461074854473734</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3284.7796641310665</v>
      </c>
      <c r="G43" s="20"/>
      <c r="H43" s="48">
        <v>4.2880395258307294E-2</v>
      </c>
      <c r="I43" s="48">
        <v>0.22853304688727744</v>
      </c>
      <c r="J43" s="48">
        <v>0.38444984400199389</v>
      </c>
      <c r="K43" s="48">
        <v>0.50861595852158148</v>
      </c>
      <c r="L43" s="42"/>
      <c r="M43" s="42"/>
      <c r="N43" s="42"/>
      <c r="O43" s="42"/>
      <c r="P43" s="42"/>
      <c r="Q43" s="42"/>
      <c r="R43" s="42"/>
      <c r="S43" s="42"/>
      <c r="T43" s="66"/>
    </row>
    <row r="44" spans="1:21" s="64" customFormat="1" ht="18.649999999999999" customHeight="1" x14ac:dyDescent="0.25">
      <c r="A44" s="32"/>
      <c r="D44" s="35">
        <f t="shared" si="3"/>
        <v>2017</v>
      </c>
      <c r="E44" s="77"/>
      <c r="F44" s="73">
        <v>3345.8197957515067</v>
      </c>
      <c r="G44" s="20"/>
      <c r="H44" s="79">
        <v>5.46037835420108E-2</v>
      </c>
      <c r="I44" s="42">
        <v>0.33902085473213917</v>
      </c>
      <c r="J44" s="45">
        <v>0.5981118945170405</v>
      </c>
      <c r="K44" s="42"/>
      <c r="L44" s="42"/>
      <c r="M44" s="42"/>
      <c r="N44" s="42"/>
      <c r="O44" s="42"/>
      <c r="P44" s="42"/>
      <c r="Q44" s="42"/>
      <c r="R44" s="42"/>
      <c r="S44" s="42"/>
      <c r="T44" s="66"/>
    </row>
    <row r="45" spans="1:21" s="64" customFormat="1" ht="18.649999999999999" customHeight="1" x14ac:dyDescent="0.25">
      <c r="A45" s="32"/>
      <c r="D45" s="35">
        <f t="shared" si="3"/>
        <v>2018</v>
      </c>
      <c r="E45" s="77"/>
      <c r="F45" s="74">
        <v>3564.4179696521119</v>
      </c>
      <c r="G45" s="20"/>
      <c r="H45" s="55">
        <v>5.4138811708552809E-2</v>
      </c>
      <c r="I45" s="50">
        <v>0.31588598192240369</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2089.6284259419881</v>
      </c>
      <c r="G46" s="20"/>
      <c r="H46" s="81">
        <v>8.5063599650412061E-2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0.69562118945382534</v>
      </c>
      <c r="G51" s="34"/>
      <c r="H51" s="86">
        <v>0.66747588782817868</v>
      </c>
      <c r="I51" s="86">
        <v>1.3413206401644956E-2</v>
      </c>
      <c r="J51" s="86">
        <v>1.4732095224001618E-2</v>
      </c>
      <c r="K51" s="42"/>
      <c r="L51" s="42"/>
      <c r="M51" s="42"/>
      <c r="N51" s="42"/>
      <c r="O51" s="42"/>
      <c r="P51" s="42"/>
      <c r="Q51" s="42"/>
    </row>
    <row r="52" spans="1:20" s="33" customFormat="1" ht="16.149999999999999" customHeight="1" x14ac:dyDescent="0.25">
      <c r="A52" s="32"/>
      <c r="D52" s="65">
        <f>D51+1</f>
        <v>2005</v>
      </c>
      <c r="E52" s="34"/>
      <c r="F52" s="87">
        <v>0.80851025450018599</v>
      </c>
      <c r="G52" s="34"/>
      <c r="H52" s="88">
        <v>0.78476304871496616</v>
      </c>
      <c r="I52" s="88">
        <v>9.5365928502039159E-3</v>
      </c>
      <c r="J52" s="88">
        <v>1.4210612935015913E-2</v>
      </c>
      <c r="K52" s="42"/>
      <c r="L52" s="42"/>
      <c r="M52" s="42"/>
      <c r="N52" s="42"/>
      <c r="O52" s="42"/>
      <c r="P52" s="42"/>
      <c r="Q52" s="42"/>
    </row>
    <row r="53" spans="1:20" s="33" customFormat="1" ht="16.149999999999999" customHeight="1" x14ac:dyDescent="0.25">
      <c r="A53" s="32"/>
      <c r="D53" s="65">
        <f>D52+1</f>
        <v>2006</v>
      </c>
      <c r="E53" s="34"/>
      <c r="F53" s="89">
        <v>0.49209033185431456</v>
      </c>
      <c r="G53" s="34"/>
      <c r="H53" s="90">
        <v>0.46709689599104537</v>
      </c>
      <c r="I53" s="90">
        <v>1.60865155939173E-2</v>
      </c>
      <c r="J53" s="90">
        <v>8.9069202693519024E-3</v>
      </c>
      <c r="K53" s="42"/>
      <c r="L53" s="42"/>
      <c r="M53" s="42"/>
      <c r="N53" s="42"/>
      <c r="O53" s="42"/>
      <c r="P53" s="42"/>
      <c r="Q53" s="42"/>
    </row>
    <row r="54" spans="1:20" s="33" customFormat="1" ht="16.149999999999999" customHeight="1" x14ac:dyDescent="0.25">
      <c r="A54" s="32"/>
      <c r="D54" s="65">
        <f t="shared" ref="D54:D61" si="4">D53+1</f>
        <v>2007</v>
      </c>
      <c r="E54" s="34"/>
      <c r="F54" s="87">
        <v>0.70670544185082318</v>
      </c>
      <c r="G54" s="34"/>
      <c r="H54" s="88">
        <v>0.66041310938068376</v>
      </c>
      <c r="I54" s="88">
        <v>3.7164378467143593E-2</v>
      </c>
      <c r="J54" s="88">
        <v>9.1279540029958247E-3</v>
      </c>
      <c r="K54" s="42"/>
      <c r="L54" s="42"/>
      <c r="M54" s="42"/>
      <c r="N54" s="42"/>
      <c r="O54" s="42"/>
      <c r="P54" s="42"/>
      <c r="Q54" s="42"/>
    </row>
    <row r="55" spans="1:20" s="33" customFormat="1" ht="16.149999999999999" customHeight="1" x14ac:dyDescent="0.25">
      <c r="A55" s="32"/>
      <c r="D55" s="65">
        <f t="shared" si="4"/>
        <v>2008</v>
      </c>
      <c r="E55" s="34"/>
      <c r="F55" s="89">
        <v>0.77440652646158203</v>
      </c>
      <c r="G55" s="34"/>
      <c r="H55" s="90">
        <v>0.74664576486686773</v>
      </c>
      <c r="I55" s="90">
        <v>1.635386150445594E-2</v>
      </c>
      <c r="J55" s="90">
        <v>1.1406900090258453E-2</v>
      </c>
      <c r="K55" s="42"/>
      <c r="L55" s="42"/>
      <c r="M55" s="42"/>
      <c r="N55" s="42"/>
      <c r="O55" s="42"/>
      <c r="P55" s="42"/>
      <c r="Q55" s="42"/>
    </row>
    <row r="56" spans="1:20" s="33" customFormat="1" ht="16.149999999999999" customHeight="1" x14ac:dyDescent="0.25">
      <c r="A56" s="32"/>
      <c r="D56" s="65">
        <f t="shared" si="4"/>
        <v>2009</v>
      </c>
      <c r="E56" s="34"/>
      <c r="F56" s="87">
        <v>0.55037030998621161</v>
      </c>
      <c r="G56" s="34"/>
      <c r="H56" s="88">
        <v>0.50000042272928713</v>
      </c>
      <c r="I56" s="88">
        <v>3.6278903650487214E-2</v>
      </c>
      <c r="J56" s="88">
        <v>1.4090983606437251E-2</v>
      </c>
      <c r="K56" s="42"/>
      <c r="L56" s="42"/>
      <c r="M56" s="42"/>
      <c r="N56" s="42"/>
      <c r="O56" s="42"/>
      <c r="P56" s="42"/>
      <c r="Q56" s="42"/>
    </row>
    <row r="57" spans="1:20" s="33" customFormat="1" ht="16.149999999999999" customHeight="1" x14ac:dyDescent="0.25">
      <c r="A57" s="32"/>
      <c r="D57" s="65">
        <f t="shared" si="4"/>
        <v>2010</v>
      </c>
      <c r="E57" s="34"/>
      <c r="F57" s="89">
        <v>0.63570706892845597</v>
      </c>
      <c r="G57" s="34"/>
      <c r="H57" s="90">
        <v>0.61104449254799753</v>
      </c>
      <c r="I57" s="90">
        <v>6.618164846042161E-3</v>
      </c>
      <c r="J57" s="90">
        <v>1.804441153441631E-2</v>
      </c>
      <c r="K57" s="42"/>
      <c r="L57" s="42"/>
      <c r="M57" s="42"/>
      <c r="N57" s="42"/>
      <c r="O57" s="42"/>
      <c r="P57" s="42"/>
      <c r="Q57" s="42"/>
    </row>
    <row r="58" spans="1:20" s="33" customFormat="1" ht="16.149999999999999" customHeight="1" x14ac:dyDescent="0.25">
      <c r="A58" s="32"/>
      <c r="D58" s="65">
        <f t="shared" si="4"/>
        <v>2011</v>
      </c>
      <c r="E58" s="34"/>
      <c r="F58" s="87">
        <v>0.61269147477064068</v>
      </c>
      <c r="G58" s="34"/>
      <c r="H58" s="88">
        <v>0.57529751483062019</v>
      </c>
      <c r="I58" s="88">
        <v>1.2334292147602404E-2</v>
      </c>
      <c r="J58" s="88">
        <v>2.5059667792418069E-2</v>
      </c>
      <c r="K58" s="42"/>
      <c r="L58" s="42"/>
      <c r="M58" s="42"/>
      <c r="N58" s="42"/>
      <c r="O58" s="42"/>
      <c r="P58" s="42"/>
      <c r="Q58" s="42"/>
    </row>
    <row r="59" spans="1:20" s="33" customFormat="1" ht="16.149999999999999" customHeight="1" x14ac:dyDescent="0.25">
      <c r="A59" s="32"/>
      <c r="D59" s="65">
        <f t="shared" si="4"/>
        <v>2012</v>
      </c>
      <c r="E59" s="34"/>
      <c r="F59" s="89">
        <v>0.72911801923771824</v>
      </c>
      <c r="G59" s="34"/>
      <c r="H59" s="90">
        <v>0.59390811828914536</v>
      </c>
      <c r="I59" s="90">
        <v>9.765153603907363E-2</v>
      </c>
      <c r="J59" s="90">
        <v>3.7558364909499251E-2</v>
      </c>
      <c r="K59" s="34"/>
      <c r="L59" s="34"/>
      <c r="M59" s="91"/>
      <c r="N59" s="91"/>
      <c r="O59" s="91"/>
      <c r="P59" s="91"/>
      <c r="Q59" s="91"/>
    </row>
    <row r="60" spans="1:20" s="33" customFormat="1" ht="16.149999999999999" customHeight="1" x14ac:dyDescent="0.25">
      <c r="A60" s="68"/>
      <c r="D60" s="65">
        <f t="shared" si="4"/>
        <v>2013</v>
      </c>
      <c r="E60" s="34"/>
      <c r="F60" s="87">
        <v>0.56020999463080723</v>
      </c>
      <c r="G60" s="34"/>
      <c r="H60" s="88">
        <v>0.47574518074793071</v>
      </c>
      <c r="I60" s="88">
        <v>2.5501239369795314E-2</v>
      </c>
      <c r="J60" s="88">
        <v>5.8963574513081263E-2</v>
      </c>
      <c r="K60" s="34"/>
      <c r="L60" s="34"/>
    </row>
    <row r="61" spans="1:20" s="33" customFormat="1" ht="15.65" customHeight="1" x14ac:dyDescent="0.25">
      <c r="A61" s="91"/>
      <c r="D61" s="65">
        <f t="shared" si="4"/>
        <v>2014</v>
      </c>
      <c r="E61" s="34"/>
      <c r="F61" s="89">
        <v>0.60288713193936072</v>
      </c>
      <c r="G61" s="34"/>
      <c r="H61" s="90">
        <v>0.4735206419757344</v>
      </c>
      <c r="I61" s="90">
        <v>4.7392833912018088E-2</v>
      </c>
      <c r="J61" s="90">
        <v>8.1973656051608265E-2</v>
      </c>
      <c r="K61" s="34"/>
      <c r="L61" s="34"/>
    </row>
    <row r="62" spans="1:20" s="33" customFormat="1" ht="18.649999999999999" customHeight="1" x14ac:dyDescent="0.25">
      <c r="A62" s="91"/>
      <c r="D62" s="35">
        <f>D61+1</f>
        <v>2015</v>
      </c>
      <c r="E62" s="34"/>
      <c r="F62" s="87">
        <v>0.80939662102332599</v>
      </c>
      <c r="G62" s="34"/>
      <c r="H62" s="88">
        <v>0.53461074854473722</v>
      </c>
      <c r="I62" s="88">
        <v>0.16074475320685563</v>
      </c>
      <c r="J62" s="88">
        <v>0.11404111927173322</v>
      </c>
      <c r="K62" s="34"/>
      <c r="L62" s="34"/>
    </row>
    <row r="63" spans="1:20" s="33" customFormat="1" ht="18.649999999999999" customHeight="1" x14ac:dyDescent="0.25">
      <c r="A63" s="91"/>
      <c r="D63" s="35">
        <f>D62+1</f>
        <v>2016</v>
      </c>
      <c r="E63" s="34"/>
      <c r="F63" s="89">
        <v>0.82179919898763587</v>
      </c>
      <c r="G63" s="34"/>
      <c r="H63" s="90">
        <v>0.50861595852158115</v>
      </c>
      <c r="I63" s="90">
        <v>0.16417116813494212</v>
      </c>
      <c r="J63" s="90">
        <v>0.14901207233111277</v>
      </c>
      <c r="K63" s="34"/>
      <c r="L63" s="34"/>
    </row>
    <row r="64" spans="1:20" s="33" customFormat="1" ht="18.649999999999999" customHeight="1" x14ac:dyDescent="0.25">
      <c r="A64" s="91"/>
      <c r="D64" s="35">
        <f t="shared" ref="D64:D65" si="5">D63+1</f>
        <v>2017</v>
      </c>
      <c r="E64" s="34"/>
      <c r="F64" s="87">
        <v>1.0749484915813352</v>
      </c>
      <c r="G64" s="34"/>
      <c r="H64" s="88">
        <v>0.59811189451704094</v>
      </c>
      <c r="I64" s="88">
        <v>0.29198956980504326</v>
      </c>
      <c r="J64" s="88">
        <v>0.18484702725925084</v>
      </c>
      <c r="K64" s="34"/>
      <c r="L64" s="34"/>
    </row>
    <row r="65" spans="1:12" s="33" customFormat="1" ht="18.649999999999999" customHeight="1" x14ac:dyDescent="0.25">
      <c r="A65" s="91"/>
      <c r="D65" s="35">
        <f t="shared" si="5"/>
        <v>2018</v>
      </c>
      <c r="E65" s="34"/>
      <c r="F65" s="89">
        <v>0.80777415590207535</v>
      </c>
      <c r="G65" s="34"/>
      <c r="H65" s="90">
        <v>0.31588598192240386</v>
      </c>
      <c r="I65" s="90">
        <v>0.20135560243286041</v>
      </c>
      <c r="J65" s="90">
        <v>0.29053257154681106</v>
      </c>
      <c r="K65" s="34"/>
      <c r="L65" s="34"/>
    </row>
    <row r="66" spans="1:12" s="33" customFormat="1" ht="18.649999999999999" customHeight="1" x14ac:dyDescent="0.25">
      <c r="A66" s="91"/>
      <c r="D66" s="35">
        <f>D65+1</f>
        <v>2019</v>
      </c>
      <c r="E66" s="34"/>
      <c r="F66" s="92">
        <v>0.74018099338645726</v>
      </c>
      <c r="G66" s="34"/>
      <c r="H66" s="93">
        <v>8.5063599650412047E-2</v>
      </c>
      <c r="I66" s="93">
        <v>0.18328608782082714</v>
      </c>
      <c r="J66" s="93">
        <v>0.47183130591521816</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D83A2-7A9C-4B60-9AD5-BBFA4EE5505A}">
  <sheetPr codeName="WTemplate3">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19</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Property</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4647.425238968438</v>
      </c>
      <c r="C12" s="33">
        <f>+IF(I51="",J51*F12, IF(J51="", I51*F12,(I51+J51)*F12))</f>
        <v>4.0871881791122737</v>
      </c>
      <c r="D12" s="35">
        <v>2004</v>
      </c>
      <c r="E12" s="34"/>
      <c r="F12" s="37">
        <v>4648.0187237867158</v>
      </c>
      <c r="G12" s="34"/>
      <c r="H12" s="38">
        <v>0.36518109653882863</v>
      </c>
      <c r="I12" s="39">
        <v>0.73939618204124802</v>
      </c>
      <c r="J12" s="39">
        <v>0.83384503376465058</v>
      </c>
      <c r="K12" s="39">
        <v>0.82726203710321888</v>
      </c>
      <c r="L12" s="39">
        <v>0.82787815661972264</v>
      </c>
      <c r="M12" s="39">
        <v>0.82875224679373705</v>
      </c>
      <c r="N12" s="39">
        <v>0.82666637478345817</v>
      </c>
      <c r="O12" s="39">
        <v>0.82469045116363582</v>
      </c>
      <c r="P12" s="39">
        <v>0.82377348599063205</v>
      </c>
      <c r="Q12" s="39">
        <v>0.82344989855150497</v>
      </c>
      <c r="R12" s="39">
        <v>0.82178182140509404</v>
      </c>
      <c r="S12" s="40">
        <v>0.82140865620757819</v>
      </c>
      <c r="T12" s="40">
        <v>0.82117267491059776</v>
      </c>
      <c r="U12" s="40">
        <v>0.82116419436761467</v>
      </c>
      <c r="V12" s="40">
        <v>0.82087651248315352</v>
      </c>
      <c r="W12" s="41">
        <v>0.82053448378923433</v>
      </c>
      <c r="X12" s="42"/>
      <c r="Y12" s="42"/>
    </row>
    <row r="13" spans="1:42" s="33" customFormat="1" ht="16.149999999999999" customHeight="1" x14ac:dyDescent="0.25">
      <c r="A13" s="32"/>
      <c r="B13" s="33">
        <v>4737.1554266316434</v>
      </c>
      <c r="C13" s="33">
        <f t="shared" ref="C13:C26" si="1">+IF(I52="",J52*F13, IF(J52="", I52*F13,(I52+J52)*F13))</f>
        <v>7.9315444991635866</v>
      </c>
      <c r="D13" s="35">
        <f>D12+1</f>
        <v>2005</v>
      </c>
      <c r="E13" s="34"/>
      <c r="F13" s="43">
        <v>4736.1014237188911</v>
      </c>
      <c r="G13" s="34"/>
      <c r="H13" s="44">
        <v>0.54124405867244041</v>
      </c>
      <c r="I13" s="42">
        <v>1.2198503637636762</v>
      </c>
      <c r="J13" s="42">
        <v>1.2956799369824989</v>
      </c>
      <c r="K13" s="42">
        <v>1.2960751153899792</v>
      </c>
      <c r="L13" s="42">
        <v>1.2945775552315695</v>
      </c>
      <c r="M13" s="42">
        <v>1.2838670072424696</v>
      </c>
      <c r="N13" s="42">
        <v>1.2788210157970332</v>
      </c>
      <c r="O13" s="42">
        <v>1.2764787609564687</v>
      </c>
      <c r="P13" s="42">
        <v>1.2773914119279548</v>
      </c>
      <c r="Q13" s="42">
        <v>1.2755934669247497</v>
      </c>
      <c r="R13" s="42">
        <v>1.2757044567818854</v>
      </c>
      <c r="S13" s="42">
        <v>1.2755333322343745</v>
      </c>
      <c r="T13" s="42">
        <v>1.2752992103108032</v>
      </c>
      <c r="U13" s="42">
        <v>1.2750177340705111</v>
      </c>
      <c r="V13" s="45">
        <v>1.2734415457466892</v>
      </c>
      <c r="W13" s="42"/>
      <c r="X13" s="42"/>
      <c r="Y13" s="42"/>
    </row>
    <row r="14" spans="1:42" s="33" customFormat="1" ht="16.149999999999999" customHeight="1" x14ac:dyDescent="0.25">
      <c r="A14" s="32"/>
      <c r="B14" s="33">
        <v>4488.050341523237</v>
      </c>
      <c r="C14" s="33">
        <f t="shared" si="1"/>
        <v>10.460142058254689</v>
      </c>
      <c r="D14" s="35">
        <f>D13+1</f>
        <v>2006</v>
      </c>
      <c r="E14" s="34"/>
      <c r="F14" s="46">
        <v>4501.9424544294816</v>
      </c>
      <c r="G14" s="34"/>
      <c r="H14" s="47">
        <v>0.10431220489422098</v>
      </c>
      <c r="I14" s="48">
        <v>0.35622102406492689</v>
      </c>
      <c r="J14" s="48">
        <v>0.40086263825767848</v>
      </c>
      <c r="K14" s="48">
        <v>0.39986130659443953</v>
      </c>
      <c r="L14" s="48">
        <v>0.39485273595421877</v>
      </c>
      <c r="M14" s="48">
        <v>0.39211911952505019</v>
      </c>
      <c r="N14" s="48">
        <v>0.3892490456488148</v>
      </c>
      <c r="O14" s="48">
        <v>0.38771665534787969</v>
      </c>
      <c r="P14" s="48">
        <v>0.38756429043501678</v>
      </c>
      <c r="Q14" s="48">
        <v>0.38676870575606465</v>
      </c>
      <c r="R14" s="48">
        <v>0.38632101917002126</v>
      </c>
      <c r="S14" s="48">
        <v>0.38685718026339044</v>
      </c>
      <c r="T14" s="48">
        <v>0.38654297956258599</v>
      </c>
      <c r="U14" s="49">
        <v>0.38757104206676041</v>
      </c>
      <c r="V14" s="42"/>
      <c r="W14" s="42"/>
      <c r="X14" s="42"/>
      <c r="Y14" s="42"/>
    </row>
    <row r="15" spans="1:42" s="33" customFormat="1" ht="16.149999999999999" customHeight="1" x14ac:dyDescent="0.25">
      <c r="A15" s="32"/>
      <c r="B15" s="33">
        <v>4380.404678892216</v>
      </c>
      <c r="C15" s="33">
        <f t="shared" si="1"/>
        <v>18.95419818660552</v>
      </c>
      <c r="D15" s="35">
        <f t="shared" ref="D15:D27" si="2">D14+1</f>
        <v>2007</v>
      </c>
      <c r="E15" s="34"/>
      <c r="F15" s="43">
        <v>4383.1886236556365</v>
      </c>
      <c r="G15" s="34"/>
      <c r="H15" s="44">
        <v>0.16803970145520858</v>
      </c>
      <c r="I15" s="42">
        <v>0.48112662969615411</v>
      </c>
      <c r="J15" s="42">
        <v>0.51212392312964283</v>
      </c>
      <c r="K15" s="42">
        <v>0.51732895514174737</v>
      </c>
      <c r="L15" s="42">
        <v>0.51983180269861351</v>
      </c>
      <c r="M15" s="42">
        <v>0.51613398183701764</v>
      </c>
      <c r="N15" s="42">
        <v>0.51320447759164001</v>
      </c>
      <c r="O15" s="42">
        <v>0.5142187704280482</v>
      </c>
      <c r="P15" s="42">
        <v>0.51357448828476593</v>
      </c>
      <c r="Q15" s="42">
        <v>0.51315989727858347</v>
      </c>
      <c r="R15" s="42">
        <v>0.51222359296281839</v>
      </c>
      <c r="S15" s="42">
        <v>0.51154129554694872</v>
      </c>
      <c r="T15" s="45">
        <v>0.51135830341320887</v>
      </c>
      <c r="U15" s="42"/>
      <c r="V15" s="42"/>
      <c r="W15" s="42"/>
      <c r="X15" s="42"/>
      <c r="Y15" s="42"/>
    </row>
    <row r="16" spans="1:42" s="33" customFormat="1" ht="16.149999999999999" customHeight="1" x14ac:dyDescent="0.25">
      <c r="A16" s="32"/>
      <c r="B16" s="33">
        <v>4387.1094998483268</v>
      </c>
      <c r="C16" s="33">
        <f t="shared" si="1"/>
        <v>24.439792176656109</v>
      </c>
      <c r="D16" s="35">
        <f t="shared" si="2"/>
        <v>2008</v>
      </c>
      <c r="E16" s="34"/>
      <c r="F16" s="46">
        <v>4379.4791484597836</v>
      </c>
      <c r="G16" s="34"/>
      <c r="H16" s="47">
        <v>0.20871199239431054</v>
      </c>
      <c r="I16" s="48">
        <v>0.49488308928841629</v>
      </c>
      <c r="J16" s="48">
        <v>0.5342016204961868</v>
      </c>
      <c r="K16" s="48">
        <v>0.53506050283496442</v>
      </c>
      <c r="L16" s="48">
        <v>0.53272792183183748</v>
      </c>
      <c r="M16" s="48">
        <v>0.53035663674870648</v>
      </c>
      <c r="N16" s="48">
        <v>0.53150595130155243</v>
      </c>
      <c r="O16" s="48">
        <v>0.53249302195546344</v>
      </c>
      <c r="P16" s="48">
        <v>0.53291078446329809</v>
      </c>
      <c r="Q16" s="48">
        <v>0.52738953541027089</v>
      </c>
      <c r="R16" s="48">
        <v>0.52674261121503263</v>
      </c>
      <c r="S16" s="50">
        <v>0.52406285418405862</v>
      </c>
      <c r="T16" s="42"/>
      <c r="U16" s="42"/>
      <c r="V16" s="42"/>
      <c r="W16" s="42"/>
      <c r="X16" s="42"/>
      <c r="Y16" s="42"/>
    </row>
    <row r="17" spans="1:25" s="33" customFormat="1" ht="16.149999999999999" customHeight="1" x14ac:dyDescent="0.25">
      <c r="A17" s="32"/>
      <c r="B17" s="33">
        <v>4555.2925401541206</v>
      </c>
      <c r="C17" s="33">
        <f t="shared" si="1"/>
        <v>30.848659242030568</v>
      </c>
      <c r="D17" s="35">
        <f t="shared" si="2"/>
        <v>2009</v>
      </c>
      <c r="E17" s="34"/>
      <c r="F17" s="43">
        <v>4566.1787795572836</v>
      </c>
      <c r="G17" s="34"/>
      <c r="H17" s="44">
        <v>0.22068673180518825</v>
      </c>
      <c r="I17" s="42">
        <v>0.59461270108678155</v>
      </c>
      <c r="J17" s="42">
        <v>0.62681247997569645</v>
      </c>
      <c r="K17" s="42">
        <v>0.62129798156730487</v>
      </c>
      <c r="L17" s="42">
        <v>0.62588668588273277</v>
      </c>
      <c r="M17" s="42">
        <v>0.62786322781947779</v>
      </c>
      <c r="N17" s="42">
        <v>0.62790378812728465</v>
      </c>
      <c r="O17" s="42">
        <v>0.62959727799590537</v>
      </c>
      <c r="P17" s="42">
        <v>0.62631321967106379</v>
      </c>
      <c r="Q17" s="42">
        <v>0.62531422171484963</v>
      </c>
      <c r="R17" s="45">
        <v>0.62582692028736042</v>
      </c>
      <c r="S17" s="42" t="s">
        <v>16</v>
      </c>
      <c r="T17" s="42"/>
      <c r="U17" s="42"/>
      <c r="V17" s="42"/>
      <c r="W17" s="42"/>
      <c r="X17" s="42"/>
      <c r="Y17" s="42"/>
    </row>
    <row r="18" spans="1:25" s="33" customFormat="1" ht="16.149999999999999" customHeight="1" x14ac:dyDescent="0.25">
      <c r="A18" s="32"/>
      <c r="B18" s="33">
        <v>4428.5713606266308</v>
      </c>
      <c r="C18" s="33">
        <f t="shared" si="1"/>
        <v>64.203608580191812</v>
      </c>
      <c r="D18" s="35">
        <f t="shared" si="2"/>
        <v>2010</v>
      </c>
      <c r="E18" s="34"/>
      <c r="F18" s="46">
        <v>4422.6316071339816</v>
      </c>
      <c r="G18" s="34"/>
      <c r="H18" s="47">
        <v>0.18394952556097766</v>
      </c>
      <c r="I18" s="48">
        <v>0.72780671446876155</v>
      </c>
      <c r="J18" s="48">
        <v>0.85623961335845467</v>
      </c>
      <c r="K18" s="48">
        <v>0.85975404567919056</v>
      </c>
      <c r="L18" s="48">
        <v>0.90009817119785474</v>
      </c>
      <c r="M18" s="48">
        <v>0.92153532861801668</v>
      </c>
      <c r="N18" s="48">
        <v>0.93678009068848034</v>
      </c>
      <c r="O18" s="48">
        <v>0.94224180262017421</v>
      </c>
      <c r="P18" s="48">
        <v>0.94382981613551675</v>
      </c>
      <c r="Q18" s="50">
        <v>0.94577341152896877</v>
      </c>
      <c r="R18" s="42" t="s">
        <v>16</v>
      </c>
      <c r="S18" s="42" t="s">
        <v>16</v>
      </c>
      <c r="T18" s="42"/>
      <c r="U18" s="42"/>
      <c r="V18" s="42"/>
      <c r="W18" s="42"/>
      <c r="X18" s="42"/>
      <c r="Y18" s="42"/>
    </row>
    <row r="19" spans="1:25" s="33" customFormat="1" ht="16.149999999999999" customHeight="1" x14ac:dyDescent="0.25">
      <c r="A19" s="32"/>
      <c r="B19" s="33">
        <v>5561.9310293985691</v>
      </c>
      <c r="C19" s="33">
        <f t="shared" si="1"/>
        <v>66.835287606837369</v>
      </c>
      <c r="D19" s="35">
        <f t="shared" si="2"/>
        <v>2011</v>
      </c>
      <c r="E19" s="34"/>
      <c r="F19" s="43">
        <v>5437.2296024798143</v>
      </c>
      <c r="G19" s="34"/>
      <c r="H19" s="44">
        <v>0.27850843027194772</v>
      </c>
      <c r="I19" s="42">
        <v>0.60693107426570936</v>
      </c>
      <c r="J19" s="42">
        <v>0.66418239277963187</v>
      </c>
      <c r="K19" s="42">
        <v>0.67930222356639425</v>
      </c>
      <c r="L19" s="42">
        <v>0.70296867661882034</v>
      </c>
      <c r="M19" s="42">
        <v>0.70296813166902672</v>
      </c>
      <c r="N19" s="42">
        <v>0.70387564503753375</v>
      </c>
      <c r="O19" s="42">
        <v>0.70520199733826261</v>
      </c>
      <c r="P19" s="45">
        <v>0.70874474768595508</v>
      </c>
      <c r="Q19" s="42" t="s">
        <v>16</v>
      </c>
      <c r="R19" s="42" t="s">
        <v>16</v>
      </c>
      <c r="S19" s="42" t="s">
        <v>16</v>
      </c>
      <c r="T19" s="42"/>
      <c r="U19" s="42"/>
      <c r="V19" s="42"/>
      <c r="W19" s="42"/>
      <c r="X19" s="42"/>
      <c r="Y19" s="42"/>
    </row>
    <row r="20" spans="1:25" s="33" customFormat="1" ht="16.149999999999999" customHeight="1" x14ac:dyDescent="0.25">
      <c r="A20" s="32"/>
      <c r="B20" s="33">
        <v>7054.3433146173611</v>
      </c>
      <c r="C20" s="33">
        <f t="shared" si="1"/>
        <v>165.59398981975085</v>
      </c>
      <c r="D20" s="35">
        <f t="shared" si="2"/>
        <v>2012</v>
      </c>
      <c r="E20" s="34"/>
      <c r="F20" s="46">
        <v>6991.6322587216373</v>
      </c>
      <c r="G20" s="34"/>
      <c r="H20" s="47">
        <v>0.14367587084813296</v>
      </c>
      <c r="I20" s="48">
        <v>0.46287690045942709</v>
      </c>
      <c r="J20" s="48">
        <v>0.52708259045703831</v>
      </c>
      <c r="K20" s="48">
        <v>0.53463908438415031</v>
      </c>
      <c r="L20" s="48">
        <v>0.53483074141103815</v>
      </c>
      <c r="M20" s="48">
        <v>0.53764154146568321</v>
      </c>
      <c r="N20" s="48">
        <v>0.53567494564222951</v>
      </c>
      <c r="O20" s="50">
        <v>0.54135553556505989</v>
      </c>
      <c r="P20" s="42" t="s">
        <v>16</v>
      </c>
      <c r="Q20" s="42" t="s">
        <v>16</v>
      </c>
      <c r="R20" s="42" t="s">
        <v>16</v>
      </c>
      <c r="S20" s="42" t="s">
        <v>16</v>
      </c>
      <c r="T20" s="42"/>
      <c r="U20" s="42"/>
      <c r="V20" s="42"/>
      <c r="W20" s="42"/>
      <c r="X20" s="42"/>
      <c r="Y20" s="42"/>
    </row>
    <row r="21" spans="1:25" s="33" customFormat="1" ht="16.149999999999999" customHeight="1" x14ac:dyDescent="0.25">
      <c r="A21" s="32"/>
      <c r="B21" s="33">
        <v>6448.0199592918971</v>
      </c>
      <c r="C21" s="33">
        <f t="shared" si="1"/>
        <v>68.944771235405085</v>
      </c>
      <c r="D21" s="35">
        <f t="shared" si="2"/>
        <v>2013</v>
      </c>
      <c r="E21" s="34"/>
      <c r="F21" s="43">
        <v>6364.3984751507969</v>
      </c>
      <c r="G21" s="34"/>
      <c r="H21" s="44">
        <v>0.15492112999180152</v>
      </c>
      <c r="I21" s="42">
        <v>0.45174036063958728</v>
      </c>
      <c r="J21" s="42">
        <v>0.49563856990923244</v>
      </c>
      <c r="K21" s="42">
        <v>0.49919776444265823</v>
      </c>
      <c r="L21" s="42">
        <v>0.49622208422418113</v>
      </c>
      <c r="M21" s="42">
        <v>0.49483450403815771</v>
      </c>
      <c r="N21" s="51">
        <v>0.49603208127936765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6061.9187380991434</v>
      </c>
      <c r="C22" s="33">
        <f t="shared" si="1"/>
        <v>109.58053457139746</v>
      </c>
      <c r="D22" s="35">
        <f t="shared" si="2"/>
        <v>2014</v>
      </c>
      <c r="E22" s="34"/>
      <c r="F22" s="46">
        <v>5983.1964889884694</v>
      </c>
      <c r="G22" s="34"/>
      <c r="H22" s="47">
        <v>0.11764949460521663</v>
      </c>
      <c r="I22" s="48">
        <v>0.39639683761380257</v>
      </c>
      <c r="J22" s="48">
        <v>0.4487194858647765</v>
      </c>
      <c r="K22" s="48">
        <v>0.451194859538324</v>
      </c>
      <c r="L22" s="48">
        <v>0.45201601895047472</v>
      </c>
      <c r="M22" s="50">
        <v>0.45042389305792768</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6496.4192707758748</v>
      </c>
      <c r="C23" s="33">
        <f t="shared" si="1"/>
        <v>270.84897428323939</v>
      </c>
      <c r="D23" s="35">
        <f t="shared" si="2"/>
        <v>2015</v>
      </c>
      <c r="E23" s="34"/>
      <c r="F23" s="54">
        <v>6359.7853031509067</v>
      </c>
      <c r="G23" s="34"/>
      <c r="H23" s="44">
        <v>0.10750390792541298</v>
      </c>
      <c r="I23" s="42">
        <v>0.40852874345272233</v>
      </c>
      <c r="J23" s="42">
        <v>0.51554115670937639</v>
      </c>
      <c r="K23" s="42">
        <v>0.52839368348013116</v>
      </c>
      <c r="L23" s="45">
        <v>0.54634459835987381</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6401.9328502741455</v>
      </c>
      <c r="C24" s="33">
        <f t="shared" si="1"/>
        <v>555.40762368580909</v>
      </c>
      <c r="D24" s="35">
        <f t="shared" si="2"/>
        <v>2016</v>
      </c>
      <c r="E24" s="34"/>
      <c r="F24" s="46">
        <v>6389.0011752807868</v>
      </c>
      <c r="G24" s="34"/>
      <c r="H24" s="48">
        <v>0.16076441162765351</v>
      </c>
      <c r="I24" s="48">
        <v>0.54349319659281137</v>
      </c>
      <c r="J24" s="48">
        <v>0.65685366728482675</v>
      </c>
      <c r="K24" s="50">
        <v>0.6795546701171522</v>
      </c>
      <c r="L24" s="42"/>
      <c r="M24" s="42"/>
      <c r="N24" s="42"/>
      <c r="O24" s="42"/>
      <c r="P24" s="42"/>
      <c r="Q24" s="42"/>
      <c r="R24" s="42"/>
      <c r="S24" s="42"/>
      <c r="T24" s="34"/>
      <c r="U24" s="52"/>
      <c r="V24" s="52"/>
      <c r="W24" s="52"/>
      <c r="X24" s="52"/>
      <c r="Y24" s="52"/>
    </row>
    <row r="25" spans="1:25" s="33" customFormat="1" ht="16.149999999999999" customHeight="1" x14ac:dyDescent="0.25">
      <c r="A25" s="32"/>
      <c r="B25" s="33">
        <v>6315.1666617000265</v>
      </c>
      <c r="C25" s="33">
        <f t="shared" si="1"/>
        <v>1586.9175999268712</v>
      </c>
      <c r="D25" s="35">
        <f t="shared" si="2"/>
        <v>2017</v>
      </c>
      <c r="E25" s="34"/>
      <c r="F25" s="43">
        <v>6301.3196383540298</v>
      </c>
      <c r="G25" s="34"/>
      <c r="H25" s="44">
        <v>0.32652115305121626</v>
      </c>
      <c r="I25" s="42">
        <v>0.96289652388945601</v>
      </c>
      <c r="J25" s="45">
        <v>1.111832858836852</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6556.038592071508</v>
      </c>
      <c r="C26" s="33">
        <f t="shared" si="1"/>
        <v>2515.482113692879</v>
      </c>
      <c r="D26" s="35">
        <f t="shared" si="2"/>
        <v>2018</v>
      </c>
      <c r="E26" s="34"/>
      <c r="F26" s="46">
        <v>6309.7838134767471</v>
      </c>
      <c r="G26" s="34"/>
      <c r="H26" s="55">
        <v>0.21877335468012971</v>
      </c>
      <c r="I26" s="50">
        <v>0.81577234734528503</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6969.0605679688006</v>
      </c>
      <c r="C27" s="33">
        <f>+IF(I66="",J66*F27, IF(J66="", I66*F27,(I66+J66)*F27))</f>
        <v>4019.5454395896977</v>
      </c>
      <c r="D27" s="35">
        <f t="shared" si="2"/>
        <v>2019</v>
      </c>
      <c r="E27" s="34"/>
      <c r="F27" s="56">
        <v>5086.9439711638006</v>
      </c>
      <c r="G27" s="34"/>
      <c r="H27" s="57">
        <v>0.37197259784840092</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4648.0187237867158</v>
      </c>
      <c r="G31" s="20"/>
      <c r="H31" s="38">
        <v>6.692153557549077E-2</v>
      </c>
      <c r="I31" s="39">
        <v>0.44441794853944894</v>
      </c>
      <c r="J31" s="39">
        <v>0.65609694987966549</v>
      </c>
      <c r="K31" s="39">
        <v>0.73824764647427787</v>
      </c>
      <c r="L31" s="39">
        <v>0.77727267442875081</v>
      </c>
      <c r="M31" s="39">
        <v>0.79813123932193764</v>
      </c>
      <c r="N31" s="39">
        <v>0.80755584711987516</v>
      </c>
      <c r="O31" s="39">
        <v>0.81319861034982865</v>
      </c>
      <c r="P31" s="39">
        <v>0.81665825287571747</v>
      </c>
      <c r="Q31" s="39">
        <v>0.81923943511700048</v>
      </c>
      <c r="R31" s="39">
        <v>0.8187426044062639</v>
      </c>
      <c r="S31" s="39">
        <v>0.81933474371790782</v>
      </c>
      <c r="T31" s="39">
        <v>0.81931953528836476</v>
      </c>
      <c r="U31" s="39">
        <v>0.81942873712434539</v>
      </c>
      <c r="V31" s="71">
        <v>0.81958332577903914</v>
      </c>
      <c r="W31" s="72">
        <v>0.81965187996537203</v>
      </c>
    </row>
    <row r="32" spans="1:25" s="64" customFormat="1" ht="19.149999999999999" customHeight="1" x14ac:dyDescent="0.25">
      <c r="A32" s="68"/>
      <c r="D32" s="35">
        <f>D31+1</f>
        <v>2005</v>
      </c>
      <c r="E32" s="69"/>
      <c r="F32" s="73">
        <v>4736.1014237188911</v>
      </c>
      <c r="G32" s="20"/>
      <c r="H32" s="44">
        <v>8.322930504883895E-2</v>
      </c>
      <c r="I32" s="42">
        <v>0.68319019629592526</v>
      </c>
      <c r="J32" s="42">
        <v>1.0220222901064755</v>
      </c>
      <c r="K32" s="42">
        <v>1.1487465878702734</v>
      </c>
      <c r="L32" s="42">
        <v>1.2246935255201103</v>
      </c>
      <c r="M32" s="42">
        <v>1.2454986660461229</v>
      </c>
      <c r="N32" s="42">
        <v>1.2535132849740089</v>
      </c>
      <c r="O32" s="42">
        <v>1.2590960973492806</v>
      </c>
      <c r="P32" s="42">
        <v>1.2658315348168203</v>
      </c>
      <c r="Q32" s="42">
        <v>1.2691000261448511</v>
      </c>
      <c r="R32" s="42">
        <v>1.2705069240347384</v>
      </c>
      <c r="S32" s="42">
        <v>1.2709270592636157</v>
      </c>
      <c r="T32" s="42">
        <v>1.2716396079243495</v>
      </c>
      <c r="U32" s="42">
        <v>1.2725829805258746</v>
      </c>
      <c r="V32" s="45">
        <v>1.2716887677988178</v>
      </c>
    </row>
    <row r="33" spans="1:21" s="64" customFormat="1" ht="16.149999999999999" customHeight="1" x14ac:dyDescent="0.25">
      <c r="A33" s="68"/>
      <c r="D33" s="35">
        <f>D32+1</f>
        <v>2006</v>
      </c>
      <c r="E33" s="66"/>
      <c r="F33" s="74">
        <v>4501.9424544294816</v>
      </c>
      <c r="G33" s="20"/>
      <c r="H33" s="47">
        <v>2.4839242284493246E-2</v>
      </c>
      <c r="I33" s="48">
        <v>0.21110229037142533</v>
      </c>
      <c r="J33" s="48">
        <v>0.32628970845712063</v>
      </c>
      <c r="K33" s="48">
        <v>0.36180954523777198</v>
      </c>
      <c r="L33" s="48">
        <v>0.37482993423298144</v>
      </c>
      <c r="M33" s="48">
        <v>0.37922741191253762</v>
      </c>
      <c r="N33" s="48">
        <v>0.38131244923098656</v>
      </c>
      <c r="O33" s="48">
        <v>0.38273882601012843</v>
      </c>
      <c r="P33" s="48">
        <v>0.38354114605063655</v>
      </c>
      <c r="Q33" s="48">
        <v>0.38409443093972506</v>
      </c>
      <c r="R33" s="48">
        <v>0.38440858700811753</v>
      </c>
      <c r="S33" s="48">
        <v>0.38448824164160073</v>
      </c>
      <c r="T33" s="48">
        <v>0.38476402235365281</v>
      </c>
      <c r="U33" s="49">
        <v>0.38532441085099239</v>
      </c>
    </row>
    <row r="34" spans="1:21" s="64" customFormat="1" ht="16.149999999999999" customHeight="1" x14ac:dyDescent="0.25">
      <c r="A34" s="68"/>
      <c r="D34" s="35">
        <f t="shared" ref="D34:D46" si="3">D33+1</f>
        <v>2007</v>
      </c>
      <c r="E34" s="66"/>
      <c r="F34" s="73">
        <v>4383.1886236556365</v>
      </c>
      <c r="G34" s="20"/>
      <c r="H34" s="44">
        <v>4.9576766225425492E-2</v>
      </c>
      <c r="I34" s="42">
        <v>0.30387564749861506</v>
      </c>
      <c r="J34" s="42">
        <v>0.41714836211943285</v>
      </c>
      <c r="K34" s="42">
        <v>0.45479584911454979</v>
      </c>
      <c r="L34" s="42">
        <v>0.47457918115328812</v>
      </c>
      <c r="M34" s="42">
        <v>0.49665799849119857</v>
      </c>
      <c r="N34" s="42">
        <v>0.5028830334816512</v>
      </c>
      <c r="O34" s="42">
        <v>0.50494002189660114</v>
      </c>
      <c r="P34" s="42">
        <v>0.50552891620031193</v>
      </c>
      <c r="Q34" s="42">
        <v>0.5062921797272919</v>
      </c>
      <c r="R34" s="42">
        <v>0.5064201908513174</v>
      </c>
      <c r="S34" s="42">
        <v>0.50667365268214626</v>
      </c>
      <c r="T34" s="75">
        <v>0.50720439999523581</v>
      </c>
    </row>
    <row r="35" spans="1:21" s="64" customFormat="1" ht="16.149999999999999" customHeight="1" x14ac:dyDescent="0.25">
      <c r="A35" s="32"/>
      <c r="D35" s="35">
        <f t="shared" si="3"/>
        <v>2008</v>
      </c>
      <c r="E35" s="66"/>
      <c r="F35" s="74">
        <v>4379.4791484597836</v>
      </c>
      <c r="G35" s="20"/>
      <c r="H35" s="47">
        <v>3.8059355257576588E-2</v>
      </c>
      <c r="I35" s="48">
        <v>0.3354351409164083</v>
      </c>
      <c r="J35" s="48">
        <v>0.44275538337639958</v>
      </c>
      <c r="K35" s="48">
        <v>0.48750896503615015</v>
      </c>
      <c r="L35" s="48">
        <v>0.50841964895202107</v>
      </c>
      <c r="M35" s="48">
        <v>0.51626465836278701</v>
      </c>
      <c r="N35" s="48">
        <v>0.52006557816286281</v>
      </c>
      <c r="O35" s="48">
        <v>0.52246705953540884</v>
      </c>
      <c r="P35" s="48">
        <v>0.52294412535860491</v>
      </c>
      <c r="Q35" s="48">
        <v>0.52083248127098813</v>
      </c>
      <c r="R35" s="48">
        <v>0.52031851070479151</v>
      </c>
      <c r="S35" s="48">
        <v>0.51868576890688733</v>
      </c>
      <c r="T35" s="66"/>
    </row>
    <row r="36" spans="1:21" s="64" customFormat="1" ht="16.149999999999999" customHeight="1" x14ac:dyDescent="0.25">
      <c r="A36" s="32"/>
      <c r="D36" s="35">
        <f t="shared" si="3"/>
        <v>2009</v>
      </c>
      <c r="E36" s="66"/>
      <c r="F36" s="73">
        <v>4566.1787795572836</v>
      </c>
      <c r="G36" s="20"/>
      <c r="H36" s="44">
        <v>8.2682378889576663E-2</v>
      </c>
      <c r="I36" s="42">
        <v>0.36486655091799369</v>
      </c>
      <c r="J36" s="42">
        <v>0.52880688134199849</v>
      </c>
      <c r="K36" s="42">
        <v>0.57922325134230324</v>
      </c>
      <c r="L36" s="42">
        <v>0.5977603625804393</v>
      </c>
      <c r="M36" s="42">
        <v>0.60993625298534593</v>
      </c>
      <c r="N36" s="42">
        <v>0.61580932760957252</v>
      </c>
      <c r="O36" s="42">
        <v>0.61874658664602689</v>
      </c>
      <c r="P36" s="42">
        <v>0.6174653407260835</v>
      </c>
      <c r="Q36" s="42">
        <v>0.61974982291240921</v>
      </c>
      <c r="R36" s="45">
        <v>0.61978638371892592</v>
      </c>
      <c r="S36" s="42" t="s">
        <v>16</v>
      </c>
      <c r="T36" s="66"/>
    </row>
    <row r="37" spans="1:21" s="64" customFormat="1" ht="16.149999999999999" customHeight="1" x14ac:dyDescent="0.25">
      <c r="A37" s="32"/>
      <c r="D37" s="35">
        <f t="shared" si="3"/>
        <v>2010</v>
      </c>
      <c r="E37" s="66"/>
      <c r="F37" s="74">
        <v>4422.6316071339816</v>
      </c>
      <c r="G37" s="20"/>
      <c r="H37" s="47">
        <v>5.1890110088323185E-2</v>
      </c>
      <c r="I37" s="48">
        <v>0.35480545800959412</v>
      </c>
      <c r="J37" s="48">
        <v>0.56749848560399108</v>
      </c>
      <c r="K37" s="48">
        <v>0.68764197860479137</v>
      </c>
      <c r="L37" s="48">
        <v>0.78145104325798787</v>
      </c>
      <c r="M37" s="48">
        <v>0.83783721224358054</v>
      </c>
      <c r="N37" s="48">
        <v>0.8931780563579218</v>
      </c>
      <c r="O37" s="48">
        <v>0.92113266637627877</v>
      </c>
      <c r="P37" s="48">
        <v>0.9292879583373389</v>
      </c>
      <c r="Q37" s="50">
        <v>0.93459943320774364</v>
      </c>
      <c r="R37" s="42" t="s">
        <v>16</v>
      </c>
      <c r="S37" s="42" t="s">
        <v>16</v>
      </c>
      <c r="T37" s="66"/>
    </row>
    <row r="38" spans="1:21" s="64" customFormat="1" ht="16.149999999999999" customHeight="1" x14ac:dyDescent="0.25">
      <c r="A38" s="32"/>
      <c r="D38" s="35">
        <f t="shared" si="3"/>
        <v>2011</v>
      </c>
      <c r="E38" s="66"/>
      <c r="F38" s="73">
        <v>5437.2296024798143</v>
      </c>
      <c r="G38" s="20"/>
      <c r="H38" s="44">
        <v>7.1256144825301848E-2</v>
      </c>
      <c r="I38" s="42">
        <v>0.32067823205370383</v>
      </c>
      <c r="J38" s="42">
        <v>0.4945933135620556</v>
      </c>
      <c r="K38" s="42">
        <v>0.59738359304533684</v>
      </c>
      <c r="L38" s="42">
        <v>0.66122433513805379</v>
      </c>
      <c r="M38" s="42">
        <v>0.67668093545551333</v>
      </c>
      <c r="N38" s="42">
        <v>0.69258263897426831</v>
      </c>
      <c r="O38" s="42">
        <v>0.69587901440466504</v>
      </c>
      <c r="P38" s="45">
        <v>0.70163675653826041</v>
      </c>
      <c r="Q38" s="42" t="s">
        <v>16</v>
      </c>
      <c r="R38" s="42" t="s">
        <v>16</v>
      </c>
      <c r="S38" s="42" t="s">
        <v>16</v>
      </c>
      <c r="T38" s="66"/>
    </row>
    <row r="39" spans="1:21" s="64" customFormat="1" ht="16.149999999999999" customHeight="1" x14ac:dyDescent="0.25">
      <c r="A39" s="32"/>
      <c r="D39" s="35">
        <f t="shared" si="3"/>
        <v>2012</v>
      </c>
      <c r="E39" s="66"/>
      <c r="F39" s="74">
        <v>6991.6322587216373</v>
      </c>
      <c r="G39" s="20"/>
      <c r="H39" s="47">
        <v>5.4973088205543787E-2</v>
      </c>
      <c r="I39" s="48">
        <v>0.31134921882466787</v>
      </c>
      <c r="J39" s="48">
        <v>0.44316242280642371</v>
      </c>
      <c r="K39" s="48">
        <v>0.49114602164427801</v>
      </c>
      <c r="L39" s="48">
        <v>0.50673516064691038</v>
      </c>
      <c r="M39" s="48">
        <v>0.51363239526316395</v>
      </c>
      <c r="N39" s="48">
        <v>0.51633610242587069</v>
      </c>
      <c r="O39" s="50">
        <v>0.51962947714287711</v>
      </c>
      <c r="P39" s="42" t="s">
        <v>16</v>
      </c>
      <c r="Q39" s="42" t="s">
        <v>16</v>
      </c>
      <c r="R39" s="42" t="s">
        <v>16</v>
      </c>
      <c r="S39" s="42" t="s">
        <v>16</v>
      </c>
      <c r="T39" s="66"/>
    </row>
    <row r="40" spans="1:21" s="64" customFormat="1" ht="16.149999999999999" customHeight="1" x14ac:dyDescent="0.25">
      <c r="A40" s="32"/>
      <c r="D40" s="35">
        <f t="shared" si="3"/>
        <v>2013</v>
      </c>
      <c r="E40" s="66"/>
      <c r="F40" s="73">
        <v>6364.3984751507969</v>
      </c>
      <c r="G40" s="20"/>
      <c r="H40" s="44">
        <v>4.3571811953256046E-2</v>
      </c>
      <c r="I40" s="42">
        <v>0.26631823829706081</v>
      </c>
      <c r="J40" s="42">
        <v>0.40553478054296199</v>
      </c>
      <c r="K40" s="76">
        <v>0.45571698487590684</v>
      </c>
      <c r="L40" s="42">
        <v>0.47391851912362776</v>
      </c>
      <c r="M40" s="42">
        <v>0.48117018281465812</v>
      </c>
      <c r="N40" s="45">
        <v>0.4863716941109158</v>
      </c>
      <c r="O40" s="42" t="s">
        <v>16</v>
      </c>
      <c r="P40" s="42" t="s">
        <v>16</v>
      </c>
      <c r="Q40" s="42" t="s">
        <v>16</v>
      </c>
      <c r="R40" s="42" t="s">
        <v>16</v>
      </c>
      <c r="S40" s="42" t="s">
        <v>16</v>
      </c>
      <c r="T40" s="66"/>
    </row>
    <row r="41" spans="1:21" s="64" customFormat="1" ht="15.65" customHeight="1" x14ac:dyDescent="0.25">
      <c r="A41" s="32"/>
      <c r="D41" s="35">
        <f t="shared" si="3"/>
        <v>2014</v>
      </c>
      <c r="E41" s="66"/>
      <c r="F41" s="74">
        <v>5983.1964889884694</v>
      </c>
      <c r="G41" s="20"/>
      <c r="H41" s="47">
        <v>3.533805210168612E-2</v>
      </c>
      <c r="I41" s="48">
        <v>0.25427434171656899</v>
      </c>
      <c r="J41" s="48">
        <v>0.36980821010429538</v>
      </c>
      <c r="K41" s="48">
        <v>0.41637758062303565</v>
      </c>
      <c r="L41" s="48">
        <v>0.427434614907508</v>
      </c>
      <c r="M41" s="50">
        <v>0.43420286460253854</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6359.7853031509067</v>
      </c>
      <c r="G42" s="20"/>
      <c r="H42" s="78">
        <v>2.7996087057012266E-2</v>
      </c>
      <c r="I42" s="42">
        <v>0.238368637457438</v>
      </c>
      <c r="J42" s="42">
        <v>0.41340039703404996</v>
      </c>
      <c r="K42" s="42">
        <v>0.47993400724006724</v>
      </c>
      <c r="L42" s="45">
        <v>0.51621003493732265</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6389.0011752807868</v>
      </c>
      <c r="G43" s="20"/>
      <c r="H43" s="48">
        <v>4.7256356756329901E-2</v>
      </c>
      <c r="I43" s="48">
        <v>0.31134068545355364</v>
      </c>
      <c r="J43" s="48">
        <v>0.51903545836080422</v>
      </c>
      <c r="K43" s="48">
        <v>0.60591360922538062</v>
      </c>
      <c r="L43" s="42"/>
      <c r="M43" s="42"/>
      <c r="N43" s="42"/>
      <c r="O43" s="42"/>
      <c r="P43" s="42"/>
      <c r="Q43" s="42"/>
      <c r="R43" s="42"/>
      <c r="S43" s="42"/>
      <c r="T43" s="66"/>
    </row>
    <row r="44" spans="1:21" s="64" customFormat="1" ht="18.649999999999999" customHeight="1" x14ac:dyDescent="0.25">
      <c r="A44" s="32"/>
      <c r="D44" s="35">
        <f t="shared" si="3"/>
        <v>2017</v>
      </c>
      <c r="E44" s="77"/>
      <c r="F44" s="73">
        <v>6301.3196383540298</v>
      </c>
      <c r="G44" s="20"/>
      <c r="H44" s="79">
        <v>8.6263511002739282E-2</v>
      </c>
      <c r="I44" s="42">
        <v>0.57951418020997636</v>
      </c>
      <c r="J44" s="45">
        <v>0.88710051568898063</v>
      </c>
      <c r="K44" s="42"/>
      <c r="L44" s="42"/>
      <c r="M44" s="42"/>
      <c r="N44" s="42"/>
      <c r="O44" s="42"/>
      <c r="P44" s="42"/>
      <c r="Q44" s="42"/>
      <c r="R44" s="42"/>
      <c r="S44" s="42"/>
      <c r="T44" s="66"/>
    </row>
    <row r="45" spans="1:21" s="64" customFormat="1" ht="18.649999999999999" customHeight="1" x14ac:dyDescent="0.25">
      <c r="A45" s="32"/>
      <c r="D45" s="35">
        <f t="shared" si="3"/>
        <v>2018</v>
      </c>
      <c r="E45" s="77"/>
      <c r="F45" s="74">
        <v>6309.7838134767471</v>
      </c>
      <c r="G45" s="20"/>
      <c r="H45" s="55">
        <v>4.0938188716733263E-2</v>
      </c>
      <c r="I45" s="50">
        <v>0.53617400668253279</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5086.9439711638006</v>
      </c>
      <c r="G46" s="20"/>
      <c r="H46" s="81">
        <v>6.2823708638400005E-2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0.82053121983510868</v>
      </c>
      <c r="G51" s="34"/>
      <c r="H51" s="86">
        <v>0.81965187996537103</v>
      </c>
      <c r="I51" s="86">
        <v>8.8260382386202844E-4</v>
      </c>
      <c r="J51" s="86">
        <v>-3.2639541244850153E-6</v>
      </c>
      <c r="K51" s="42"/>
      <c r="L51" s="42"/>
      <c r="M51" s="42"/>
      <c r="N51" s="42"/>
      <c r="O51" s="42"/>
      <c r="P51" s="42"/>
      <c r="Q51" s="42"/>
    </row>
    <row r="52" spans="1:20" s="33" customFormat="1" ht="16.149999999999999" customHeight="1" x14ac:dyDescent="0.25">
      <c r="A52" s="32"/>
      <c r="D52" s="65">
        <f>D51+1</f>
        <v>2005</v>
      </c>
      <c r="E52" s="34"/>
      <c r="F52" s="87">
        <v>1.2733634668370271</v>
      </c>
      <c r="G52" s="34"/>
      <c r="H52" s="88">
        <v>1.2716887677988178</v>
      </c>
      <c r="I52" s="88">
        <v>1.7527779478715183E-3</v>
      </c>
      <c r="J52" s="88">
        <v>-7.8078909662247011E-5</v>
      </c>
      <c r="K52" s="42"/>
      <c r="L52" s="42"/>
      <c r="M52" s="42"/>
      <c r="N52" s="42"/>
      <c r="O52" s="42"/>
      <c r="P52" s="42"/>
      <c r="Q52" s="42"/>
    </row>
    <row r="53" spans="1:20" s="33" customFormat="1" ht="16.149999999999999" customHeight="1" x14ac:dyDescent="0.25">
      <c r="A53" s="32"/>
      <c r="D53" s="65">
        <f>D52+1</f>
        <v>2006</v>
      </c>
      <c r="E53" s="34"/>
      <c r="F53" s="89">
        <v>0.38764788392159139</v>
      </c>
      <c r="G53" s="34"/>
      <c r="H53" s="90">
        <v>0.38532441085099206</v>
      </c>
      <c r="I53" s="90">
        <v>2.2466312157679576E-3</v>
      </c>
      <c r="J53" s="90">
        <v>7.684185483135878E-5</v>
      </c>
      <c r="K53" s="42"/>
      <c r="L53" s="42"/>
      <c r="M53" s="42"/>
      <c r="N53" s="42"/>
      <c r="O53" s="42"/>
      <c r="P53" s="42"/>
      <c r="Q53" s="42"/>
    </row>
    <row r="54" spans="1:20" s="33" customFormat="1" ht="16.149999999999999" customHeight="1" x14ac:dyDescent="0.25">
      <c r="A54" s="32"/>
      <c r="D54" s="65">
        <f t="shared" ref="D54:D61" si="4">D53+1</f>
        <v>2007</v>
      </c>
      <c r="E54" s="34"/>
      <c r="F54" s="87">
        <v>0.51152869443337901</v>
      </c>
      <c r="G54" s="34"/>
      <c r="H54" s="88">
        <v>0.50720439999523603</v>
      </c>
      <c r="I54" s="88">
        <v>4.1539034179728955E-3</v>
      </c>
      <c r="J54" s="88">
        <v>1.7039102017005469E-4</v>
      </c>
      <c r="K54" s="42"/>
      <c r="L54" s="42"/>
      <c r="M54" s="42"/>
      <c r="N54" s="42"/>
      <c r="O54" s="42"/>
      <c r="P54" s="42"/>
      <c r="Q54" s="42"/>
    </row>
    <row r="55" spans="1:20" s="33" customFormat="1" ht="16.149999999999999" customHeight="1" x14ac:dyDescent="0.25">
      <c r="A55" s="32"/>
      <c r="D55" s="65">
        <f t="shared" si="4"/>
        <v>2008</v>
      </c>
      <c r="E55" s="34"/>
      <c r="F55" s="89">
        <v>0.52426629374743883</v>
      </c>
      <c r="G55" s="34"/>
      <c r="H55" s="90">
        <v>0.51868576890688756</v>
      </c>
      <c r="I55" s="90">
        <v>5.3770852771710094E-3</v>
      </c>
      <c r="J55" s="90">
        <v>2.0343956338025179E-4</v>
      </c>
      <c r="K55" s="42"/>
      <c r="L55" s="42"/>
      <c r="M55" s="42"/>
      <c r="N55" s="42"/>
      <c r="O55" s="42"/>
      <c r="P55" s="42"/>
      <c r="Q55" s="42"/>
    </row>
    <row r="56" spans="1:20" s="33" customFormat="1" ht="16.149999999999999" customHeight="1" x14ac:dyDescent="0.25">
      <c r="A56" s="32"/>
      <c r="D56" s="65">
        <f t="shared" si="4"/>
        <v>2009</v>
      </c>
      <c r="E56" s="34"/>
      <c r="F56" s="87">
        <v>0.62654228635246711</v>
      </c>
      <c r="G56" s="34"/>
      <c r="H56" s="88">
        <v>0.61978638371892603</v>
      </c>
      <c r="I56" s="88">
        <v>6.0405365684343838E-3</v>
      </c>
      <c r="J56" s="88">
        <v>7.1536606510672236E-4</v>
      </c>
      <c r="K56" s="42"/>
      <c r="L56" s="42"/>
      <c r="M56" s="42"/>
      <c r="N56" s="42"/>
      <c r="O56" s="42"/>
      <c r="P56" s="42"/>
      <c r="Q56" s="42"/>
    </row>
    <row r="57" spans="1:20" s="33" customFormat="1" ht="16.149999999999999" customHeight="1" x14ac:dyDescent="0.25">
      <c r="A57" s="32"/>
      <c r="D57" s="65">
        <f t="shared" si="4"/>
        <v>2010</v>
      </c>
      <c r="E57" s="34"/>
      <c r="F57" s="89">
        <v>0.94911649324878955</v>
      </c>
      <c r="G57" s="34"/>
      <c r="H57" s="90">
        <v>0.93459943320774364</v>
      </c>
      <c r="I57" s="90">
        <v>1.1173978321225088E-2</v>
      </c>
      <c r="J57" s="90">
        <v>3.3430817198209198E-3</v>
      </c>
      <c r="K57" s="42"/>
      <c r="L57" s="42"/>
      <c r="M57" s="42"/>
      <c r="N57" s="42"/>
      <c r="O57" s="42"/>
      <c r="P57" s="42"/>
      <c r="Q57" s="42"/>
    </row>
    <row r="58" spans="1:20" s="33" customFormat="1" ht="16.149999999999999" customHeight="1" x14ac:dyDescent="0.25">
      <c r="A58" s="32"/>
      <c r="D58" s="65">
        <f t="shared" si="4"/>
        <v>2011</v>
      </c>
      <c r="E58" s="34"/>
      <c r="F58" s="87">
        <v>0.71392891495223554</v>
      </c>
      <c r="G58" s="34"/>
      <c r="H58" s="88">
        <v>0.70163675653826041</v>
      </c>
      <c r="I58" s="88">
        <v>7.1079911476946119E-3</v>
      </c>
      <c r="J58" s="88">
        <v>5.1841672662806043E-3</v>
      </c>
      <c r="K58" s="42"/>
      <c r="L58" s="42"/>
      <c r="M58" s="42"/>
      <c r="N58" s="42"/>
      <c r="O58" s="42"/>
      <c r="P58" s="42"/>
      <c r="Q58" s="42"/>
    </row>
    <row r="59" spans="1:20" s="33" customFormat="1" ht="16.149999999999999" customHeight="1" x14ac:dyDescent="0.25">
      <c r="A59" s="32"/>
      <c r="D59" s="65">
        <f t="shared" si="4"/>
        <v>2012</v>
      </c>
      <c r="E59" s="34"/>
      <c r="F59" s="89">
        <v>0.54331407377096486</v>
      </c>
      <c r="G59" s="34"/>
      <c r="H59" s="90">
        <v>0.51962947714287666</v>
      </c>
      <c r="I59" s="90">
        <v>2.1726058422182785E-2</v>
      </c>
      <c r="J59" s="90">
        <v>1.9585382059053697E-3</v>
      </c>
      <c r="K59" s="34"/>
      <c r="L59" s="34"/>
      <c r="M59" s="91"/>
      <c r="N59" s="91"/>
      <c r="O59" s="91"/>
      <c r="P59" s="91"/>
      <c r="Q59" s="91"/>
    </row>
    <row r="60" spans="1:20" s="33" customFormat="1" ht="16.149999999999999" customHeight="1" x14ac:dyDescent="0.25">
      <c r="A60" s="68"/>
      <c r="D60" s="65">
        <f t="shared" si="4"/>
        <v>2013</v>
      </c>
      <c r="E60" s="34"/>
      <c r="F60" s="87">
        <v>0.49720457509795579</v>
      </c>
      <c r="G60" s="34"/>
      <c r="H60" s="88">
        <v>0.48637169411091619</v>
      </c>
      <c r="I60" s="88">
        <v>9.6603871684517416E-3</v>
      </c>
      <c r="J60" s="88">
        <v>1.1724938185878888E-3</v>
      </c>
      <c r="K60" s="34"/>
      <c r="L60" s="34"/>
    </row>
    <row r="61" spans="1:20" s="33" customFormat="1" ht="15.65" customHeight="1" x14ac:dyDescent="0.25">
      <c r="A61" s="91"/>
      <c r="D61" s="65">
        <f t="shared" si="4"/>
        <v>2014</v>
      </c>
      <c r="E61" s="34"/>
      <c r="F61" s="89">
        <v>0.45251757894846861</v>
      </c>
      <c r="G61" s="34"/>
      <c r="H61" s="90">
        <v>0.43420286460253826</v>
      </c>
      <c r="I61" s="90">
        <v>1.622102845538927E-2</v>
      </c>
      <c r="J61" s="90">
        <v>2.0936858905411197E-3</v>
      </c>
      <c r="K61" s="34"/>
      <c r="L61" s="34"/>
    </row>
    <row r="62" spans="1:20" s="33" customFormat="1" ht="18.649999999999999" customHeight="1" x14ac:dyDescent="0.25">
      <c r="A62" s="91"/>
      <c r="D62" s="35">
        <f>D61+1</f>
        <v>2015</v>
      </c>
      <c r="E62" s="34"/>
      <c r="F62" s="87">
        <v>0.55879778929894386</v>
      </c>
      <c r="G62" s="34"/>
      <c r="H62" s="88">
        <v>0.51621003493732265</v>
      </c>
      <c r="I62" s="88">
        <v>3.0134563422551251E-2</v>
      </c>
      <c r="J62" s="88">
        <v>1.2453190939069941E-2</v>
      </c>
      <c r="K62" s="34"/>
      <c r="L62" s="34"/>
    </row>
    <row r="63" spans="1:20" s="33" customFormat="1" ht="18.649999999999999" customHeight="1" x14ac:dyDescent="0.25">
      <c r="A63" s="91"/>
      <c r="D63" s="35">
        <f>D62+1</f>
        <v>2016</v>
      </c>
      <c r="E63" s="34"/>
      <c r="F63" s="89">
        <v>0.6928454485611899</v>
      </c>
      <c r="G63" s="34"/>
      <c r="H63" s="90">
        <v>0.60591360922538007</v>
      </c>
      <c r="I63" s="90">
        <v>7.3641060891771568E-2</v>
      </c>
      <c r="J63" s="90">
        <v>1.329077844403819E-2</v>
      </c>
      <c r="K63" s="34"/>
      <c r="L63" s="34"/>
    </row>
    <row r="64" spans="1:20" s="33" customFormat="1" ht="18.649999999999999" customHeight="1" x14ac:dyDescent="0.25">
      <c r="A64" s="91"/>
      <c r="D64" s="35">
        <f t="shared" ref="D64:D65" si="5">D63+1</f>
        <v>2017</v>
      </c>
      <c r="E64" s="34"/>
      <c r="F64" s="87">
        <v>1.1389394464214944</v>
      </c>
      <c r="G64" s="34"/>
      <c r="H64" s="88">
        <v>0.88710051568898018</v>
      </c>
      <c r="I64" s="88">
        <v>0.22473234314787185</v>
      </c>
      <c r="J64" s="88">
        <v>2.7106587584642211E-2</v>
      </c>
      <c r="K64" s="34"/>
      <c r="L64" s="34"/>
    </row>
    <row r="65" spans="1:12" s="33" customFormat="1" ht="18.649999999999999" customHeight="1" x14ac:dyDescent="0.25">
      <c r="A65" s="91"/>
      <c r="D65" s="35">
        <f t="shared" si="5"/>
        <v>2018</v>
      </c>
      <c r="E65" s="34"/>
      <c r="F65" s="89">
        <v>0.9348377625342289</v>
      </c>
      <c r="G65" s="34"/>
      <c r="H65" s="90">
        <v>0.53617400668253279</v>
      </c>
      <c r="I65" s="90">
        <v>0.27959834066275191</v>
      </c>
      <c r="J65" s="90">
        <v>0.11906541518894435</v>
      </c>
      <c r="K65" s="34"/>
      <c r="L65" s="34"/>
    </row>
    <row r="66" spans="1:12" s="33" customFormat="1" ht="18.649999999999999" customHeight="1" x14ac:dyDescent="0.25">
      <c r="A66" s="91"/>
      <c r="D66" s="35">
        <f>D65+1</f>
        <v>2019</v>
      </c>
      <c r="E66" s="34"/>
      <c r="F66" s="92">
        <v>0.85299271037601865</v>
      </c>
      <c r="G66" s="34"/>
      <c r="H66" s="93">
        <v>6.2823708638400005E-2</v>
      </c>
      <c r="I66" s="93">
        <v>0.30914888921000094</v>
      </c>
      <c r="J66" s="93">
        <v>0.48102011252761773</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CBD8-A87A-442B-A19C-5ABAEE828FC1}">
  <sheetPr codeName="WTemplate4">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16384" width="8" style="2" hidden="1"/>
  </cols>
  <sheetData>
    <row r="1" spans="1:42" ht="13" x14ac:dyDescent="0.3">
      <c r="A1" s="1" t="s">
        <v>0</v>
      </c>
      <c r="B1" s="2" t="s">
        <v>20</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Property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3844.4608395088753</v>
      </c>
      <c r="C12" s="33">
        <f>+IF(I51="",J51*F12, IF(J51="", I51*F12,(I51+J51)*F12))</f>
        <v>3.4672177038321847</v>
      </c>
      <c r="D12" s="35">
        <v>2004</v>
      </c>
      <c r="E12" s="34"/>
      <c r="F12" s="37">
        <v>3845.054326012953</v>
      </c>
      <c r="G12" s="34"/>
      <c r="H12" s="38">
        <v>0.33001413984412598</v>
      </c>
      <c r="I12" s="39">
        <v>0.67961671008509672</v>
      </c>
      <c r="J12" s="39">
        <v>0.76338254535908312</v>
      </c>
      <c r="K12" s="39">
        <v>0.75356728582097043</v>
      </c>
      <c r="L12" s="39">
        <v>0.75939145757277005</v>
      </c>
      <c r="M12" s="39">
        <v>0.75789084115138883</v>
      </c>
      <c r="N12" s="39">
        <v>0.75719237921288518</v>
      </c>
      <c r="O12" s="39">
        <v>0.75550427057530511</v>
      </c>
      <c r="P12" s="39">
        <v>0.75379382120695992</v>
      </c>
      <c r="Q12" s="39">
        <v>0.75405400063139272</v>
      </c>
      <c r="R12" s="39">
        <v>0.75216703557652909</v>
      </c>
      <c r="S12" s="40">
        <v>0.75166305381403253</v>
      </c>
      <c r="T12" s="40">
        <v>0.75160877477097021</v>
      </c>
      <c r="U12" s="40">
        <v>0.75115821955232154</v>
      </c>
      <c r="V12" s="40">
        <v>0.75079308705836123</v>
      </c>
      <c r="W12" s="41">
        <v>0.75072925203482255</v>
      </c>
      <c r="X12" s="42"/>
      <c r="Y12" s="42"/>
    </row>
    <row r="13" spans="1:42" s="33" customFormat="1" ht="16.149999999999999" customHeight="1" x14ac:dyDescent="0.25">
      <c r="A13" s="32"/>
      <c r="B13" s="33">
        <v>3939.2342863000204</v>
      </c>
      <c r="C13" s="33">
        <f t="shared" ref="C13:C26" si="1">+IF(I52="",J52*F13, IF(J52="", I52*F13,(I52+J52)*F13))</f>
        <v>7.8898976552847593</v>
      </c>
      <c r="D13" s="35">
        <f>D12+1</f>
        <v>2005</v>
      </c>
      <c r="E13" s="34"/>
      <c r="F13" s="43">
        <v>3938.1802835483109</v>
      </c>
      <c r="G13" s="34"/>
      <c r="H13" s="44">
        <v>0.4590410135307762</v>
      </c>
      <c r="I13" s="42">
        <v>1.179809179304441</v>
      </c>
      <c r="J13" s="42">
        <v>1.2631777977956302</v>
      </c>
      <c r="K13" s="42">
        <v>1.2612134921938714</v>
      </c>
      <c r="L13" s="42">
        <v>1.2619659785883062</v>
      </c>
      <c r="M13" s="42">
        <v>1.2504361750415538</v>
      </c>
      <c r="N13" s="42">
        <v>1.2460528155643562</v>
      </c>
      <c r="O13" s="42">
        <v>1.2431237668580037</v>
      </c>
      <c r="P13" s="42">
        <v>1.2444949794090372</v>
      </c>
      <c r="Q13" s="42">
        <v>1.2418919184487864</v>
      </c>
      <c r="R13" s="42">
        <v>1.2419796830909593</v>
      </c>
      <c r="S13" s="42">
        <v>1.2418454363347586</v>
      </c>
      <c r="T13" s="42">
        <v>1.2417332688706648</v>
      </c>
      <c r="U13" s="42">
        <v>1.2413680896782855</v>
      </c>
      <c r="V13" s="45">
        <v>1.2394688201436357</v>
      </c>
      <c r="W13" s="42"/>
      <c r="X13" s="42"/>
      <c r="Y13" s="42"/>
    </row>
    <row r="14" spans="1:42" s="33" customFormat="1" ht="16.149999999999999" customHeight="1" x14ac:dyDescent="0.25">
      <c r="A14" s="32"/>
      <c r="B14" s="33">
        <v>3625.6529404539538</v>
      </c>
      <c r="C14" s="33">
        <f t="shared" si="1"/>
        <v>10.167468246173136</v>
      </c>
      <c r="D14" s="35">
        <f>D13+1</f>
        <v>2006</v>
      </c>
      <c r="E14" s="34"/>
      <c r="F14" s="46">
        <v>3639.5450507572982</v>
      </c>
      <c r="G14" s="34"/>
      <c r="H14" s="47">
        <v>9.6436066676358123E-2</v>
      </c>
      <c r="I14" s="48">
        <v>0.36899741859898078</v>
      </c>
      <c r="J14" s="48">
        <v>0.41545439020767905</v>
      </c>
      <c r="K14" s="48">
        <v>0.41442274142813756</v>
      </c>
      <c r="L14" s="48">
        <v>0.40955689287942015</v>
      </c>
      <c r="M14" s="48">
        <v>0.40602090912985173</v>
      </c>
      <c r="N14" s="48">
        <v>0.40262807491237074</v>
      </c>
      <c r="O14" s="48">
        <v>0.40132536128092594</v>
      </c>
      <c r="P14" s="48">
        <v>0.40126118742992928</v>
      </c>
      <c r="Q14" s="48">
        <v>0.40038237770655394</v>
      </c>
      <c r="R14" s="48">
        <v>0.39980967101942178</v>
      </c>
      <c r="S14" s="48">
        <v>0.40048835543920608</v>
      </c>
      <c r="T14" s="48">
        <v>0.40004264673343654</v>
      </c>
      <c r="U14" s="49">
        <v>0.40124748633882557</v>
      </c>
      <c r="V14" s="42"/>
      <c r="W14" s="42"/>
      <c r="X14" s="42"/>
      <c r="Y14" s="42"/>
    </row>
    <row r="15" spans="1:42" s="33" customFormat="1" ht="16.149999999999999" customHeight="1" x14ac:dyDescent="0.25">
      <c r="A15" s="32"/>
      <c r="B15" s="33">
        <v>3779.4826641486779</v>
      </c>
      <c r="C15" s="33">
        <f t="shared" si="1"/>
        <v>18.916200987296008</v>
      </c>
      <c r="D15" s="35">
        <f t="shared" ref="D15:D27" si="2">D14+1</f>
        <v>2007</v>
      </c>
      <c r="E15" s="34"/>
      <c r="F15" s="43">
        <v>3782.2666053919297</v>
      </c>
      <c r="G15" s="34"/>
      <c r="H15" s="44">
        <v>0.17919603760896907</v>
      </c>
      <c r="I15" s="42">
        <v>0.49525100417202234</v>
      </c>
      <c r="J15" s="42">
        <v>0.52467299024644187</v>
      </c>
      <c r="K15" s="42">
        <v>0.52508891767186905</v>
      </c>
      <c r="L15" s="42">
        <v>0.52837784165054003</v>
      </c>
      <c r="M15" s="42">
        <v>0.52426642404925439</v>
      </c>
      <c r="N15" s="42">
        <v>0.52374451900811159</v>
      </c>
      <c r="O15" s="42">
        <v>0.52519204884648818</v>
      </c>
      <c r="P15" s="42">
        <v>0.52432320711455571</v>
      </c>
      <c r="Q15" s="42">
        <v>0.52362228068240269</v>
      </c>
      <c r="R15" s="42">
        <v>0.52254425207433775</v>
      </c>
      <c r="S15" s="42">
        <v>0.5217623898651842</v>
      </c>
      <c r="T15" s="45">
        <v>0.52156065479959168</v>
      </c>
      <c r="U15" s="42"/>
      <c r="V15" s="42"/>
      <c r="W15" s="42"/>
      <c r="X15" s="42"/>
      <c r="Y15" s="42"/>
    </row>
    <row r="16" spans="1:42" s="33" customFormat="1" ht="16.149999999999999" customHeight="1" x14ac:dyDescent="0.25">
      <c r="A16" s="32"/>
      <c r="B16" s="33">
        <v>3910.221994582615</v>
      </c>
      <c r="C16" s="33">
        <f t="shared" si="1"/>
        <v>24.401871530938404</v>
      </c>
      <c r="D16" s="35">
        <f t="shared" si="2"/>
        <v>2008</v>
      </c>
      <c r="E16" s="34"/>
      <c r="F16" s="46">
        <v>3902.5916434843716</v>
      </c>
      <c r="G16" s="34"/>
      <c r="H16" s="47">
        <v>0.20960084341902929</v>
      </c>
      <c r="I16" s="48">
        <v>0.49756324939741464</v>
      </c>
      <c r="J16" s="48">
        <v>0.53763755970404703</v>
      </c>
      <c r="K16" s="48">
        <v>0.54061700537550739</v>
      </c>
      <c r="L16" s="48">
        <v>0.53917978884212436</v>
      </c>
      <c r="M16" s="48">
        <v>0.53662831060559646</v>
      </c>
      <c r="N16" s="48">
        <v>0.53835082221521957</v>
      </c>
      <c r="O16" s="48">
        <v>0.5390616661565506</v>
      </c>
      <c r="P16" s="48">
        <v>0.53953028187685614</v>
      </c>
      <c r="Q16" s="48">
        <v>0.53357701837054616</v>
      </c>
      <c r="R16" s="48">
        <v>0.53285038708691845</v>
      </c>
      <c r="S16" s="50">
        <v>0.52984344406235651</v>
      </c>
      <c r="T16" s="42"/>
      <c r="U16" s="42"/>
      <c r="V16" s="42"/>
      <c r="W16" s="42"/>
      <c r="X16" s="42"/>
      <c r="Y16" s="42"/>
    </row>
    <row r="17" spans="1:25" s="33" customFormat="1" ht="16.149999999999999" customHeight="1" x14ac:dyDescent="0.25">
      <c r="A17" s="32"/>
      <c r="B17" s="33">
        <v>4074.9475697267094</v>
      </c>
      <c r="C17" s="33">
        <f t="shared" si="1"/>
        <v>30.727196036515561</v>
      </c>
      <c r="D17" s="35">
        <f t="shared" si="2"/>
        <v>2009</v>
      </c>
      <c r="E17" s="34"/>
      <c r="F17" s="43">
        <v>4085.8338081867564</v>
      </c>
      <c r="G17" s="34"/>
      <c r="H17" s="44">
        <v>0.23411157492433629</v>
      </c>
      <c r="I17" s="42">
        <v>0.62339711994256841</v>
      </c>
      <c r="J17" s="42">
        <v>0.65353692550887721</v>
      </c>
      <c r="K17" s="42">
        <v>0.64835750238310119</v>
      </c>
      <c r="L17" s="42">
        <v>0.65227330080106727</v>
      </c>
      <c r="M17" s="42">
        <v>0.65503432764896941</v>
      </c>
      <c r="N17" s="42">
        <v>0.65555186609345117</v>
      </c>
      <c r="O17" s="42">
        <v>0.65795929041325141</v>
      </c>
      <c r="P17" s="42">
        <v>0.6542883784894582</v>
      </c>
      <c r="Q17" s="42">
        <v>0.65317121312332405</v>
      </c>
      <c r="R17" s="45">
        <v>0.65369015821748322</v>
      </c>
      <c r="S17" s="42" t="s">
        <v>16</v>
      </c>
      <c r="T17" s="42"/>
      <c r="U17" s="42"/>
      <c r="V17" s="42"/>
      <c r="W17" s="42"/>
      <c r="X17" s="42"/>
      <c r="Y17" s="42"/>
    </row>
    <row r="18" spans="1:25" s="33" customFormat="1" ht="16.149999999999999" customHeight="1" x14ac:dyDescent="0.25">
      <c r="A18" s="32"/>
      <c r="B18" s="33">
        <v>3909.6988475094699</v>
      </c>
      <c r="C18" s="33">
        <f t="shared" si="1"/>
        <v>62.534062247872427</v>
      </c>
      <c r="D18" s="35">
        <f t="shared" si="2"/>
        <v>2010</v>
      </c>
      <c r="E18" s="34"/>
      <c r="F18" s="46">
        <v>3903.7590969031116</v>
      </c>
      <c r="G18" s="34"/>
      <c r="H18" s="47">
        <v>0.1982853246471965</v>
      </c>
      <c r="I18" s="48">
        <v>0.74319202920233052</v>
      </c>
      <c r="J18" s="48">
        <v>0.88680696670853043</v>
      </c>
      <c r="K18" s="48">
        <v>0.89227216309563462</v>
      </c>
      <c r="L18" s="48">
        <v>0.94078286066134509</v>
      </c>
      <c r="M18" s="48">
        <v>0.9647723478407686</v>
      </c>
      <c r="N18" s="48">
        <v>0.98263494134252649</v>
      </c>
      <c r="O18" s="48">
        <v>0.98957754076973004</v>
      </c>
      <c r="P18" s="48">
        <v>0.99213214301314745</v>
      </c>
      <c r="Q18" s="50">
        <v>0.99382747983114195</v>
      </c>
      <c r="R18" s="42" t="s">
        <v>16</v>
      </c>
      <c r="S18" s="42" t="s">
        <v>16</v>
      </c>
      <c r="T18" s="42"/>
      <c r="U18" s="42"/>
      <c r="V18" s="42"/>
      <c r="W18" s="42"/>
      <c r="X18" s="42"/>
      <c r="Y18" s="42"/>
    </row>
    <row r="19" spans="1:25" s="33" customFormat="1" ht="16.149999999999999" customHeight="1" x14ac:dyDescent="0.25">
      <c r="A19" s="32"/>
      <c r="B19" s="33">
        <v>4936.9962755611668</v>
      </c>
      <c r="C19" s="33">
        <f t="shared" si="1"/>
        <v>59.83306334969464</v>
      </c>
      <c r="D19" s="35">
        <f t="shared" si="2"/>
        <v>2011</v>
      </c>
      <c r="E19" s="34"/>
      <c r="F19" s="43">
        <v>4812.2948483704813</v>
      </c>
      <c r="G19" s="34"/>
      <c r="H19" s="44">
        <v>0.30228566780495592</v>
      </c>
      <c r="I19" s="42">
        <v>0.62811977520536855</v>
      </c>
      <c r="J19" s="42">
        <v>0.67873390521412669</v>
      </c>
      <c r="K19" s="42">
        <v>0.69930515212780886</v>
      </c>
      <c r="L19" s="42">
        <v>0.72375042168444959</v>
      </c>
      <c r="M19" s="42">
        <v>0.72294489712032972</v>
      </c>
      <c r="N19" s="42">
        <v>0.72379875925400261</v>
      </c>
      <c r="O19" s="42">
        <v>0.72396038681808117</v>
      </c>
      <c r="P19" s="45">
        <v>0.72787885701365829</v>
      </c>
      <c r="Q19" s="42" t="s">
        <v>16</v>
      </c>
      <c r="R19" s="42" t="s">
        <v>16</v>
      </c>
      <c r="S19" s="42" t="s">
        <v>16</v>
      </c>
      <c r="T19" s="42"/>
      <c r="U19" s="42"/>
      <c r="V19" s="42"/>
      <c r="W19" s="42"/>
      <c r="X19" s="42"/>
      <c r="Y19" s="42"/>
    </row>
    <row r="20" spans="1:25" s="33" customFormat="1" ht="16.149999999999999" customHeight="1" x14ac:dyDescent="0.25">
      <c r="A20" s="32"/>
      <c r="B20" s="33">
        <v>6257.2406823564388</v>
      </c>
      <c r="C20" s="33">
        <f t="shared" si="1"/>
        <v>74.128950840615332</v>
      </c>
      <c r="D20" s="35">
        <f t="shared" si="2"/>
        <v>2012</v>
      </c>
      <c r="E20" s="34"/>
      <c r="F20" s="46">
        <v>6194.5296261605145</v>
      </c>
      <c r="G20" s="34"/>
      <c r="H20" s="47">
        <v>0.15119714449052515</v>
      </c>
      <c r="I20" s="48">
        <v>0.47152644343684136</v>
      </c>
      <c r="J20" s="48">
        <v>0.53411594286185116</v>
      </c>
      <c r="K20" s="48">
        <v>0.54390093641930382</v>
      </c>
      <c r="L20" s="48">
        <v>0.5441576335890429</v>
      </c>
      <c r="M20" s="48">
        <v>0.54334308972717837</v>
      </c>
      <c r="N20" s="48">
        <v>0.54120885646018524</v>
      </c>
      <c r="O20" s="50">
        <v>0.54240943223730675</v>
      </c>
      <c r="P20" s="42" t="s">
        <v>16</v>
      </c>
      <c r="Q20" s="42" t="s">
        <v>16</v>
      </c>
      <c r="R20" s="42" t="s">
        <v>16</v>
      </c>
      <c r="S20" s="42" t="s">
        <v>16</v>
      </c>
      <c r="T20" s="42"/>
      <c r="U20" s="42"/>
      <c r="V20" s="42"/>
      <c r="W20" s="42"/>
      <c r="X20" s="42"/>
      <c r="Y20" s="42"/>
    </row>
    <row r="21" spans="1:25" s="33" customFormat="1" ht="16.149999999999999" customHeight="1" x14ac:dyDescent="0.25">
      <c r="A21" s="32"/>
      <c r="B21" s="33">
        <v>5466.756246350581</v>
      </c>
      <c r="C21" s="33">
        <f t="shared" si="1"/>
        <v>65.85823134580157</v>
      </c>
      <c r="D21" s="35">
        <f t="shared" si="2"/>
        <v>2013</v>
      </c>
      <c r="E21" s="34"/>
      <c r="F21" s="43">
        <v>5383.1278451214512</v>
      </c>
      <c r="G21" s="34"/>
      <c r="H21" s="44">
        <v>0.16594980731070585</v>
      </c>
      <c r="I21" s="42">
        <v>0.45959317682884826</v>
      </c>
      <c r="J21" s="42">
        <v>0.50206705900885096</v>
      </c>
      <c r="K21" s="42">
        <v>0.50686012657669322</v>
      </c>
      <c r="L21" s="42">
        <v>0.50430047106058296</v>
      </c>
      <c r="M21" s="42">
        <v>0.50330209945446414</v>
      </c>
      <c r="N21" s="51">
        <v>0.50499844171598185</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4970.9546551702988</v>
      </c>
      <c r="C22" s="33">
        <f t="shared" si="1"/>
        <v>104.30345414633433</v>
      </c>
      <c r="D22" s="35">
        <f t="shared" si="2"/>
        <v>2014</v>
      </c>
      <c r="E22" s="34"/>
      <c r="F22" s="46">
        <v>4892.2805758444247</v>
      </c>
      <c r="G22" s="34"/>
      <c r="H22" s="47">
        <v>0.11300258905457151</v>
      </c>
      <c r="I22" s="48">
        <v>0.39627512428403916</v>
      </c>
      <c r="J22" s="48">
        <v>0.45875109924885271</v>
      </c>
      <c r="K22" s="48">
        <v>0.4629898919949586</v>
      </c>
      <c r="L22" s="48">
        <v>0.46445898671858643</v>
      </c>
      <c r="M22" s="50">
        <v>0.46346420309945702</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5370.6215005255963</v>
      </c>
      <c r="C23" s="33">
        <f t="shared" si="1"/>
        <v>225.50624541728425</v>
      </c>
      <c r="D23" s="35">
        <f t="shared" si="2"/>
        <v>2015</v>
      </c>
      <c r="E23" s="34"/>
      <c r="F23" s="54">
        <v>5234.1484685390533</v>
      </c>
      <c r="G23" s="34"/>
      <c r="H23" s="44">
        <v>0.11269380404579346</v>
      </c>
      <c r="I23" s="42">
        <v>0.42802735425070115</v>
      </c>
      <c r="J23" s="42">
        <v>0.53051272832407081</v>
      </c>
      <c r="K23" s="42">
        <v>0.5459834954796311</v>
      </c>
      <c r="L23" s="45">
        <v>0.56308058346331946</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5216.7391766080882</v>
      </c>
      <c r="C24" s="33">
        <f t="shared" si="1"/>
        <v>416.99796854377928</v>
      </c>
      <c r="D24" s="35">
        <f t="shared" si="2"/>
        <v>2016</v>
      </c>
      <c r="E24" s="34"/>
      <c r="F24" s="46">
        <v>5204.4731680771602</v>
      </c>
      <c r="G24" s="34"/>
      <c r="H24" s="48">
        <v>0.17234916629256111</v>
      </c>
      <c r="I24" s="48">
        <v>0.55391269174164448</v>
      </c>
      <c r="J24" s="48">
        <v>0.65838191420879522</v>
      </c>
      <c r="K24" s="50">
        <v>0.66915788246774976</v>
      </c>
      <c r="L24" s="42"/>
      <c r="M24" s="42"/>
      <c r="N24" s="42"/>
      <c r="O24" s="42"/>
      <c r="P24" s="42"/>
      <c r="Q24" s="42"/>
      <c r="R24" s="42"/>
      <c r="S24" s="42"/>
      <c r="T24" s="34"/>
      <c r="U24" s="52"/>
      <c r="V24" s="52"/>
      <c r="W24" s="52"/>
      <c r="X24" s="52"/>
      <c r="Y24" s="52"/>
    </row>
    <row r="25" spans="1:25" s="33" customFormat="1" ht="16.149999999999999" customHeight="1" x14ac:dyDescent="0.25">
      <c r="A25" s="32"/>
      <c r="B25" s="33">
        <v>5024.6870413477327</v>
      </c>
      <c r="C25" s="33">
        <f t="shared" si="1"/>
        <v>1049.6320108449499</v>
      </c>
      <c r="D25" s="35">
        <f t="shared" si="2"/>
        <v>2017</v>
      </c>
      <c r="E25" s="34"/>
      <c r="F25" s="43">
        <v>5019.6512471064225</v>
      </c>
      <c r="G25" s="34"/>
      <c r="H25" s="44">
        <v>0.35447709989208664</v>
      </c>
      <c r="I25" s="42">
        <v>0.95825031323336496</v>
      </c>
      <c r="J25" s="45">
        <v>1.0652732525148698</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5246.9110764512816</v>
      </c>
      <c r="C26" s="33">
        <f t="shared" si="1"/>
        <v>2044.8805740049304</v>
      </c>
      <c r="D26" s="35">
        <f t="shared" si="2"/>
        <v>2018</v>
      </c>
      <c r="E26" s="34"/>
      <c r="F26" s="46">
        <v>5028.8939739711814</v>
      </c>
      <c r="G26" s="34"/>
      <c r="H26" s="55">
        <v>0.21835377079172488</v>
      </c>
      <c r="I26" s="50">
        <v>0.86526826460533879</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5506.7350189553263</v>
      </c>
      <c r="C27" s="33">
        <f>+IF(I66="",J66*F27, IF(J66="", I66*F27,(I66+J66)*F27))</f>
        <v>3567.7287986297993</v>
      </c>
      <c r="D27" s="35">
        <f t="shared" si="2"/>
        <v>2019</v>
      </c>
      <c r="E27" s="34"/>
      <c r="F27" s="56">
        <v>4270.7204426739254</v>
      </c>
      <c r="G27" s="34"/>
      <c r="H27" s="57">
        <v>0.38344485719252491</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3845.054326012953</v>
      </c>
      <c r="G31" s="20"/>
      <c r="H31" s="38">
        <v>4.4840344592967166E-2</v>
      </c>
      <c r="I31" s="39">
        <v>0.41408726026856563</v>
      </c>
      <c r="J31" s="39">
        <v>0.6086114816647239</v>
      </c>
      <c r="K31" s="39">
        <v>0.68016596782361549</v>
      </c>
      <c r="L31" s="39">
        <v>0.71173296718132006</v>
      </c>
      <c r="M31" s="39">
        <v>0.72963220253709282</v>
      </c>
      <c r="N31" s="39">
        <v>0.74016341756584081</v>
      </c>
      <c r="O31" s="39">
        <v>0.74350330109956331</v>
      </c>
      <c r="P31" s="39">
        <v>0.74667495622168623</v>
      </c>
      <c r="Q31" s="39">
        <v>0.74957366979482998</v>
      </c>
      <c r="R31" s="39">
        <v>0.74893640366637015</v>
      </c>
      <c r="S31" s="39">
        <v>0.74946095022061932</v>
      </c>
      <c r="T31" s="39">
        <v>0.74942933389078936</v>
      </c>
      <c r="U31" s="39">
        <v>0.74952780310766065</v>
      </c>
      <c r="V31" s="71">
        <v>0.74968415580661585</v>
      </c>
      <c r="W31" s="72">
        <v>0.74973947878351899</v>
      </c>
    </row>
    <row r="32" spans="1:25" s="64" customFormat="1" ht="19.149999999999999" customHeight="1" x14ac:dyDescent="0.25">
      <c r="A32" s="68"/>
      <c r="D32" s="35">
        <f>D31+1</f>
        <v>2005</v>
      </c>
      <c r="E32" s="69"/>
      <c r="F32" s="73">
        <v>3938.1802835483109</v>
      </c>
      <c r="G32" s="20"/>
      <c r="H32" s="44">
        <v>6.2593543128462034E-2</v>
      </c>
      <c r="I32" s="42">
        <v>0.65967283828817158</v>
      </c>
      <c r="J32" s="42">
        <v>0.98379216177803586</v>
      </c>
      <c r="K32" s="42">
        <v>1.1085909230564492</v>
      </c>
      <c r="L32" s="42">
        <v>1.1853784345993736</v>
      </c>
      <c r="M32" s="42">
        <v>1.2084361461734878</v>
      </c>
      <c r="N32" s="42">
        <v>1.2175328135491743</v>
      </c>
      <c r="O32" s="42">
        <v>1.2238068269743592</v>
      </c>
      <c r="P32" s="42">
        <v>1.2313751161716604</v>
      </c>
      <c r="Q32" s="42">
        <v>1.2345381661323838</v>
      </c>
      <c r="R32" s="42">
        <v>1.2360539460643638</v>
      </c>
      <c r="S32" s="42">
        <v>1.2365460042109742</v>
      </c>
      <c r="T32" s="42">
        <v>1.2373399725241141</v>
      </c>
      <c r="U32" s="42">
        <v>1.238448621568552</v>
      </c>
      <c r="V32" s="45">
        <v>1.2373711533689757</v>
      </c>
    </row>
    <row r="33" spans="1:21" s="64" customFormat="1" ht="16.149999999999999" customHeight="1" x14ac:dyDescent="0.25">
      <c r="A33" s="68"/>
      <c r="D33" s="35">
        <f>D32+1</f>
        <v>2006</v>
      </c>
      <c r="E33" s="66"/>
      <c r="F33" s="74">
        <v>3639.5450507572982</v>
      </c>
      <c r="G33" s="20"/>
      <c r="H33" s="47">
        <v>1.7715735685976453E-2</v>
      </c>
      <c r="I33" s="48">
        <v>0.21679220879767475</v>
      </c>
      <c r="J33" s="48">
        <v>0.33797502678129565</v>
      </c>
      <c r="K33" s="48">
        <v>0.37402841026116679</v>
      </c>
      <c r="L33" s="48">
        <v>0.38742516178278202</v>
      </c>
      <c r="M33" s="48">
        <v>0.39119695538990984</v>
      </c>
      <c r="N33" s="48">
        <v>0.39387524059398138</v>
      </c>
      <c r="O33" s="48">
        <v>0.39539027512594405</v>
      </c>
      <c r="P33" s="48">
        <v>0.3963514681029825</v>
      </c>
      <c r="Q33" s="48">
        <v>0.39714236092377142</v>
      </c>
      <c r="R33" s="48">
        <v>0.39752259737838669</v>
      </c>
      <c r="S33" s="48">
        <v>0.39763081831151897</v>
      </c>
      <c r="T33" s="48">
        <v>0.39787029907451121</v>
      </c>
      <c r="U33" s="49">
        <v>0.39854840424692378</v>
      </c>
    </row>
    <row r="34" spans="1:21" s="64" customFormat="1" ht="16.149999999999999" customHeight="1" x14ac:dyDescent="0.25">
      <c r="A34" s="68"/>
      <c r="D34" s="35">
        <f t="shared" ref="D34:D46" si="3">D33+1</f>
        <v>2007</v>
      </c>
      <c r="E34" s="66"/>
      <c r="F34" s="73">
        <v>3782.2666053919297</v>
      </c>
      <c r="G34" s="20"/>
      <c r="H34" s="44">
        <v>4.9596425711899747E-2</v>
      </c>
      <c r="I34" s="42">
        <v>0.31078840103996658</v>
      </c>
      <c r="J34" s="42">
        <v>0.42493915721587106</v>
      </c>
      <c r="K34" s="42">
        <v>0.46242785753152926</v>
      </c>
      <c r="L34" s="42">
        <v>0.48180496886818647</v>
      </c>
      <c r="M34" s="42">
        <v>0.50507712040674224</v>
      </c>
      <c r="N34" s="42">
        <v>0.51221500721509494</v>
      </c>
      <c r="O34" s="42">
        <v>0.51477510395856518</v>
      </c>
      <c r="P34" s="42">
        <v>0.51511721378874376</v>
      </c>
      <c r="Q34" s="42">
        <v>0.51578464888951403</v>
      </c>
      <c r="R34" s="42">
        <v>0.51592512911824051</v>
      </c>
      <c r="S34" s="42">
        <v>0.5161898740641897</v>
      </c>
      <c r="T34" s="75">
        <v>0.51675648326598811</v>
      </c>
    </row>
    <row r="35" spans="1:21" s="64" customFormat="1" ht="16.149999999999999" customHeight="1" x14ac:dyDescent="0.25">
      <c r="A35" s="32"/>
      <c r="D35" s="35">
        <f t="shared" si="3"/>
        <v>2008</v>
      </c>
      <c r="E35" s="66"/>
      <c r="F35" s="74">
        <v>3902.5916434843716</v>
      </c>
      <c r="G35" s="20"/>
      <c r="H35" s="47">
        <v>3.4308113857599951E-2</v>
      </c>
      <c r="I35" s="48">
        <v>0.33628592551067804</v>
      </c>
      <c r="J35" s="48">
        <v>0.44191077054215661</v>
      </c>
      <c r="K35" s="48">
        <v>0.48972821502660085</v>
      </c>
      <c r="L35" s="48">
        <v>0.51276002424494083</v>
      </c>
      <c r="M35" s="48">
        <v>0.52139759358746207</v>
      </c>
      <c r="N35" s="48">
        <v>0.5255385971261467</v>
      </c>
      <c r="O35" s="48">
        <v>0.52778793230000121</v>
      </c>
      <c r="P35" s="48">
        <v>0.52832531479879052</v>
      </c>
      <c r="Q35" s="48">
        <v>0.5262248308103179</v>
      </c>
      <c r="R35" s="48">
        <v>0.52564755823734932</v>
      </c>
      <c r="S35" s="48">
        <v>0.52381557324074413</v>
      </c>
      <c r="T35" s="66"/>
    </row>
    <row r="36" spans="1:21" s="64" customFormat="1" ht="16.149999999999999" customHeight="1" x14ac:dyDescent="0.25">
      <c r="A36" s="32"/>
      <c r="D36" s="35">
        <f t="shared" si="3"/>
        <v>2009</v>
      </c>
      <c r="E36" s="66"/>
      <c r="F36" s="73">
        <v>4085.8338081867564</v>
      </c>
      <c r="G36" s="20"/>
      <c r="H36" s="44">
        <v>8.8924509009861541E-2</v>
      </c>
      <c r="I36" s="42">
        <v>0.38203888670881353</v>
      </c>
      <c r="J36" s="42">
        <v>0.55077858358299114</v>
      </c>
      <c r="K36" s="42">
        <v>0.60326211675708408</v>
      </c>
      <c r="L36" s="42">
        <v>0.62265292273771944</v>
      </c>
      <c r="M36" s="42">
        <v>0.63512244429241782</v>
      </c>
      <c r="N36" s="42">
        <v>0.64205796525761727</v>
      </c>
      <c r="O36" s="42">
        <v>0.64583382532623013</v>
      </c>
      <c r="P36" s="42">
        <v>0.64440052765942446</v>
      </c>
      <c r="Q36" s="42">
        <v>0.64695224518187644</v>
      </c>
      <c r="R36" s="45">
        <v>0.64696689876616076</v>
      </c>
      <c r="S36" s="42" t="s">
        <v>16</v>
      </c>
      <c r="T36" s="66"/>
    </row>
    <row r="37" spans="1:21" s="64" customFormat="1" ht="16.149999999999999" customHeight="1" x14ac:dyDescent="0.25">
      <c r="A37" s="32"/>
      <c r="D37" s="35">
        <f t="shared" si="3"/>
        <v>2010</v>
      </c>
      <c r="E37" s="66"/>
      <c r="F37" s="74">
        <v>3903.7590969031116</v>
      </c>
      <c r="G37" s="20"/>
      <c r="H37" s="47">
        <v>5.5940786054170813E-2</v>
      </c>
      <c r="I37" s="48">
        <v>0.37001891397586162</v>
      </c>
      <c r="J37" s="48">
        <v>0.5854324367539735</v>
      </c>
      <c r="K37" s="48">
        <v>0.71394790836965749</v>
      </c>
      <c r="L37" s="48">
        <v>0.80861830300403992</v>
      </c>
      <c r="M37" s="48">
        <v>0.87174213971562575</v>
      </c>
      <c r="N37" s="48">
        <v>0.93494388866929168</v>
      </c>
      <c r="O37" s="48">
        <v>0.9660480624086103</v>
      </c>
      <c r="P37" s="48">
        <v>0.97568116179310427</v>
      </c>
      <c r="Q37" s="50">
        <v>0.9815938362221337</v>
      </c>
      <c r="R37" s="42" t="s">
        <v>16</v>
      </c>
      <c r="S37" s="42" t="s">
        <v>16</v>
      </c>
      <c r="T37" s="66"/>
    </row>
    <row r="38" spans="1:21" s="64" customFormat="1" ht="16.149999999999999" customHeight="1" x14ac:dyDescent="0.25">
      <c r="A38" s="32"/>
      <c r="D38" s="35">
        <f t="shared" si="3"/>
        <v>2011</v>
      </c>
      <c r="E38" s="66"/>
      <c r="F38" s="73">
        <v>4812.2948483704813</v>
      </c>
      <c r="G38" s="20"/>
      <c r="H38" s="44">
        <v>7.5547704256946457E-2</v>
      </c>
      <c r="I38" s="42">
        <v>0.33573432075518089</v>
      </c>
      <c r="J38" s="42">
        <v>0.50218689438336117</v>
      </c>
      <c r="K38" s="42">
        <v>0.60922226864437223</v>
      </c>
      <c r="L38" s="42">
        <v>0.6779241841292164</v>
      </c>
      <c r="M38" s="42">
        <v>0.69465037616544334</v>
      </c>
      <c r="N38" s="42">
        <v>0.71133533646820213</v>
      </c>
      <c r="O38" s="42">
        <v>0.71484957682300843</v>
      </c>
      <c r="P38" s="45">
        <v>0.72129515121704901</v>
      </c>
      <c r="Q38" s="42" t="s">
        <v>16</v>
      </c>
      <c r="R38" s="42" t="s">
        <v>16</v>
      </c>
      <c r="S38" s="42" t="s">
        <v>16</v>
      </c>
      <c r="T38" s="66"/>
    </row>
    <row r="39" spans="1:21" s="64" customFormat="1" ht="16.149999999999999" customHeight="1" x14ac:dyDescent="0.25">
      <c r="A39" s="32"/>
      <c r="D39" s="35">
        <f t="shared" si="3"/>
        <v>2012</v>
      </c>
      <c r="E39" s="66"/>
      <c r="F39" s="74">
        <v>6194.5296261605145</v>
      </c>
      <c r="G39" s="20"/>
      <c r="H39" s="47">
        <v>5.9616688013957787E-2</v>
      </c>
      <c r="I39" s="48">
        <v>0.3240869666745233</v>
      </c>
      <c r="J39" s="48">
        <v>0.45739186415551603</v>
      </c>
      <c r="K39" s="48">
        <v>0.50501557524351204</v>
      </c>
      <c r="L39" s="48">
        <v>0.52115824160384383</v>
      </c>
      <c r="M39" s="48">
        <v>0.52668506694896533</v>
      </c>
      <c r="N39" s="48">
        <v>0.5295175308833403</v>
      </c>
      <c r="O39" s="50">
        <v>0.53264592291631074</v>
      </c>
      <c r="P39" s="42" t="s">
        <v>16</v>
      </c>
      <c r="Q39" s="42" t="s">
        <v>16</v>
      </c>
      <c r="R39" s="42" t="s">
        <v>16</v>
      </c>
      <c r="S39" s="42" t="s">
        <v>16</v>
      </c>
      <c r="T39" s="66"/>
    </row>
    <row r="40" spans="1:21" s="64" customFormat="1" ht="16.149999999999999" customHeight="1" x14ac:dyDescent="0.25">
      <c r="A40" s="32"/>
      <c r="D40" s="35">
        <f t="shared" si="3"/>
        <v>2013</v>
      </c>
      <c r="E40" s="66"/>
      <c r="F40" s="73">
        <v>5383.1278451214512</v>
      </c>
      <c r="G40" s="20"/>
      <c r="H40" s="44">
        <v>4.5227131343135898E-2</v>
      </c>
      <c r="I40" s="42">
        <v>0.27664356205357804</v>
      </c>
      <c r="J40" s="42">
        <v>0.41151333641989724</v>
      </c>
      <c r="K40" s="76">
        <v>0.46390634904648792</v>
      </c>
      <c r="L40" s="42">
        <v>0.48039921568226385</v>
      </c>
      <c r="M40" s="42">
        <v>0.48806574658015095</v>
      </c>
      <c r="N40" s="45">
        <v>0.494190577289357</v>
      </c>
      <c r="O40" s="42" t="s">
        <v>16</v>
      </c>
      <c r="P40" s="42" t="s">
        <v>16</v>
      </c>
      <c r="Q40" s="42" t="s">
        <v>16</v>
      </c>
      <c r="R40" s="42" t="s">
        <v>16</v>
      </c>
      <c r="S40" s="42" t="s">
        <v>16</v>
      </c>
      <c r="T40" s="66"/>
    </row>
    <row r="41" spans="1:21" s="64" customFormat="1" ht="15.65" customHeight="1" x14ac:dyDescent="0.25">
      <c r="A41" s="32"/>
      <c r="D41" s="35">
        <f t="shared" si="3"/>
        <v>2014</v>
      </c>
      <c r="E41" s="66"/>
      <c r="F41" s="74">
        <v>4892.2805758444247</v>
      </c>
      <c r="G41" s="20"/>
      <c r="H41" s="47">
        <v>3.5348145006372851E-2</v>
      </c>
      <c r="I41" s="48">
        <v>0.26137299790047913</v>
      </c>
      <c r="J41" s="48">
        <v>0.37678017676475495</v>
      </c>
      <c r="K41" s="48">
        <v>0.42529822221689262</v>
      </c>
      <c r="L41" s="48">
        <v>0.43705903214761677</v>
      </c>
      <c r="M41" s="50">
        <v>0.44484513202129566</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5234.1484685390533</v>
      </c>
      <c r="G42" s="20"/>
      <c r="H42" s="78">
        <v>2.9950273394609254E-2</v>
      </c>
      <c r="I42" s="42">
        <v>0.25447937981486052</v>
      </c>
      <c r="J42" s="42">
        <v>0.42850040737841677</v>
      </c>
      <c r="K42" s="42">
        <v>0.49569581640757043</v>
      </c>
      <c r="L42" s="45">
        <v>0.53523036780719058</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5204.4731680771602</v>
      </c>
      <c r="G43" s="20"/>
      <c r="H43" s="48">
        <v>4.7773186221505719E-2</v>
      </c>
      <c r="I43" s="48">
        <v>0.32523799633816936</v>
      </c>
      <c r="J43" s="48">
        <v>0.52756005835989228</v>
      </c>
      <c r="K43" s="48">
        <v>0.6052856336708039</v>
      </c>
      <c r="L43" s="42"/>
      <c r="M43" s="42"/>
      <c r="N43" s="42"/>
      <c r="O43" s="42"/>
      <c r="P43" s="42"/>
      <c r="Q43" s="42"/>
      <c r="R43" s="42"/>
      <c r="S43" s="42"/>
      <c r="T43" s="66"/>
    </row>
    <row r="44" spans="1:21" s="64" customFormat="1" ht="18.649999999999999" customHeight="1" x14ac:dyDescent="0.25">
      <c r="A44" s="32"/>
      <c r="D44" s="35">
        <f t="shared" si="3"/>
        <v>2017</v>
      </c>
      <c r="E44" s="77"/>
      <c r="F44" s="73">
        <v>5019.6512471064225</v>
      </c>
      <c r="G44" s="20"/>
      <c r="H44" s="79">
        <v>8.9562687997983267E-2</v>
      </c>
      <c r="I44" s="42">
        <v>0.58877871673912741</v>
      </c>
      <c r="J44" s="45">
        <v>0.88181580082639854</v>
      </c>
      <c r="K44" s="42"/>
      <c r="L44" s="42"/>
      <c r="M44" s="42"/>
      <c r="N44" s="42"/>
      <c r="O44" s="42"/>
      <c r="P44" s="42"/>
      <c r="Q44" s="42"/>
      <c r="R44" s="42"/>
      <c r="S44" s="42"/>
      <c r="T44" s="66"/>
    </row>
    <row r="45" spans="1:21" s="64" customFormat="1" ht="18.649999999999999" customHeight="1" x14ac:dyDescent="0.25">
      <c r="A45" s="32"/>
      <c r="D45" s="35">
        <f t="shared" si="3"/>
        <v>2018</v>
      </c>
      <c r="E45" s="77"/>
      <c r="F45" s="74">
        <v>5028.8939739711814</v>
      </c>
      <c r="G45" s="20"/>
      <c r="H45" s="55">
        <v>4.0705004721734682E-2</v>
      </c>
      <c r="I45" s="50">
        <v>0.58068372263086288</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4270.7204426739254</v>
      </c>
      <c r="G46" s="20"/>
      <c r="H46" s="81">
        <v>6.4370049866195253E-2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0.75064121317004584</v>
      </c>
      <c r="G51" s="34"/>
      <c r="H51" s="86">
        <v>0.74973947878351832</v>
      </c>
      <c r="I51" s="86">
        <v>9.8977325130346805E-4</v>
      </c>
      <c r="J51" s="86">
        <v>-8.8038864775971968E-5</v>
      </c>
      <c r="K51" s="42"/>
      <c r="L51" s="42"/>
      <c r="M51" s="42"/>
      <c r="N51" s="42"/>
      <c r="O51" s="42"/>
      <c r="P51" s="42"/>
      <c r="Q51" s="42"/>
    </row>
    <row r="52" spans="1:20" s="33" customFormat="1" ht="16.149999999999999" customHeight="1" x14ac:dyDescent="0.25">
      <c r="A52" s="32"/>
      <c r="D52" s="65">
        <f>D51+1</f>
        <v>2005</v>
      </c>
      <c r="E52" s="34"/>
      <c r="F52" s="87">
        <v>1.2393745907657465</v>
      </c>
      <c r="G52" s="34"/>
      <c r="H52" s="88">
        <v>1.237371153368976</v>
      </c>
      <c r="I52" s="88">
        <v>2.097666774660075E-3</v>
      </c>
      <c r="J52" s="88">
        <v>-9.4229377889620239E-5</v>
      </c>
      <c r="K52" s="42"/>
      <c r="L52" s="42"/>
      <c r="M52" s="42"/>
      <c r="N52" s="42"/>
      <c r="O52" s="42"/>
      <c r="P52" s="42"/>
      <c r="Q52" s="42"/>
    </row>
    <row r="53" spans="1:20" s="33" customFormat="1" ht="16.149999999999999" customHeight="1" x14ac:dyDescent="0.25">
      <c r="A53" s="32"/>
      <c r="D53" s="65">
        <f>D52+1</f>
        <v>2006</v>
      </c>
      <c r="E53" s="34"/>
      <c r="F53" s="89">
        <v>0.4013420139163677</v>
      </c>
      <c r="G53" s="34"/>
      <c r="H53" s="90">
        <v>0.39854840424692356</v>
      </c>
      <c r="I53" s="90">
        <v>2.6990820919018822E-3</v>
      </c>
      <c r="J53" s="90">
        <v>9.4527577542253603E-5</v>
      </c>
      <c r="K53" s="42"/>
      <c r="L53" s="42"/>
      <c r="M53" s="42"/>
      <c r="N53" s="42"/>
      <c r="O53" s="42"/>
      <c r="P53" s="42"/>
      <c r="Q53" s="42"/>
    </row>
    <row r="54" spans="1:20" s="33" customFormat="1" ht="16.149999999999999" customHeight="1" x14ac:dyDescent="0.25">
      <c r="A54" s="32"/>
      <c r="D54" s="65">
        <f t="shared" ref="D54:D61" si="4">D53+1</f>
        <v>2007</v>
      </c>
      <c r="E54" s="34"/>
      <c r="F54" s="87">
        <v>0.52175777031442871</v>
      </c>
      <c r="G54" s="34"/>
      <c r="H54" s="88">
        <v>0.51675648326598811</v>
      </c>
      <c r="I54" s="88">
        <v>4.8041715336035185E-3</v>
      </c>
      <c r="J54" s="88">
        <v>1.9711551483706985E-4</v>
      </c>
      <c r="K54" s="42"/>
      <c r="L54" s="42"/>
      <c r="M54" s="42"/>
      <c r="N54" s="42"/>
      <c r="O54" s="42"/>
      <c r="P54" s="42"/>
      <c r="Q54" s="42"/>
    </row>
    <row r="55" spans="1:20" s="33" customFormat="1" ht="16.149999999999999" customHeight="1" x14ac:dyDescent="0.25">
      <c r="A55" s="32"/>
      <c r="D55" s="65">
        <f t="shared" si="4"/>
        <v>2008</v>
      </c>
      <c r="E55" s="34"/>
      <c r="F55" s="89">
        <v>0.53006830828456519</v>
      </c>
      <c r="G55" s="34"/>
      <c r="H55" s="90">
        <v>0.52381557324074401</v>
      </c>
      <c r="I55" s="90">
        <v>6.0278708216122993E-3</v>
      </c>
      <c r="J55" s="90">
        <v>2.2486422220887559E-4</v>
      </c>
      <c r="K55" s="42"/>
      <c r="L55" s="42"/>
      <c r="M55" s="42"/>
      <c r="N55" s="42"/>
      <c r="O55" s="42"/>
      <c r="P55" s="42"/>
      <c r="Q55" s="42"/>
    </row>
    <row r="56" spans="1:20" s="33" customFormat="1" ht="16.149999999999999" customHeight="1" x14ac:dyDescent="0.25">
      <c r="A56" s="32"/>
      <c r="D56" s="65">
        <f t="shared" si="4"/>
        <v>2009</v>
      </c>
      <c r="E56" s="34"/>
      <c r="F56" s="87">
        <v>0.65448732115214892</v>
      </c>
      <c r="G56" s="34"/>
      <c r="H56" s="88">
        <v>0.64696689876616065</v>
      </c>
      <c r="I56" s="88">
        <v>6.7232594513225614E-3</v>
      </c>
      <c r="J56" s="88">
        <v>7.9716293466575183E-4</v>
      </c>
      <c r="K56" s="42"/>
      <c r="L56" s="42"/>
      <c r="M56" s="42"/>
      <c r="N56" s="42"/>
      <c r="O56" s="42"/>
      <c r="P56" s="42"/>
      <c r="Q56" s="42"/>
    </row>
    <row r="57" spans="1:20" s="33" customFormat="1" ht="16.149999999999999" customHeight="1" x14ac:dyDescent="0.25">
      <c r="A57" s="32"/>
      <c r="D57" s="65">
        <f t="shared" si="4"/>
        <v>2010</v>
      </c>
      <c r="E57" s="34"/>
      <c r="F57" s="89">
        <v>0.99761277097081769</v>
      </c>
      <c r="G57" s="34"/>
      <c r="H57" s="90">
        <v>0.98159383622213381</v>
      </c>
      <c r="I57" s="90">
        <v>1.2233643609008311E-2</v>
      </c>
      <c r="J57" s="90">
        <v>3.7852911396756639E-3</v>
      </c>
      <c r="K57" s="42"/>
      <c r="L57" s="42"/>
      <c r="M57" s="42"/>
      <c r="N57" s="42"/>
      <c r="O57" s="42"/>
      <c r="P57" s="42"/>
      <c r="Q57" s="42"/>
    </row>
    <row r="58" spans="1:20" s="33" customFormat="1" ht="16.149999999999999" customHeight="1" x14ac:dyDescent="0.25">
      <c r="A58" s="32"/>
      <c r="D58" s="65">
        <f t="shared" si="4"/>
        <v>2011</v>
      </c>
      <c r="E58" s="34"/>
      <c r="F58" s="87">
        <v>0.73372852557064983</v>
      </c>
      <c r="G58" s="34"/>
      <c r="H58" s="88">
        <v>0.72129515121704901</v>
      </c>
      <c r="I58" s="88">
        <v>6.5837057966092521E-3</v>
      </c>
      <c r="J58" s="88">
        <v>5.8496685569915169E-3</v>
      </c>
      <c r="K58" s="42"/>
      <c r="L58" s="42"/>
      <c r="M58" s="42"/>
      <c r="N58" s="42"/>
      <c r="O58" s="42"/>
      <c r="P58" s="42"/>
      <c r="Q58" s="42"/>
    </row>
    <row r="59" spans="1:20" s="33" customFormat="1" ht="16.149999999999999" customHeight="1" x14ac:dyDescent="0.25">
      <c r="A59" s="32"/>
      <c r="D59" s="65">
        <f t="shared" si="4"/>
        <v>2012</v>
      </c>
      <c r="E59" s="34"/>
      <c r="F59" s="89">
        <v>0.54461276387346058</v>
      </c>
      <c r="G59" s="34"/>
      <c r="H59" s="90">
        <v>0.53264592291631074</v>
      </c>
      <c r="I59" s="90">
        <v>9.7635093209960007E-3</v>
      </c>
      <c r="J59" s="90">
        <v>2.2033316361537744E-3</v>
      </c>
      <c r="K59" s="34"/>
      <c r="L59" s="34"/>
      <c r="M59" s="91"/>
      <c r="N59" s="91"/>
      <c r="O59" s="91"/>
      <c r="P59" s="91"/>
      <c r="Q59" s="91"/>
    </row>
    <row r="60" spans="1:20" s="33" customFormat="1" ht="16.149999999999999" customHeight="1" x14ac:dyDescent="0.25">
      <c r="A60" s="68"/>
      <c r="D60" s="65">
        <f t="shared" si="4"/>
        <v>2013</v>
      </c>
      <c r="E60" s="34"/>
      <c r="F60" s="87">
        <v>0.50642477146802345</v>
      </c>
      <c r="G60" s="34"/>
      <c r="H60" s="88">
        <v>0.49419057728935717</v>
      </c>
      <c r="I60" s="88">
        <v>1.0807864426624627E-2</v>
      </c>
      <c r="J60" s="88">
        <v>1.4263297520417184E-3</v>
      </c>
      <c r="K60" s="34"/>
      <c r="L60" s="34"/>
    </row>
    <row r="61" spans="1:20" s="33" customFormat="1" ht="15.65" customHeight="1" x14ac:dyDescent="0.25">
      <c r="A61" s="91"/>
      <c r="D61" s="65">
        <f t="shared" si="4"/>
        <v>2014</v>
      </c>
      <c r="E61" s="34"/>
      <c r="F61" s="89">
        <v>0.46616513861726488</v>
      </c>
      <c r="G61" s="34"/>
      <c r="H61" s="90">
        <v>0.44484513202129589</v>
      </c>
      <c r="I61" s="90">
        <v>1.8619071078161274E-2</v>
      </c>
      <c r="J61" s="90">
        <v>2.7009355178077639E-3</v>
      </c>
      <c r="K61" s="34"/>
      <c r="L61" s="34"/>
    </row>
    <row r="62" spans="1:20" s="33" customFormat="1" ht="18.649999999999999" customHeight="1" x14ac:dyDescent="0.25">
      <c r="A62" s="91"/>
      <c r="D62" s="35">
        <f>D61+1</f>
        <v>2015</v>
      </c>
      <c r="E62" s="34"/>
      <c r="F62" s="87">
        <v>0.57831402253588948</v>
      </c>
      <c r="G62" s="34"/>
      <c r="H62" s="88">
        <v>0.53523036780719069</v>
      </c>
      <c r="I62" s="88">
        <v>2.7850215656129038E-2</v>
      </c>
      <c r="J62" s="88">
        <v>1.5233439072569778E-2</v>
      </c>
      <c r="K62" s="34"/>
      <c r="L62" s="34"/>
    </row>
    <row r="63" spans="1:20" s="33" customFormat="1" ht="18.649999999999999" customHeight="1" x14ac:dyDescent="0.25">
      <c r="A63" s="91"/>
      <c r="D63" s="35">
        <f>D62+1</f>
        <v>2016</v>
      </c>
      <c r="E63" s="34"/>
      <c r="F63" s="89">
        <v>0.68540862692620819</v>
      </c>
      <c r="G63" s="34"/>
      <c r="H63" s="90">
        <v>0.60528563367080379</v>
      </c>
      <c r="I63" s="90">
        <v>6.3872248796945724E-2</v>
      </c>
      <c r="J63" s="90">
        <v>1.6250744458458637E-2</v>
      </c>
      <c r="K63" s="34"/>
      <c r="L63" s="34"/>
    </row>
    <row r="64" spans="1:20" s="33" customFormat="1" ht="18.649999999999999" customHeight="1" x14ac:dyDescent="0.25">
      <c r="A64" s="91"/>
      <c r="D64" s="35">
        <f t="shared" ref="D64:D65" si="5">D63+1</f>
        <v>2017</v>
      </c>
      <c r="E64" s="34"/>
      <c r="F64" s="87">
        <v>1.0909203698838623</v>
      </c>
      <c r="G64" s="34"/>
      <c r="H64" s="88">
        <v>0.88181580082639832</v>
      </c>
      <c r="I64" s="88">
        <v>0.18345745168847113</v>
      </c>
      <c r="J64" s="88">
        <v>2.5647117368992833E-2</v>
      </c>
      <c r="K64" s="34"/>
      <c r="L64" s="34"/>
    </row>
    <row r="65" spans="1:12" s="33" customFormat="1" ht="18.649999999999999" customHeight="1" x14ac:dyDescent="0.25">
      <c r="A65" s="91"/>
      <c r="D65" s="35">
        <f t="shared" si="5"/>
        <v>2018</v>
      </c>
      <c r="E65" s="34"/>
      <c r="F65" s="89">
        <v>0.98731002745831276</v>
      </c>
      <c r="G65" s="34"/>
      <c r="H65" s="90">
        <v>0.58068372263086299</v>
      </c>
      <c r="I65" s="90">
        <v>0.2845845419744758</v>
      </c>
      <c r="J65" s="90">
        <v>0.12204176285297386</v>
      </c>
      <c r="K65" s="34"/>
      <c r="L65" s="34"/>
    </row>
    <row r="66" spans="1:12" s="33" customFormat="1" ht="18.649999999999999" customHeight="1" x14ac:dyDescent="0.25">
      <c r="A66" s="91"/>
      <c r="D66" s="35">
        <f>D65+1</f>
        <v>2019</v>
      </c>
      <c r="E66" s="34"/>
      <c r="F66" s="92">
        <v>0.89976277728059417</v>
      </c>
      <c r="G66" s="34"/>
      <c r="H66" s="93">
        <v>6.4370049866195253E-2</v>
      </c>
      <c r="I66" s="93">
        <v>0.3190748073263297</v>
      </c>
      <c r="J66" s="93">
        <v>0.5163179200880692</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5</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C91F2-3D64-49F9-A334-E4343B1DB248}">
  <sheetPr codeName="WTemplate5">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22</v>
      </c>
      <c r="D1" s="3"/>
      <c r="E1" s="3"/>
      <c r="F1" s="3"/>
      <c r="G1" s="3"/>
      <c r="H1" s="3"/>
      <c r="I1" s="3"/>
      <c r="J1" s="3"/>
      <c r="K1" s="3"/>
      <c r="L1" s="3"/>
      <c r="M1" s="3"/>
      <c r="N1" s="3"/>
      <c r="O1" s="3"/>
      <c r="P1" s="3"/>
      <c r="Q1" s="3"/>
      <c r="R1" s="3"/>
      <c r="S1" s="3"/>
      <c r="T1" s="3"/>
      <c r="U1" s="3"/>
      <c r="V1" s="3"/>
      <c r="W1" s="3"/>
      <c r="X1" s="3"/>
      <c r="Y1" s="3"/>
    </row>
    <row r="2" spans="1:42" ht="20.5" x14ac:dyDescent="0.4">
      <c r="A2" s="4" t="s">
        <v>2</v>
      </c>
      <c r="B2" s="2" t="s">
        <v>23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Corporate Solutions</v>
      </c>
      <c r="H5" s="11"/>
      <c r="I5" s="11"/>
      <c r="J5" s="12"/>
      <c r="K5" s="13"/>
      <c r="L5" s="14"/>
      <c r="M5" s="13"/>
      <c r="N5" s="13"/>
      <c r="O5" s="11"/>
      <c r="P5" s="11"/>
      <c r="Q5" s="11"/>
      <c r="R5" s="11"/>
      <c r="S5" s="11"/>
      <c r="T5" s="11"/>
      <c r="Z5" s="15" t="str">
        <f>B1</f>
        <v>Property Corporate Solutions</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802.9643994595616</v>
      </c>
      <c r="C12" s="33">
        <f>+IF(I51="",J51*F12, IF(J51="", I51*F12,(I51+J51)*F12))</f>
        <v>0.61997047528007976</v>
      </c>
      <c r="D12" s="35">
        <v>2004</v>
      </c>
      <c r="E12" s="34"/>
      <c r="F12" s="37">
        <v>802.96439777376156</v>
      </c>
      <c r="G12" s="34"/>
      <c r="H12" s="38">
        <v>0.53358066611697585</v>
      </c>
      <c r="I12" s="39">
        <v>1.0256545988391161</v>
      </c>
      <c r="J12" s="39">
        <v>1.1712598638824381</v>
      </c>
      <c r="K12" s="39">
        <v>1.180154796742229</v>
      </c>
      <c r="L12" s="39">
        <v>1.1558317734611858</v>
      </c>
      <c r="M12" s="39">
        <v>1.1680773215640361</v>
      </c>
      <c r="N12" s="39">
        <v>1.1593477339503957</v>
      </c>
      <c r="O12" s="39">
        <v>1.1559935870299753</v>
      </c>
      <c r="P12" s="39">
        <v>1.1588762795334258</v>
      </c>
      <c r="Q12" s="39">
        <v>1.1557572813508865</v>
      </c>
      <c r="R12" s="39">
        <v>1.1551373651212504</v>
      </c>
      <c r="S12" s="40">
        <v>1.1553906247073091</v>
      </c>
      <c r="T12" s="40">
        <v>1.1542845487468401</v>
      </c>
      <c r="U12" s="40">
        <v>1.1563929754400954</v>
      </c>
      <c r="V12" s="40">
        <v>1.1564761715197538</v>
      </c>
      <c r="W12" s="41">
        <v>1.1548019918877215</v>
      </c>
      <c r="X12" s="42"/>
      <c r="Y12" s="42"/>
    </row>
    <row r="13" spans="1:42" s="33" customFormat="1" ht="16.149999999999999" customHeight="1" x14ac:dyDescent="0.25">
      <c r="A13" s="32"/>
      <c r="B13" s="33">
        <v>797.92114033161749</v>
      </c>
      <c r="C13" s="33">
        <f t="shared" ref="C13:C26" si="1">+IF(I52="",J52*F13, IF(J52="", I52*F13,(I52+J52)*F13))</f>
        <v>4.1646843878753337E-2</v>
      </c>
      <c r="D13" s="35">
        <f>D12+1</f>
        <v>2005</v>
      </c>
      <c r="E13" s="34"/>
      <c r="F13" s="43">
        <v>797.9211401705744</v>
      </c>
      <c r="G13" s="34"/>
      <c r="H13" s="44">
        <v>0.94696135995278019</v>
      </c>
      <c r="I13" s="42">
        <v>1.4174756618395963</v>
      </c>
      <c r="J13" s="42">
        <v>1.456095894493681</v>
      </c>
      <c r="K13" s="42">
        <v>1.468136425977715</v>
      </c>
      <c r="L13" s="42">
        <v>1.4555336468629765</v>
      </c>
      <c r="M13" s="42">
        <v>1.4488665762576749</v>
      </c>
      <c r="N13" s="42">
        <v>1.4405501311029802</v>
      </c>
      <c r="O13" s="42">
        <v>1.4411040271680795</v>
      </c>
      <c r="P13" s="42">
        <v>1.4397534241907106</v>
      </c>
      <c r="Q13" s="42">
        <v>1.4419291698548944</v>
      </c>
      <c r="R13" s="42">
        <v>1.4421547889392083</v>
      </c>
      <c r="S13" s="42">
        <v>1.4418016521810573</v>
      </c>
      <c r="T13" s="42">
        <v>1.4409656178332801</v>
      </c>
      <c r="U13" s="42">
        <v>1.441097261761122</v>
      </c>
      <c r="V13" s="45">
        <v>1.4411156571504167</v>
      </c>
      <c r="W13" s="42"/>
      <c r="X13" s="42"/>
      <c r="Y13" s="42"/>
    </row>
    <row r="14" spans="1:42" s="33" customFormat="1" ht="16.149999999999999" customHeight="1" x14ac:dyDescent="0.25">
      <c r="A14" s="32"/>
      <c r="B14" s="33">
        <v>862.39740106928048</v>
      </c>
      <c r="C14" s="33">
        <f t="shared" si="1"/>
        <v>0.29267381208151699</v>
      </c>
      <c r="D14" s="35">
        <f>D13+1</f>
        <v>2006</v>
      </c>
      <c r="E14" s="34"/>
      <c r="F14" s="46">
        <v>862.39740367218053</v>
      </c>
      <c r="G14" s="34"/>
      <c r="H14" s="47">
        <v>0.13755159052762186</v>
      </c>
      <c r="I14" s="48">
        <v>0.30230126120973372</v>
      </c>
      <c r="J14" s="48">
        <v>0.3392815871490299</v>
      </c>
      <c r="K14" s="48">
        <v>0.33840820173205999</v>
      </c>
      <c r="L14" s="48">
        <v>0.33279730613173031</v>
      </c>
      <c r="M14" s="48">
        <v>0.33344989193069446</v>
      </c>
      <c r="N14" s="48">
        <v>0.3327860049059167</v>
      </c>
      <c r="O14" s="48">
        <v>0.33028431833604732</v>
      </c>
      <c r="P14" s="48">
        <v>0.32975976382547745</v>
      </c>
      <c r="Q14" s="48">
        <v>0.32931541083766896</v>
      </c>
      <c r="R14" s="48">
        <v>0.32939534213199623</v>
      </c>
      <c r="S14" s="48">
        <v>0.32933001710648002</v>
      </c>
      <c r="T14" s="48">
        <v>0.32957081495572649</v>
      </c>
      <c r="U14" s="49">
        <v>0.32985283135508531</v>
      </c>
      <c r="V14" s="42"/>
      <c r="W14" s="42"/>
      <c r="X14" s="42"/>
      <c r="Y14" s="42"/>
    </row>
    <row r="15" spans="1:42" s="33" customFormat="1" ht="16.149999999999999" customHeight="1" x14ac:dyDescent="0.25">
      <c r="A15" s="32"/>
      <c r="B15" s="33">
        <v>600.92201474353044</v>
      </c>
      <c r="C15" s="33">
        <f t="shared" si="1"/>
        <v>3.7997199309565299E-2</v>
      </c>
      <c r="D15" s="35">
        <f t="shared" ref="D15:D27" si="2">D14+1</f>
        <v>2007</v>
      </c>
      <c r="E15" s="34"/>
      <c r="F15" s="43">
        <v>600.92201826370024</v>
      </c>
      <c r="G15" s="34"/>
      <c r="H15" s="44">
        <v>9.7820544242738464E-2</v>
      </c>
      <c r="I15" s="42">
        <v>0.39222632603199076</v>
      </c>
      <c r="J15" s="42">
        <v>0.43313877024436337</v>
      </c>
      <c r="K15" s="42">
        <v>0.46848693197612185</v>
      </c>
      <c r="L15" s="42">
        <v>0.46604213157016416</v>
      </c>
      <c r="M15" s="42">
        <v>0.464947532239954</v>
      </c>
      <c r="N15" s="42">
        <v>0.44686434450057338</v>
      </c>
      <c r="O15" s="42">
        <v>0.44515179792194493</v>
      </c>
      <c r="P15" s="42">
        <v>0.44592091753006885</v>
      </c>
      <c r="Q15" s="42">
        <v>0.44730855191532459</v>
      </c>
      <c r="R15" s="42">
        <v>0.44726427525314322</v>
      </c>
      <c r="S15" s="42">
        <v>0.44720864915445807</v>
      </c>
      <c r="T15" s="45">
        <v>0.44714362701196297</v>
      </c>
      <c r="U15" s="42"/>
      <c r="V15" s="42"/>
      <c r="W15" s="42"/>
      <c r="X15" s="42"/>
      <c r="Y15" s="42"/>
    </row>
    <row r="16" spans="1:42" s="33" customFormat="1" ht="16.149999999999999" customHeight="1" x14ac:dyDescent="0.25">
      <c r="A16" s="32"/>
      <c r="B16" s="33">
        <v>476.88750526570692</v>
      </c>
      <c r="C16" s="33">
        <f t="shared" si="1"/>
        <v>3.7920645717716257E-2</v>
      </c>
      <c r="D16" s="35">
        <f t="shared" si="2"/>
        <v>2008</v>
      </c>
      <c r="E16" s="34"/>
      <c r="F16" s="46">
        <v>476.88750497540684</v>
      </c>
      <c r="G16" s="34"/>
      <c r="H16" s="47">
        <v>0.20143811219158278</v>
      </c>
      <c r="I16" s="48">
        <v>0.47295009600289561</v>
      </c>
      <c r="J16" s="48">
        <v>0.50608373629873005</v>
      </c>
      <c r="K16" s="48">
        <v>0.48958906532510987</v>
      </c>
      <c r="L16" s="48">
        <v>0.47992930157754099</v>
      </c>
      <c r="M16" s="48">
        <v>0.47903262064596142</v>
      </c>
      <c r="N16" s="48">
        <v>0.47549119782257021</v>
      </c>
      <c r="O16" s="48">
        <v>0.47873875978517577</v>
      </c>
      <c r="P16" s="48">
        <v>0.47874036686859062</v>
      </c>
      <c r="Q16" s="48">
        <v>0.47675449246399948</v>
      </c>
      <c r="R16" s="48">
        <v>0.47675984834284585</v>
      </c>
      <c r="S16" s="50">
        <v>0.47675760605302103</v>
      </c>
      <c r="T16" s="42"/>
      <c r="U16" s="42"/>
      <c r="V16" s="42"/>
      <c r="W16" s="42"/>
      <c r="X16" s="42"/>
      <c r="Y16" s="42"/>
    </row>
    <row r="17" spans="1:25" s="33" customFormat="1" ht="16.149999999999999" customHeight="1" x14ac:dyDescent="0.25">
      <c r="A17" s="32"/>
      <c r="B17" s="33">
        <v>480.34497042741458</v>
      </c>
      <c r="C17" s="33">
        <f t="shared" si="1"/>
        <v>0.12146320551502547</v>
      </c>
      <c r="D17" s="35">
        <f t="shared" si="2"/>
        <v>2009</v>
      </c>
      <c r="E17" s="34"/>
      <c r="F17" s="43">
        <v>480.34497137052989</v>
      </c>
      <c r="G17" s="34"/>
      <c r="H17" s="44">
        <v>0.10649447175234529</v>
      </c>
      <c r="I17" s="42">
        <v>0.34977126686832599</v>
      </c>
      <c r="J17" s="42">
        <v>0.39949326238720173</v>
      </c>
      <c r="K17" s="42">
        <v>0.3911286000349844</v>
      </c>
      <c r="L17" s="42">
        <v>0.401441069205769</v>
      </c>
      <c r="M17" s="42">
        <v>0.39674475067127168</v>
      </c>
      <c r="N17" s="42">
        <v>0.39272811560336396</v>
      </c>
      <c r="O17" s="42">
        <v>0.38834885007467929</v>
      </c>
      <c r="P17" s="42">
        <v>0.38835538415242982</v>
      </c>
      <c r="Q17" s="42">
        <v>0.38836152297759868</v>
      </c>
      <c r="R17" s="45">
        <v>0.38882108838362378</v>
      </c>
      <c r="S17" s="42" t="s">
        <v>16</v>
      </c>
      <c r="T17" s="42"/>
      <c r="U17" s="42"/>
      <c r="V17" s="42"/>
      <c r="W17" s="42"/>
      <c r="X17" s="42"/>
      <c r="Y17" s="42"/>
    </row>
    <row r="18" spans="1:25" s="33" customFormat="1" ht="16.149999999999999" customHeight="1" x14ac:dyDescent="0.25">
      <c r="A18" s="32"/>
      <c r="B18" s="33">
        <v>518.87251311714761</v>
      </c>
      <c r="C18" s="33">
        <f t="shared" si="1"/>
        <v>1.6695463323193596</v>
      </c>
      <c r="D18" s="35">
        <f t="shared" si="2"/>
        <v>2010</v>
      </c>
      <c r="E18" s="34"/>
      <c r="F18" s="46">
        <v>518.87251023085696</v>
      </c>
      <c r="G18" s="34"/>
      <c r="H18" s="47">
        <v>7.6093539763425283E-2</v>
      </c>
      <c r="I18" s="48">
        <v>0.61205465367225353</v>
      </c>
      <c r="J18" s="48">
        <v>0.62626484815937233</v>
      </c>
      <c r="K18" s="48">
        <v>0.61510262519419134</v>
      </c>
      <c r="L18" s="48">
        <v>0.59400520333739959</v>
      </c>
      <c r="M18" s="48">
        <v>0.59623980074608507</v>
      </c>
      <c r="N18" s="48">
        <v>0.59178919822780451</v>
      </c>
      <c r="O18" s="48">
        <v>0.5861093909652868</v>
      </c>
      <c r="P18" s="48">
        <v>0.58042523363753051</v>
      </c>
      <c r="Q18" s="50">
        <v>0.58423661283763517</v>
      </c>
      <c r="R18" s="42" t="s">
        <v>16</v>
      </c>
      <c r="S18" s="42" t="s">
        <v>16</v>
      </c>
      <c r="T18" s="42"/>
      <c r="U18" s="42"/>
      <c r="V18" s="42"/>
      <c r="W18" s="42"/>
      <c r="X18" s="42"/>
      <c r="Y18" s="42"/>
    </row>
    <row r="19" spans="1:25" s="33" customFormat="1" ht="16.149999999999999" customHeight="1" x14ac:dyDescent="0.25">
      <c r="A19" s="32"/>
      <c r="B19" s="33">
        <v>624.93475383740599</v>
      </c>
      <c r="C19" s="33">
        <f t="shared" si="1"/>
        <v>7.0022242571427702</v>
      </c>
      <c r="D19" s="35">
        <f t="shared" si="2"/>
        <v>2011</v>
      </c>
      <c r="E19" s="34"/>
      <c r="F19" s="43">
        <v>624.9347541093365</v>
      </c>
      <c r="G19" s="34"/>
      <c r="H19" s="44">
        <v>9.5412391947668748E-2</v>
      </c>
      <c r="I19" s="42">
        <v>0.4437679989124913</v>
      </c>
      <c r="J19" s="42">
        <v>0.55212882580475298</v>
      </c>
      <c r="K19" s="42">
        <v>0.52527015952218714</v>
      </c>
      <c r="L19" s="42">
        <v>0.54293935505866731</v>
      </c>
      <c r="M19" s="42">
        <v>0.5491375360168067</v>
      </c>
      <c r="N19" s="42">
        <v>0.55045818941201796</v>
      </c>
      <c r="O19" s="42">
        <v>0.56075347617045668</v>
      </c>
      <c r="P19" s="45">
        <v>0.56140300498339413</v>
      </c>
      <c r="Q19" s="42" t="s">
        <v>16</v>
      </c>
      <c r="R19" s="42" t="s">
        <v>16</v>
      </c>
      <c r="S19" s="42" t="s">
        <v>16</v>
      </c>
      <c r="T19" s="42"/>
      <c r="U19" s="42"/>
      <c r="V19" s="42"/>
      <c r="W19" s="42"/>
      <c r="X19" s="42"/>
      <c r="Y19" s="42"/>
    </row>
    <row r="20" spans="1:25" s="33" customFormat="1" ht="16.149999999999999" customHeight="1" x14ac:dyDescent="0.25">
      <c r="A20" s="32"/>
      <c r="B20" s="33">
        <v>797.10263226093116</v>
      </c>
      <c r="C20" s="33">
        <f t="shared" si="1"/>
        <v>91.465038979135471</v>
      </c>
      <c r="D20" s="35">
        <f t="shared" si="2"/>
        <v>2012</v>
      </c>
      <c r="E20" s="34"/>
      <c r="F20" s="46">
        <v>797.10263256113114</v>
      </c>
      <c r="G20" s="34"/>
      <c r="H20" s="47">
        <v>8.5225740963902841E-2</v>
      </c>
      <c r="I20" s="48">
        <v>0.39565864268728657</v>
      </c>
      <c r="J20" s="48">
        <v>0.47242424652100273</v>
      </c>
      <c r="K20" s="48">
        <v>0.46266238467041698</v>
      </c>
      <c r="L20" s="48">
        <v>0.46234859475067186</v>
      </c>
      <c r="M20" s="48">
        <v>0.49333305698942365</v>
      </c>
      <c r="N20" s="48">
        <v>0.49266922327970442</v>
      </c>
      <c r="O20" s="50">
        <v>0.53316538050538564</v>
      </c>
      <c r="P20" s="42" t="s">
        <v>16</v>
      </c>
      <c r="Q20" s="42" t="s">
        <v>16</v>
      </c>
      <c r="R20" s="42" t="s">
        <v>16</v>
      </c>
      <c r="S20" s="42" t="s">
        <v>16</v>
      </c>
      <c r="T20" s="42"/>
      <c r="U20" s="42"/>
      <c r="V20" s="42"/>
      <c r="W20" s="42"/>
      <c r="X20" s="42"/>
      <c r="Y20" s="42"/>
    </row>
    <row r="21" spans="1:25" s="33" customFormat="1" ht="16.149999999999999" customHeight="1" x14ac:dyDescent="0.25">
      <c r="A21" s="32"/>
      <c r="B21" s="33">
        <v>981.26371294132628</v>
      </c>
      <c r="C21" s="33">
        <f t="shared" si="1"/>
        <v>3.0865398896035443</v>
      </c>
      <c r="D21" s="35">
        <f t="shared" si="2"/>
        <v>2013</v>
      </c>
      <c r="E21" s="34"/>
      <c r="F21" s="43">
        <v>981.27063002935631</v>
      </c>
      <c r="G21" s="34"/>
      <c r="H21" s="44">
        <v>9.4419186742487338E-2</v>
      </c>
      <c r="I21" s="42">
        <v>0.40866079400691252</v>
      </c>
      <c r="J21" s="42">
        <v>0.4603726833992221</v>
      </c>
      <c r="K21" s="42">
        <v>0.45716300491673684</v>
      </c>
      <c r="L21" s="42">
        <v>0.45190506525725099</v>
      </c>
      <c r="M21" s="42">
        <v>0.44838233552132017</v>
      </c>
      <c r="N21" s="51">
        <v>0.44684375029437334</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1090.9640829288528</v>
      </c>
      <c r="C22" s="33">
        <f t="shared" si="1"/>
        <v>5.2770804250630921</v>
      </c>
      <c r="D22" s="35">
        <f t="shared" si="2"/>
        <v>2014</v>
      </c>
      <c r="E22" s="34"/>
      <c r="F22" s="46">
        <v>1090.9159131440526</v>
      </c>
      <c r="G22" s="34"/>
      <c r="H22" s="47">
        <v>0.13848883289819636</v>
      </c>
      <c r="I22" s="48">
        <v>0.3969426686460989</v>
      </c>
      <c r="J22" s="48">
        <v>0.40373208884179457</v>
      </c>
      <c r="K22" s="48">
        <v>0.39829929950130449</v>
      </c>
      <c r="L22" s="48">
        <v>0.3962147525244013</v>
      </c>
      <c r="M22" s="50">
        <v>0.39194380788316685</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1125.7977702502833</v>
      </c>
      <c r="C23" s="33">
        <f t="shared" si="1"/>
        <v>45.342728865955038</v>
      </c>
      <c r="D23" s="35">
        <f t="shared" si="2"/>
        <v>2015</v>
      </c>
      <c r="E23" s="34"/>
      <c r="F23" s="54">
        <v>1125.6368346118584</v>
      </c>
      <c r="G23" s="34"/>
      <c r="H23" s="44">
        <v>8.3371180570472214E-2</v>
      </c>
      <c r="I23" s="42">
        <v>0.31786129129700624</v>
      </c>
      <c r="J23" s="42">
        <v>0.44592418413962231</v>
      </c>
      <c r="K23" s="42">
        <v>0.44660203922319647</v>
      </c>
      <c r="L23" s="45">
        <v>0.46852320152463139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1185.1936736660332</v>
      </c>
      <c r="C24" s="33">
        <f t="shared" si="1"/>
        <v>138.40965514203</v>
      </c>
      <c r="D24" s="35">
        <f t="shared" si="2"/>
        <v>2016</v>
      </c>
      <c r="E24" s="34"/>
      <c r="F24" s="46">
        <v>1184.528007203603</v>
      </c>
      <c r="G24" s="34"/>
      <c r="H24" s="48">
        <v>0.10986435316926307</v>
      </c>
      <c r="I24" s="48">
        <v>0.49771295113030123</v>
      </c>
      <c r="J24" s="48">
        <v>0.65013899269578823</v>
      </c>
      <c r="K24" s="50">
        <v>0.72523514540052558</v>
      </c>
      <c r="L24" s="42"/>
      <c r="M24" s="42"/>
      <c r="N24" s="42"/>
      <c r="O24" s="42"/>
      <c r="P24" s="42"/>
      <c r="Q24" s="42"/>
      <c r="R24" s="42"/>
      <c r="S24" s="42"/>
      <c r="T24" s="34"/>
      <c r="U24" s="52"/>
      <c r="V24" s="52"/>
      <c r="W24" s="52"/>
      <c r="X24" s="52"/>
      <c r="Y24" s="52"/>
    </row>
    <row r="25" spans="1:25" s="33" customFormat="1" ht="16.149999999999999" customHeight="1" x14ac:dyDescent="0.25">
      <c r="A25" s="32"/>
      <c r="B25" s="33">
        <v>1290.4796203522844</v>
      </c>
      <c r="C25" s="33">
        <f t="shared" si="1"/>
        <v>537.28558908191997</v>
      </c>
      <c r="D25" s="35">
        <f t="shared" si="2"/>
        <v>2017</v>
      </c>
      <c r="E25" s="34"/>
      <c r="F25" s="43">
        <v>1281.6683912475974</v>
      </c>
      <c r="G25" s="34"/>
      <c r="H25" s="44">
        <v>0.21703175284277834</v>
      </c>
      <c r="I25" s="42">
        <v>0.98109339702250953</v>
      </c>
      <c r="J25" s="45">
        <v>1.2941834477527843</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1309.1275156202207</v>
      </c>
      <c r="C26" s="33">
        <f t="shared" si="1"/>
        <v>470.60153968794998</v>
      </c>
      <c r="D26" s="35">
        <f t="shared" si="2"/>
        <v>2018</v>
      </c>
      <c r="E26" s="34"/>
      <c r="F26" s="46">
        <v>1280.8898395055605</v>
      </c>
      <c r="G26" s="34"/>
      <c r="H26" s="55">
        <v>0.22042068048668784</v>
      </c>
      <c r="I26" s="50">
        <v>0.62144672123106837</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1462.3255490134748</v>
      </c>
      <c r="C27" s="33">
        <f>+IF(I66="",J66*F27, IF(J66="", I66*F27,(I66+J66)*F27))</f>
        <v>451.81664095989993</v>
      </c>
      <c r="D27" s="35">
        <f t="shared" si="2"/>
        <v>2019</v>
      </c>
      <c r="E27" s="34"/>
      <c r="F27" s="56">
        <v>816.22352848987407</v>
      </c>
      <c r="G27" s="34"/>
      <c r="H27" s="57">
        <v>0.31194637856597729</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802.96439777376156</v>
      </c>
      <c r="G31" s="20"/>
      <c r="H31" s="38">
        <v>0.17265894952095012</v>
      </c>
      <c r="I31" s="39">
        <v>0.58965868956140621</v>
      </c>
      <c r="J31" s="39">
        <v>0.88348462172269082</v>
      </c>
      <c r="K31" s="39">
        <v>1.0163760546291161</v>
      </c>
      <c r="L31" s="39">
        <v>1.0911144033722053</v>
      </c>
      <c r="M31" s="39">
        <v>1.1261439363325694</v>
      </c>
      <c r="N31" s="39">
        <v>1.1302694736713161</v>
      </c>
      <c r="O31" s="39">
        <v>1.1469397464182922</v>
      </c>
      <c r="P31" s="39">
        <v>1.1517784378979794</v>
      </c>
      <c r="Q31" s="39">
        <v>1.1528390979036549</v>
      </c>
      <c r="R31" s="39">
        <v>1.1530147525633023</v>
      </c>
      <c r="S31" s="39">
        <v>1.1539305647861591</v>
      </c>
      <c r="T31" s="39">
        <v>1.1539939267990342</v>
      </c>
      <c r="U31" s="39">
        <v>1.1541545225743357</v>
      </c>
      <c r="V31" s="71">
        <v>1.1543006639727904</v>
      </c>
      <c r="W31" s="72">
        <v>1.1544325767827401</v>
      </c>
    </row>
    <row r="32" spans="1:25" s="64" customFormat="1" ht="19.149999999999999" customHeight="1" x14ac:dyDescent="0.25">
      <c r="A32" s="68"/>
      <c r="D32" s="35">
        <f>D31+1</f>
        <v>2005</v>
      </c>
      <c r="E32" s="69"/>
      <c r="F32" s="73">
        <v>797.9211401705744</v>
      </c>
      <c r="G32" s="20"/>
      <c r="H32" s="44">
        <v>0.18507815531674018</v>
      </c>
      <c r="I32" s="42">
        <v>0.79926131030035952</v>
      </c>
      <c r="J32" s="42">
        <v>1.2107090287338098</v>
      </c>
      <c r="K32" s="42">
        <v>1.3469369095463961</v>
      </c>
      <c r="L32" s="42">
        <v>1.4187351520859446</v>
      </c>
      <c r="M32" s="42">
        <v>1.4284226138811635</v>
      </c>
      <c r="N32" s="42">
        <v>1.4310967277786144</v>
      </c>
      <c r="O32" s="42">
        <v>1.4332680822920814</v>
      </c>
      <c r="P32" s="42">
        <v>1.4358929377783418</v>
      </c>
      <c r="Q32" s="42">
        <v>1.4396818403260969</v>
      </c>
      <c r="R32" s="42">
        <v>1.4405513453712342</v>
      </c>
      <c r="S32" s="42">
        <v>1.4406165013893952</v>
      </c>
      <c r="T32" s="42">
        <v>1.4409271992234531</v>
      </c>
      <c r="U32" s="42">
        <v>1.4410548415528419</v>
      </c>
      <c r="V32" s="45">
        <v>1.4410650955110191</v>
      </c>
    </row>
    <row r="33" spans="1:21" s="64" customFormat="1" ht="16.149999999999999" customHeight="1" x14ac:dyDescent="0.25">
      <c r="A33" s="68"/>
      <c r="D33" s="35">
        <f>D32+1</f>
        <v>2006</v>
      </c>
      <c r="E33" s="66"/>
      <c r="F33" s="74">
        <v>862.39740367218053</v>
      </c>
      <c r="G33" s="20"/>
      <c r="H33" s="47">
        <v>5.4902323497715504E-2</v>
      </c>
      <c r="I33" s="48">
        <v>0.18708933026824318</v>
      </c>
      <c r="J33" s="48">
        <v>0.27697457567474038</v>
      </c>
      <c r="K33" s="48">
        <v>0.3102427043215028</v>
      </c>
      <c r="L33" s="48">
        <v>0.32167474394965972</v>
      </c>
      <c r="M33" s="48">
        <v>0.32871277383803266</v>
      </c>
      <c r="N33" s="48">
        <v>0.32829414823171388</v>
      </c>
      <c r="O33" s="48">
        <v>0.32934636585393312</v>
      </c>
      <c r="P33" s="48">
        <v>0.32947820009823381</v>
      </c>
      <c r="Q33" s="48">
        <v>0.32902871669493339</v>
      </c>
      <c r="R33" s="48">
        <v>0.32906399606262449</v>
      </c>
      <c r="S33" s="48">
        <v>0.32902309335901037</v>
      </c>
      <c r="T33" s="48">
        <v>0.3294520694533547</v>
      </c>
      <c r="U33" s="49">
        <v>0.32951566245904612</v>
      </c>
    </row>
    <row r="34" spans="1:21" s="64" customFormat="1" ht="16.149999999999999" customHeight="1" x14ac:dyDescent="0.25">
      <c r="A34" s="68"/>
      <c r="D34" s="35">
        <f t="shared" ref="D34:D46" si="3">D33+1</f>
        <v>2007</v>
      </c>
      <c r="E34" s="66"/>
      <c r="F34" s="73">
        <v>600.92201826370024</v>
      </c>
      <c r="G34" s="20"/>
      <c r="H34" s="44">
        <v>4.9453027342657996E-2</v>
      </c>
      <c r="I34" s="42">
        <v>0.26036604712433992</v>
      </c>
      <c r="J34" s="42">
        <v>0.36811227552728604</v>
      </c>
      <c r="K34" s="42">
        <v>0.40675918264156119</v>
      </c>
      <c r="L34" s="42">
        <v>0.4290993106524954</v>
      </c>
      <c r="M34" s="42">
        <v>0.44366715658480815</v>
      </c>
      <c r="N34" s="42">
        <v>0.44414660588929938</v>
      </c>
      <c r="O34" s="42">
        <v>0.44303697738554337</v>
      </c>
      <c r="P34" s="42">
        <v>0.44517915921176349</v>
      </c>
      <c r="Q34" s="42">
        <v>0.44654557696721953</v>
      </c>
      <c r="R34" s="42">
        <v>0.44659510623024434</v>
      </c>
      <c r="S34" s="42">
        <v>0.4467775509436645</v>
      </c>
      <c r="T34" s="75">
        <v>0.44708257974428928</v>
      </c>
    </row>
    <row r="35" spans="1:21" s="64" customFormat="1" ht="16.149999999999999" customHeight="1" x14ac:dyDescent="0.25">
      <c r="A35" s="32"/>
      <c r="D35" s="35">
        <f t="shared" si="3"/>
        <v>2008</v>
      </c>
      <c r="E35" s="66"/>
      <c r="F35" s="74">
        <v>476.88750497540684</v>
      </c>
      <c r="G35" s="20"/>
      <c r="H35" s="47">
        <v>6.8757503536795259E-2</v>
      </c>
      <c r="I35" s="48">
        <v>0.32847277597004393</v>
      </c>
      <c r="J35" s="48">
        <v>0.44966724194788615</v>
      </c>
      <c r="K35" s="48">
        <v>0.46934781303033463</v>
      </c>
      <c r="L35" s="48">
        <v>0.47290034477439313</v>
      </c>
      <c r="M35" s="48">
        <v>0.47425946865794599</v>
      </c>
      <c r="N35" s="48">
        <v>0.47527732548712637</v>
      </c>
      <c r="O35" s="48">
        <v>0.47892388977211364</v>
      </c>
      <c r="P35" s="48">
        <v>0.47890735626281061</v>
      </c>
      <c r="Q35" s="48">
        <v>0.47670438390761299</v>
      </c>
      <c r="R35" s="48">
        <v>0.47670844302360954</v>
      </c>
      <c r="S35" s="48">
        <v>0.47670620073378472</v>
      </c>
      <c r="T35" s="66"/>
    </row>
    <row r="36" spans="1:21" s="64" customFormat="1" ht="16.149999999999999" customHeight="1" x14ac:dyDescent="0.25">
      <c r="A36" s="32"/>
      <c r="D36" s="35">
        <f t="shared" si="3"/>
        <v>2009</v>
      </c>
      <c r="E36" s="66"/>
      <c r="F36" s="73">
        <v>480.34497137052989</v>
      </c>
      <c r="G36" s="20"/>
      <c r="H36" s="44">
        <v>2.9586566919709234E-2</v>
      </c>
      <c r="I36" s="42">
        <v>0.21879796621005704</v>
      </c>
      <c r="J36" s="42">
        <v>0.34191469095740862</v>
      </c>
      <c r="K36" s="42">
        <v>0.37474768716199341</v>
      </c>
      <c r="L36" s="42">
        <v>0.38602323629649671</v>
      </c>
      <c r="M36" s="42">
        <v>0.39570148823225793</v>
      </c>
      <c r="N36" s="42">
        <v>0.39253735118974148</v>
      </c>
      <c r="O36" s="42">
        <v>0.38834143583488856</v>
      </c>
      <c r="P36" s="42">
        <v>0.3883535482406319</v>
      </c>
      <c r="Q36" s="42">
        <v>0.38836491581940435</v>
      </c>
      <c r="R36" s="45">
        <v>0.38858782034673706</v>
      </c>
      <c r="S36" s="42" t="s">
        <v>16</v>
      </c>
      <c r="T36" s="66"/>
    </row>
    <row r="37" spans="1:21" s="64" customFormat="1" ht="16.149999999999999" customHeight="1" x14ac:dyDescent="0.25">
      <c r="A37" s="32"/>
      <c r="D37" s="35">
        <f t="shared" si="3"/>
        <v>2010</v>
      </c>
      <c r="E37" s="66"/>
      <c r="F37" s="74">
        <v>518.87251023085696</v>
      </c>
      <c r="G37" s="20"/>
      <c r="H37" s="47">
        <v>2.1414679537476888E-2</v>
      </c>
      <c r="I37" s="48">
        <v>0.24034638385817428</v>
      </c>
      <c r="J37" s="48">
        <v>0.43257165181585328</v>
      </c>
      <c r="K37" s="48">
        <v>0.4897282125114758</v>
      </c>
      <c r="L37" s="48">
        <v>0.57705702491929356</v>
      </c>
      <c r="M37" s="48">
        <v>0.58275206812997604</v>
      </c>
      <c r="N37" s="48">
        <v>0.5789510649285875</v>
      </c>
      <c r="O37" s="48">
        <v>0.58320980017125212</v>
      </c>
      <c r="P37" s="48">
        <v>0.58024674598956894</v>
      </c>
      <c r="Q37" s="50">
        <v>0.58103507076094296</v>
      </c>
      <c r="R37" s="42" t="s">
        <v>16</v>
      </c>
      <c r="S37" s="42" t="s">
        <v>16</v>
      </c>
      <c r="T37" s="66"/>
    </row>
    <row r="38" spans="1:21" s="64" customFormat="1" ht="16.149999999999999" customHeight="1" x14ac:dyDescent="0.25">
      <c r="A38" s="32"/>
      <c r="D38" s="35">
        <f t="shared" si="3"/>
        <v>2011</v>
      </c>
      <c r="E38" s="66"/>
      <c r="F38" s="73">
        <v>624.9347541093365</v>
      </c>
      <c r="G38" s="20"/>
      <c r="H38" s="44">
        <v>3.8209095979677823E-2</v>
      </c>
      <c r="I38" s="42">
        <v>0.20473918782821376</v>
      </c>
      <c r="J38" s="42">
        <v>0.43611912945441067</v>
      </c>
      <c r="K38" s="42">
        <v>0.50622016002749248</v>
      </c>
      <c r="L38" s="42">
        <v>0.5326275548497249</v>
      </c>
      <c r="M38" s="42">
        <v>0.5383076950686172</v>
      </c>
      <c r="N38" s="42">
        <v>0.54817794880509096</v>
      </c>
      <c r="O38" s="42">
        <v>0.54979666069304112</v>
      </c>
      <c r="P38" s="45">
        <v>0.55025776726313524</v>
      </c>
      <c r="Q38" s="42" t="s">
        <v>16</v>
      </c>
      <c r="R38" s="42" t="s">
        <v>16</v>
      </c>
      <c r="S38" s="42" t="s">
        <v>16</v>
      </c>
      <c r="T38" s="66"/>
    </row>
    <row r="39" spans="1:21" s="64" customFormat="1" ht="16.149999999999999" customHeight="1" x14ac:dyDescent="0.25">
      <c r="A39" s="32"/>
      <c r="D39" s="35">
        <f t="shared" si="3"/>
        <v>2012</v>
      </c>
      <c r="E39" s="66"/>
      <c r="F39" s="74">
        <v>797.10263256113114</v>
      </c>
      <c r="G39" s="20"/>
      <c r="H39" s="47">
        <v>1.888624642353751E-2</v>
      </c>
      <c r="I39" s="48">
        <v>0.21236026407367081</v>
      </c>
      <c r="J39" s="48">
        <v>0.33258105925295506</v>
      </c>
      <c r="K39" s="48">
        <v>0.38336145644214104</v>
      </c>
      <c r="L39" s="48">
        <v>0.39464896416657447</v>
      </c>
      <c r="M39" s="48">
        <v>0.41219607055996266</v>
      </c>
      <c r="N39" s="48">
        <v>0.41389916926387504</v>
      </c>
      <c r="O39" s="50">
        <v>0.41847467514231074</v>
      </c>
      <c r="P39" s="42" t="s">
        <v>16</v>
      </c>
      <c r="Q39" s="42" t="s">
        <v>16</v>
      </c>
      <c r="R39" s="42" t="s">
        <v>16</v>
      </c>
      <c r="S39" s="42" t="s">
        <v>16</v>
      </c>
      <c r="T39" s="66"/>
    </row>
    <row r="40" spans="1:21" s="64" customFormat="1" ht="16.149999999999999" customHeight="1" x14ac:dyDescent="0.25">
      <c r="A40" s="32"/>
      <c r="D40" s="35">
        <f t="shared" si="3"/>
        <v>2013</v>
      </c>
      <c r="E40" s="66"/>
      <c r="F40" s="73">
        <v>981.27063002935631</v>
      </c>
      <c r="G40" s="20"/>
      <c r="H40" s="44">
        <v>3.449093698610696E-2</v>
      </c>
      <c r="I40" s="42">
        <v>0.20967480464823934</v>
      </c>
      <c r="J40" s="42">
        <v>0.37273717137189555</v>
      </c>
      <c r="K40" s="76">
        <v>0.41079115814533324</v>
      </c>
      <c r="L40" s="42">
        <v>0.43836622902855177</v>
      </c>
      <c r="M40" s="42">
        <v>0.44334198315405121</v>
      </c>
      <c r="N40" s="45">
        <v>0.44347827972801063</v>
      </c>
      <c r="O40" s="42" t="s">
        <v>16</v>
      </c>
      <c r="P40" s="42" t="s">
        <v>16</v>
      </c>
      <c r="Q40" s="42" t="s">
        <v>16</v>
      </c>
      <c r="R40" s="42" t="s">
        <v>16</v>
      </c>
      <c r="S40" s="42" t="s">
        <v>16</v>
      </c>
      <c r="T40" s="66"/>
    </row>
    <row r="41" spans="1:21" s="64" customFormat="1" ht="15.65" customHeight="1" x14ac:dyDescent="0.25">
      <c r="A41" s="32"/>
      <c r="D41" s="35">
        <f t="shared" si="3"/>
        <v>2014</v>
      </c>
      <c r="E41" s="66"/>
      <c r="F41" s="74">
        <v>1090.9159131440526</v>
      </c>
      <c r="G41" s="20"/>
      <c r="H41" s="47">
        <v>3.5292789839986481E-2</v>
      </c>
      <c r="I41" s="48">
        <v>0.22243997451675909</v>
      </c>
      <c r="J41" s="48">
        <v>0.3385419899882991</v>
      </c>
      <c r="K41" s="48">
        <v>0.37637240600978622</v>
      </c>
      <c r="L41" s="48">
        <v>0.38427331443485369</v>
      </c>
      <c r="M41" s="50">
        <v>0.38647695140572857</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1125.6368346118584</v>
      </c>
      <c r="G42" s="20"/>
      <c r="H42" s="78">
        <v>1.8909229634031532E-2</v>
      </c>
      <c r="I42" s="42">
        <v>0.16345458450161993</v>
      </c>
      <c r="J42" s="42">
        <v>0.34318619153841462</v>
      </c>
      <c r="K42" s="42">
        <v>0.40664247414632165</v>
      </c>
      <c r="L42" s="45">
        <v>0.42776654845861894</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1184.528007203603</v>
      </c>
      <c r="G43" s="20"/>
      <c r="H43" s="48">
        <v>4.4985557697447345E-2</v>
      </c>
      <c r="I43" s="48">
        <v>0.25027992440143482</v>
      </c>
      <c r="J43" s="48">
        <v>0.48158083365457194</v>
      </c>
      <c r="K43" s="48">
        <v>0.60867275202668325</v>
      </c>
      <c r="L43" s="42"/>
      <c r="M43" s="42"/>
      <c r="N43" s="42"/>
      <c r="O43" s="42"/>
      <c r="P43" s="42"/>
      <c r="Q43" s="42"/>
      <c r="R43" s="42"/>
      <c r="S43" s="42"/>
      <c r="T43" s="66"/>
    </row>
    <row r="44" spans="1:21" s="64" customFormat="1" ht="18.649999999999999" customHeight="1" x14ac:dyDescent="0.25">
      <c r="A44" s="32"/>
      <c r="D44" s="35">
        <f t="shared" si="3"/>
        <v>2017</v>
      </c>
      <c r="E44" s="77"/>
      <c r="F44" s="73">
        <v>1281.6683912475974</v>
      </c>
      <c r="G44" s="20"/>
      <c r="H44" s="79">
        <v>7.3342292041819274E-2</v>
      </c>
      <c r="I44" s="42">
        <v>0.54322964463120449</v>
      </c>
      <c r="J44" s="45">
        <v>0.9077980890486137</v>
      </c>
      <c r="K44" s="42"/>
      <c r="L44" s="42"/>
      <c r="M44" s="42"/>
      <c r="N44" s="42"/>
      <c r="O44" s="42"/>
      <c r="P44" s="42"/>
      <c r="Q44" s="42"/>
      <c r="R44" s="42"/>
      <c r="S44" s="42"/>
      <c r="T44" s="66"/>
    </row>
    <row r="45" spans="1:21" s="64" customFormat="1" ht="18.649999999999999" customHeight="1" x14ac:dyDescent="0.25">
      <c r="A45" s="32"/>
      <c r="D45" s="35">
        <f t="shared" si="3"/>
        <v>2018</v>
      </c>
      <c r="E45" s="77"/>
      <c r="F45" s="74">
        <v>1280.8898395055605</v>
      </c>
      <c r="G45" s="20"/>
      <c r="H45" s="55">
        <v>4.1853691011394176E-2</v>
      </c>
      <c r="I45" s="50">
        <v>0.36142467585629584</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816.22352848987407</v>
      </c>
      <c r="G46" s="20"/>
      <c r="H46" s="81">
        <v>5.4732798658001722E-2</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1.1552046788547612</v>
      </c>
      <c r="G51" s="34"/>
      <c r="H51" s="86">
        <v>1.1544325767827404</v>
      </c>
      <c r="I51" s="86">
        <v>3.6941510498169196E-4</v>
      </c>
      <c r="J51" s="86">
        <v>4.0268696703913868E-4</v>
      </c>
      <c r="K51" s="42"/>
      <c r="L51" s="42"/>
      <c r="M51" s="42"/>
      <c r="N51" s="42"/>
      <c r="O51" s="42"/>
      <c r="P51" s="42"/>
      <c r="Q51" s="42"/>
    </row>
    <row r="52" spans="1:20" s="33" customFormat="1" ht="16.149999999999999" customHeight="1" x14ac:dyDescent="0.25">
      <c r="A52" s="32"/>
      <c r="D52" s="65">
        <f>D51+1</f>
        <v>2005</v>
      </c>
      <c r="E52" s="34"/>
      <c r="F52" s="87">
        <v>1.4411172896963618</v>
      </c>
      <c r="G52" s="34"/>
      <c r="H52" s="88">
        <v>1.4410650955110191</v>
      </c>
      <c r="I52" s="88">
        <v>5.0561639397061514E-5</v>
      </c>
      <c r="J52" s="88">
        <v>1.6325459454277738E-6</v>
      </c>
      <c r="K52" s="42"/>
      <c r="L52" s="42"/>
      <c r="M52" s="42"/>
      <c r="N52" s="42"/>
      <c r="O52" s="42"/>
      <c r="P52" s="42"/>
      <c r="Q52" s="42"/>
    </row>
    <row r="53" spans="1:20" s="33" customFormat="1" ht="16.149999999999999" customHeight="1" x14ac:dyDescent="0.25">
      <c r="A53" s="32"/>
      <c r="D53" s="65">
        <f>D52+1</f>
        <v>2006</v>
      </c>
      <c r="E53" s="34"/>
      <c r="F53" s="89">
        <v>0.32985503478418915</v>
      </c>
      <c r="G53" s="34"/>
      <c r="H53" s="90">
        <v>0.32951566245904612</v>
      </c>
      <c r="I53" s="90">
        <v>3.3716889603906119E-4</v>
      </c>
      <c r="J53" s="90">
        <v>2.203429103942005E-6</v>
      </c>
      <c r="K53" s="42"/>
      <c r="L53" s="42"/>
      <c r="M53" s="42"/>
      <c r="N53" s="42"/>
      <c r="O53" s="42"/>
      <c r="P53" s="42"/>
      <c r="Q53" s="42"/>
    </row>
    <row r="54" spans="1:20" s="33" customFormat="1" ht="16.149999999999999" customHeight="1" x14ac:dyDescent="0.25">
      <c r="A54" s="32"/>
      <c r="D54" s="65">
        <f t="shared" ref="D54:D61" si="4">D53+1</f>
        <v>2007</v>
      </c>
      <c r="E54" s="34"/>
      <c r="F54" s="87">
        <v>0.44714581124214542</v>
      </c>
      <c r="G54" s="34"/>
      <c r="H54" s="88">
        <v>0.44708257974428917</v>
      </c>
      <c r="I54" s="88">
        <v>6.1047267673745636E-5</v>
      </c>
      <c r="J54" s="88">
        <v>2.1842301824223524E-6</v>
      </c>
      <c r="K54" s="42"/>
      <c r="L54" s="42"/>
      <c r="M54" s="42"/>
      <c r="N54" s="42"/>
      <c r="O54" s="42"/>
      <c r="P54" s="42"/>
      <c r="Q54" s="42"/>
    </row>
    <row r="55" spans="1:20" s="33" customFormat="1" ht="16.149999999999999" customHeight="1" x14ac:dyDescent="0.25">
      <c r="A55" s="32"/>
      <c r="D55" s="65">
        <f t="shared" si="4"/>
        <v>2008</v>
      </c>
      <c r="E55" s="34"/>
      <c r="F55" s="89">
        <v>0.47678571769600753</v>
      </c>
      <c r="G55" s="34"/>
      <c r="H55" s="90">
        <v>0.47670620073378461</v>
      </c>
      <c r="I55" s="90">
        <v>5.1405319236422013E-5</v>
      </c>
      <c r="J55" s="90">
        <v>2.8111642986506909E-5</v>
      </c>
      <c r="K55" s="42"/>
      <c r="L55" s="42"/>
      <c r="M55" s="42"/>
      <c r="N55" s="42"/>
      <c r="O55" s="42"/>
      <c r="P55" s="42"/>
      <c r="Q55" s="42"/>
    </row>
    <row r="56" spans="1:20" s="33" customFormat="1" ht="16.149999999999999" customHeight="1" x14ac:dyDescent="0.25">
      <c r="A56" s="32"/>
      <c r="D56" s="65">
        <f t="shared" si="4"/>
        <v>2009</v>
      </c>
      <c r="E56" s="34"/>
      <c r="F56" s="87">
        <v>0.38884068695876461</v>
      </c>
      <c r="G56" s="34"/>
      <c r="H56" s="88">
        <v>0.38858782034673689</v>
      </c>
      <c r="I56" s="88">
        <v>2.3326803688674435E-4</v>
      </c>
      <c r="J56" s="88">
        <v>1.9598575140991101E-5</v>
      </c>
      <c r="K56" s="42"/>
      <c r="L56" s="42"/>
      <c r="M56" s="42"/>
      <c r="N56" s="42"/>
      <c r="O56" s="42"/>
      <c r="P56" s="42"/>
      <c r="Q56" s="42"/>
    </row>
    <row r="57" spans="1:20" s="33" customFormat="1" ht="16.149999999999999" customHeight="1" x14ac:dyDescent="0.25">
      <c r="A57" s="32"/>
      <c r="D57" s="65">
        <f t="shared" si="4"/>
        <v>2010</v>
      </c>
      <c r="E57" s="34"/>
      <c r="F57" s="89">
        <v>0.58425271343693741</v>
      </c>
      <c r="G57" s="34"/>
      <c r="H57" s="90">
        <v>0.58103507076094263</v>
      </c>
      <c r="I57" s="90">
        <v>3.2015420766924136E-3</v>
      </c>
      <c r="J57" s="90">
        <v>1.6100599302397224E-5</v>
      </c>
      <c r="K57" s="42"/>
      <c r="L57" s="42"/>
      <c r="M57" s="42"/>
      <c r="N57" s="42"/>
      <c r="O57" s="42"/>
      <c r="P57" s="42"/>
      <c r="Q57" s="42"/>
    </row>
    <row r="58" spans="1:20" s="33" customFormat="1" ht="16.149999999999999" customHeight="1" x14ac:dyDescent="0.25">
      <c r="A58" s="32"/>
      <c r="D58" s="65">
        <f t="shared" si="4"/>
        <v>2011</v>
      </c>
      <c r="E58" s="34"/>
      <c r="F58" s="87">
        <v>0.56146249577454987</v>
      </c>
      <c r="G58" s="34"/>
      <c r="H58" s="88">
        <v>0.55025776726313524</v>
      </c>
      <c r="I58" s="88">
        <v>1.114523772025874E-2</v>
      </c>
      <c r="J58" s="88">
        <v>5.9490791155883795E-5</v>
      </c>
      <c r="K58" s="42"/>
      <c r="L58" s="42"/>
      <c r="M58" s="42"/>
      <c r="N58" s="42"/>
      <c r="O58" s="42"/>
      <c r="P58" s="42"/>
      <c r="Q58" s="42"/>
    </row>
    <row r="59" spans="1:20" s="33" customFormat="1" ht="16.149999999999999" customHeight="1" x14ac:dyDescent="0.25">
      <c r="A59" s="32"/>
      <c r="D59" s="65">
        <f t="shared" si="4"/>
        <v>2012</v>
      </c>
      <c r="E59" s="34"/>
      <c r="F59" s="89">
        <v>0.53322155370329805</v>
      </c>
      <c r="G59" s="34"/>
      <c r="H59" s="90">
        <v>0.41847467514231068</v>
      </c>
      <c r="I59" s="90">
        <v>0.11469070536307481</v>
      </c>
      <c r="J59" s="90">
        <v>5.6173197912585794E-5</v>
      </c>
      <c r="K59" s="34"/>
      <c r="L59" s="34"/>
      <c r="M59" s="91"/>
      <c r="N59" s="91"/>
      <c r="O59" s="91"/>
      <c r="P59" s="91"/>
      <c r="Q59" s="91"/>
    </row>
    <row r="60" spans="1:20" s="33" customFormat="1" ht="16.149999999999999" customHeight="1" x14ac:dyDescent="0.25">
      <c r="A60" s="68"/>
      <c r="D60" s="65">
        <f t="shared" si="4"/>
        <v>2013</v>
      </c>
      <c r="E60" s="34"/>
      <c r="F60" s="87">
        <v>0.44662373195611921</v>
      </c>
      <c r="G60" s="34"/>
      <c r="H60" s="88">
        <v>0.44347827972801046</v>
      </c>
      <c r="I60" s="88">
        <v>3.3654705663627121E-3</v>
      </c>
      <c r="J60" s="88">
        <v>-2.2001833825393278E-4</v>
      </c>
      <c r="K60" s="34"/>
      <c r="L60" s="34"/>
    </row>
    <row r="61" spans="1:20" s="33" customFormat="1" ht="15.65" customHeight="1" x14ac:dyDescent="0.25">
      <c r="A61" s="91"/>
      <c r="D61" s="65">
        <f t="shared" si="4"/>
        <v>2014</v>
      </c>
      <c r="E61" s="34"/>
      <c r="F61" s="89">
        <v>0.39131424487764616</v>
      </c>
      <c r="G61" s="34"/>
      <c r="H61" s="90">
        <v>0.3864769514057283</v>
      </c>
      <c r="I61" s="90">
        <v>5.4668564774381853E-3</v>
      </c>
      <c r="J61" s="90">
        <v>-6.2956300552027486E-4</v>
      </c>
      <c r="K61" s="34"/>
      <c r="L61" s="34"/>
    </row>
    <row r="62" spans="1:20" s="33" customFormat="1" ht="18.649999999999999" customHeight="1" x14ac:dyDescent="0.25">
      <c r="A62" s="91"/>
      <c r="D62" s="35">
        <f>D61+1</f>
        <v>2015</v>
      </c>
      <c r="E62" s="34"/>
      <c r="F62" s="87">
        <v>0.46804839378539359</v>
      </c>
      <c r="G62" s="34"/>
      <c r="H62" s="88">
        <v>0.42776654845861894</v>
      </c>
      <c r="I62" s="88">
        <v>4.0756653066012519E-2</v>
      </c>
      <c r="J62" s="88">
        <v>-4.7480773923792293E-4</v>
      </c>
      <c r="K62" s="34"/>
      <c r="L62" s="34"/>
    </row>
    <row r="63" spans="1:20" s="33" customFormat="1" ht="18.649999999999999" customHeight="1" x14ac:dyDescent="0.25">
      <c r="A63" s="91"/>
      <c r="D63" s="35">
        <f>D62+1</f>
        <v>2016</v>
      </c>
      <c r="E63" s="34"/>
      <c r="F63" s="89">
        <v>0.72552069002418451</v>
      </c>
      <c r="G63" s="34"/>
      <c r="H63" s="90">
        <v>0.60867275202668358</v>
      </c>
      <c r="I63" s="90">
        <v>0.11656239337384244</v>
      </c>
      <c r="J63" s="90">
        <v>2.8554462365853968E-4</v>
      </c>
      <c r="K63" s="34"/>
      <c r="L63" s="34"/>
    </row>
    <row r="64" spans="1:20" s="33" customFormat="1" ht="18.649999999999999" customHeight="1" x14ac:dyDescent="0.25">
      <c r="A64" s="91"/>
      <c r="D64" s="35">
        <f t="shared" ref="D64:D65" si="5">D63+1</f>
        <v>2017</v>
      </c>
      <c r="E64" s="34"/>
      <c r="F64" s="87">
        <v>1.3270060470126208</v>
      </c>
      <c r="G64" s="34"/>
      <c r="H64" s="88">
        <v>0.90779808904861325</v>
      </c>
      <c r="I64" s="88">
        <v>0.38638535870417035</v>
      </c>
      <c r="J64" s="88">
        <v>3.2822599259837208E-2</v>
      </c>
      <c r="K64" s="34"/>
      <c r="L64" s="34"/>
    </row>
    <row r="65" spans="1:12" s="33" customFormat="1" ht="18.649999999999999" customHeight="1" x14ac:dyDescent="0.25">
      <c r="A65" s="91"/>
      <c r="D65" s="35">
        <f t="shared" si="5"/>
        <v>2018</v>
      </c>
      <c r="E65" s="34"/>
      <c r="F65" s="89">
        <v>0.72882671557394085</v>
      </c>
      <c r="G65" s="34"/>
      <c r="H65" s="90">
        <v>0.36142467585629579</v>
      </c>
      <c r="I65" s="90">
        <v>0.26002204537477258</v>
      </c>
      <c r="J65" s="90">
        <v>0.10737999434287247</v>
      </c>
      <c r="K65" s="34"/>
      <c r="L65" s="34"/>
    </row>
    <row r="66" spans="1:12" s="33" customFormat="1" ht="18.649999999999999" customHeight="1" x14ac:dyDescent="0.25">
      <c r="A66" s="91"/>
      <c r="D66" s="35">
        <f>D65+1</f>
        <v>2019</v>
      </c>
      <c r="E66" s="34"/>
      <c r="F66" s="92">
        <v>0.60827802884246229</v>
      </c>
      <c r="G66" s="34"/>
      <c r="H66" s="93">
        <v>5.4732798658001722E-2</v>
      </c>
      <c r="I66" s="93">
        <v>0.25721357990797555</v>
      </c>
      <c r="J66" s="93">
        <v>0.29633165027648506</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E8A19-D35E-4F35-B7DA-06F50330C0AC}">
  <sheetPr codeName="WTemplate6">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24</v>
      </c>
      <c r="D1" s="3"/>
      <c r="E1" s="3"/>
      <c r="F1" s="3"/>
      <c r="G1" s="3"/>
      <c r="H1" s="3"/>
      <c r="I1" s="3"/>
      <c r="J1" s="3"/>
      <c r="K1" s="3"/>
      <c r="L1" s="3"/>
      <c r="M1" s="3"/>
      <c r="N1" s="3"/>
      <c r="O1" s="3"/>
      <c r="P1" s="3"/>
      <c r="Q1" s="3"/>
      <c r="R1" s="3"/>
      <c r="S1" s="3"/>
      <c r="T1" s="3"/>
      <c r="U1" s="3"/>
      <c r="V1" s="3"/>
      <c r="W1" s="3"/>
      <c r="X1" s="3"/>
      <c r="Y1" s="3"/>
    </row>
    <row r="2" spans="1:42" ht="20.5" x14ac:dyDescent="0.4">
      <c r="A2" s="4" t="s">
        <v>2</v>
      </c>
      <c r="B2" s="2" t="s">
        <v>3</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All Legal Entities</v>
      </c>
      <c r="H5" s="11"/>
      <c r="I5" s="11"/>
      <c r="J5" s="12"/>
      <c r="K5" s="13"/>
      <c r="L5" s="14"/>
      <c r="M5" s="13"/>
      <c r="N5" s="13"/>
      <c r="O5" s="11"/>
      <c r="P5" s="11"/>
      <c r="Q5" s="11"/>
      <c r="R5" s="11"/>
      <c r="S5" s="11"/>
      <c r="T5" s="11"/>
      <c r="Z5" s="15" t="str">
        <f>B1</f>
        <v>Motor</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1786.6870199429177</v>
      </c>
      <c r="C12" s="33">
        <f>+IF(I51="",J51*F12, IF(J51="", I51*F12,(I51+J51)*F12))</f>
        <v>230.51769912350898</v>
      </c>
      <c r="D12" s="35">
        <v>2004</v>
      </c>
      <c r="E12" s="34"/>
      <c r="F12" s="37">
        <v>1761.325855308211</v>
      </c>
      <c r="G12" s="34"/>
      <c r="H12" s="38">
        <v>0.36214440190437286</v>
      </c>
      <c r="I12" s="39">
        <v>0.67094403746856235</v>
      </c>
      <c r="J12" s="39">
        <v>0.7244057907976561</v>
      </c>
      <c r="K12" s="39">
        <v>0.78663711092315303</v>
      </c>
      <c r="L12" s="39">
        <v>0.79567742858067225</v>
      </c>
      <c r="M12" s="39">
        <v>0.80383768410453937</v>
      </c>
      <c r="N12" s="39">
        <v>0.80629072858342554</v>
      </c>
      <c r="O12" s="39">
        <v>0.80893978948033207</v>
      </c>
      <c r="P12" s="39">
        <v>0.81120010012246213</v>
      </c>
      <c r="Q12" s="39">
        <v>0.81156848844037988</v>
      </c>
      <c r="R12" s="39">
        <v>0.80754196517165799</v>
      </c>
      <c r="S12" s="40">
        <v>0.80966165543896274</v>
      </c>
      <c r="T12" s="40">
        <v>0.81053824891058801</v>
      </c>
      <c r="U12" s="40">
        <v>0.81879503009308263</v>
      </c>
      <c r="V12" s="40">
        <v>0.82040179193691409</v>
      </c>
      <c r="W12" s="41">
        <v>0.82357594857487404</v>
      </c>
      <c r="X12" s="42"/>
      <c r="Y12" s="42"/>
    </row>
    <row r="13" spans="1:42" s="33" customFormat="1" ht="16.149999999999999" customHeight="1" x14ac:dyDescent="0.25">
      <c r="A13" s="32"/>
      <c r="B13" s="33">
        <v>1377.532862548778</v>
      </c>
      <c r="C13" s="33">
        <f t="shared" ref="C13:C26" si="1">+IF(I52="",J52*F13, IF(J52="", I52*F13,(I52+J52)*F13))</f>
        <v>217.4667265704214</v>
      </c>
      <c r="D13" s="35">
        <f>D12+1</f>
        <v>2005</v>
      </c>
      <c r="E13" s="34"/>
      <c r="F13" s="43">
        <v>1409.4691767924312</v>
      </c>
      <c r="G13" s="34"/>
      <c r="H13" s="44">
        <v>0.16759214755342389</v>
      </c>
      <c r="I13" s="42">
        <v>0.58793448370828538</v>
      </c>
      <c r="J13" s="42">
        <v>0.65648888758591084</v>
      </c>
      <c r="K13" s="42">
        <v>0.67792671292277507</v>
      </c>
      <c r="L13" s="42">
        <v>0.70137607411205616</v>
      </c>
      <c r="M13" s="42">
        <v>0.70258886092396089</v>
      </c>
      <c r="N13" s="42">
        <v>0.70452284220073635</v>
      </c>
      <c r="O13" s="42">
        <v>0.70560015006240573</v>
      </c>
      <c r="P13" s="42">
        <v>0.71384995226760317</v>
      </c>
      <c r="Q13" s="42">
        <v>0.71978724107394954</v>
      </c>
      <c r="R13" s="42">
        <v>0.72065736723318097</v>
      </c>
      <c r="S13" s="42">
        <v>0.72496507173040758</v>
      </c>
      <c r="T13" s="42">
        <v>0.73718139019160844</v>
      </c>
      <c r="U13" s="42">
        <v>0.7422985258555288</v>
      </c>
      <c r="V13" s="45">
        <v>0.74334374690244853</v>
      </c>
      <c r="W13" s="42"/>
      <c r="X13" s="42"/>
      <c r="Y13" s="42"/>
    </row>
    <row r="14" spans="1:42" s="33" customFormat="1" ht="16.149999999999999" customHeight="1" x14ac:dyDescent="0.25">
      <c r="A14" s="32"/>
      <c r="B14" s="33">
        <v>1220.9139347532725</v>
      </c>
      <c r="C14" s="33">
        <f t="shared" si="1"/>
        <v>217.25205503386729</v>
      </c>
      <c r="D14" s="35">
        <f>D13+1</f>
        <v>2006</v>
      </c>
      <c r="E14" s="34"/>
      <c r="F14" s="46">
        <v>1222.6653209415874</v>
      </c>
      <c r="G14" s="34"/>
      <c r="H14" s="47">
        <v>4.9234800336564001E-2</v>
      </c>
      <c r="I14" s="48">
        <v>0.56460790963178087</v>
      </c>
      <c r="J14" s="48">
        <v>0.68359333356779695</v>
      </c>
      <c r="K14" s="48">
        <v>0.72421623484927755</v>
      </c>
      <c r="L14" s="48">
        <v>0.7400084354317642</v>
      </c>
      <c r="M14" s="48">
        <v>0.75010484454499837</v>
      </c>
      <c r="N14" s="48">
        <v>0.74697051236542145</v>
      </c>
      <c r="O14" s="48">
        <v>0.75519853355212574</v>
      </c>
      <c r="P14" s="48">
        <v>0.74942835997889734</v>
      </c>
      <c r="Q14" s="48">
        <v>0.75146942662659699</v>
      </c>
      <c r="R14" s="48">
        <v>0.75088298136719611</v>
      </c>
      <c r="S14" s="48">
        <v>0.76345376039869872</v>
      </c>
      <c r="T14" s="48">
        <v>0.76567545259605252</v>
      </c>
      <c r="U14" s="49">
        <v>0.76471381643861525</v>
      </c>
      <c r="V14" s="42"/>
      <c r="W14" s="42"/>
      <c r="X14" s="42"/>
      <c r="Y14" s="42"/>
    </row>
    <row r="15" spans="1:42" s="33" customFormat="1" ht="16.149999999999999" customHeight="1" x14ac:dyDescent="0.25">
      <c r="A15" s="32"/>
      <c r="B15" s="33">
        <v>1364.6740898543321</v>
      </c>
      <c r="C15" s="33">
        <f t="shared" si="1"/>
        <v>173.30492623183815</v>
      </c>
      <c r="D15" s="35">
        <f t="shared" ref="D15:D27" si="2">D14+1</f>
        <v>2007</v>
      </c>
      <c r="E15" s="34"/>
      <c r="F15" s="43">
        <v>1368.5849266169193</v>
      </c>
      <c r="G15" s="34"/>
      <c r="H15" s="44">
        <v>0.12741731345972299</v>
      </c>
      <c r="I15" s="42">
        <v>0.65867619686953205</v>
      </c>
      <c r="J15" s="42">
        <v>0.78059445184583032</v>
      </c>
      <c r="K15" s="42">
        <v>0.7990359093891477</v>
      </c>
      <c r="L15" s="42">
        <v>0.80824742619229806</v>
      </c>
      <c r="M15" s="42">
        <v>0.81847045894190018</v>
      </c>
      <c r="N15" s="42">
        <v>0.82560189704867237</v>
      </c>
      <c r="O15" s="42">
        <v>0.82707768532846349</v>
      </c>
      <c r="P15" s="42">
        <v>0.83057637483064617</v>
      </c>
      <c r="Q15" s="42">
        <v>0.83009714218060204</v>
      </c>
      <c r="R15" s="42">
        <v>0.83801120379462612</v>
      </c>
      <c r="S15" s="42">
        <v>0.84026543156180844</v>
      </c>
      <c r="T15" s="45">
        <v>0.83995089500799391</v>
      </c>
      <c r="U15" s="42"/>
      <c r="V15" s="42"/>
      <c r="W15" s="42"/>
      <c r="X15" s="42"/>
      <c r="Y15" s="42"/>
    </row>
    <row r="16" spans="1:42" s="33" customFormat="1" ht="16.149999999999999" customHeight="1" x14ac:dyDescent="0.25">
      <c r="A16" s="32"/>
      <c r="B16" s="33">
        <v>1360.2397796880243</v>
      </c>
      <c r="C16" s="33">
        <f t="shared" si="1"/>
        <v>124.49914937873933</v>
      </c>
      <c r="D16" s="35">
        <f t="shared" si="2"/>
        <v>2008</v>
      </c>
      <c r="E16" s="34"/>
      <c r="F16" s="46">
        <v>1360.3039310750851</v>
      </c>
      <c r="G16" s="34"/>
      <c r="H16" s="47">
        <v>0.21754199811793123</v>
      </c>
      <c r="I16" s="48">
        <v>0.68773436860446857</v>
      </c>
      <c r="J16" s="48">
        <v>0.78310326927027074</v>
      </c>
      <c r="K16" s="48">
        <v>0.80945478135835958</v>
      </c>
      <c r="L16" s="48">
        <v>0.83023480423590856</v>
      </c>
      <c r="M16" s="48">
        <v>0.84015330729816673</v>
      </c>
      <c r="N16" s="48">
        <v>0.84313665524625558</v>
      </c>
      <c r="O16" s="48">
        <v>0.84476815204033306</v>
      </c>
      <c r="P16" s="48">
        <v>0.8487941804340331</v>
      </c>
      <c r="Q16" s="48">
        <v>0.85251184127649426</v>
      </c>
      <c r="R16" s="48">
        <v>0.85688329450484035</v>
      </c>
      <c r="S16" s="50">
        <v>0.85162874975754932</v>
      </c>
      <c r="T16" s="42"/>
      <c r="U16" s="42"/>
      <c r="V16" s="42"/>
      <c r="W16" s="42"/>
      <c r="X16" s="42"/>
      <c r="Y16" s="42"/>
    </row>
    <row r="17" spans="1:25" s="33" customFormat="1" ht="16.149999999999999" customHeight="1" x14ac:dyDescent="0.25">
      <c r="A17" s="32"/>
      <c r="B17" s="33">
        <v>1394.4633581110361</v>
      </c>
      <c r="C17" s="33">
        <f t="shared" si="1"/>
        <v>164.16382125056197</v>
      </c>
      <c r="D17" s="35">
        <f t="shared" si="2"/>
        <v>2009</v>
      </c>
      <c r="E17" s="34"/>
      <c r="F17" s="43">
        <v>1396.9954785093937</v>
      </c>
      <c r="G17" s="34"/>
      <c r="H17" s="44">
        <v>0.19953486969727488</v>
      </c>
      <c r="I17" s="42">
        <v>0.66716359265337943</v>
      </c>
      <c r="J17" s="42">
        <v>0.79628342105287209</v>
      </c>
      <c r="K17" s="42">
        <v>0.8350681954063639</v>
      </c>
      <c r="L17" s="42">
        <v>0.84958947862951761</v>
      </c>
      <c r="M17" s="42">
        <v>0.88177992766470936</v>
      </c>
      <c r="N17" s="42">
        <v>0.89796563009605612</v>
      </c>
      <c r="O17" s="42">
        <v>0.89950890549018292</v>
      </c>
      <c r="P17" s="42">
        <v>0.89859219107314958</v>
      </c>
      <c r="Q17" s="42">
        <v>0.90556914225097296</v>
      </c>
      <c r="R17" s="45">
        <v>0.90601865067522358</v>
      </c>
      <c r="S17" s="42" t="s">
        <v>16</v>
      </c>
      <c r="T17" s="42"/>
      <c r="U17" s="42"/>
      <c r="V17" s="42"/>
      <c r="W17" s="42"/>
      <c r="X17" s="42"/>
      <c r="Y17" s="42"/>
    </row>
    <row r="18" spans="1:25" s="33" customFormat="1" ht="16.149999999999999" customHeight="1" x14ac:dyDescent="0.25">
      <c r="A18" s="32"/>
      <c r="B18" s="33">
        <v>1114.3885506319359</v>
      </c>
      <c r="C18" s="33">
        <f t="shared" si="1"/>
        <v>118.19948394852587</v>
      </c>
      <c r="D18" s="35">
        <f t="shared" si="2"/>
        <v>2010</v>
      </c>
      <c r="E18" s="34"/>
      <c r="F18" s="46">
        <v>1111.8088041521605</v>
      </c>
      <c r="G18" s="34"/>
      <c r="H18" s="47">
        <v>0.13189455941386022</v>
      </c>
      <c r="I18" s="48">
        <v>0.59762698600573849</v>
      </c>
      <c r="J18" s="48">
        <v>0.72512880284514347</v>
      </c>
      <c r="K18" s="48">
        <v>0.76531991499771868</v>
      </c>
      <c r="L18" s="48">
        <v>0.85508196596171859</v>
      </c>
      <c r="M18" s="48">
        <v>0.87140017749251797</v>
      </c>
      <c r="N18" s="48">
        <v>0.87453377148570166</v>
      </c>
      <c r="O18" s="48">
        <v>0.87895980235365523</v>
      </c>
      <c r="P18" s="48">
        <v>0.88432152523607643</v>
      </c>
      <c r="Q18" s="50">
        <v>0.88597368641664986</v>
      </c>
      <c r="R18" s="42" t="s">
        <v>16</v>
      </c>
      <c r="S18" s="42" t="s">
        <v>16</v>
      </c>
      <c r="T18" s="42"/>
      <c r="U18" s="42"/>
      <c r="V18" s="42"/>
      <c r="W18" s="42"/>
      <c r="X18" s="42"/>
      <c r="Y18" s="42"/>
    </row>
    <row r="19" spans="1:25" s="33" customFormat="1" ht="16.149999999999999" customHeight="1" x14ac:dyDescent="0.25">
      <c r="A19" s="32"/>
      <c r="B19" s="33">
        <v>1885.2576938923751</v>
      </c>
      <c r="C19" s="33">
        <f t="shared" si="1"/>
        <v>132.3135903169352</v>
      </c>
      <c r="D19" s="35">
        <f t="shared" si="2"/>
        <v>2011</v>
      </c>
      <c r="E19" s="34"/>
      <c r="F19" s="43">
        <v>1886.7486180205669</v>
      </c>
      <c r="G19" s="34"/>
      <c r="H19" s="44">
        <v>0.17573615074214705</v>
      </c>
      <c r="I19" s="42">
        <v>0.70709735378164562</v>
      </c>
      <c r="J19" s="42">
        <v>0.84706593675485498</v>
      </c>
      <c r="K19" s="42">
        <v>0.88025485881840748</v>
      </c>
      <c r="L19" s="42">
        <v>0.89243805194735537</v>
      </c>
      <c r="M19" s="42">
        <v>0.90703779050676403</v>
      </c>
      <c r="N19" s="42">
        <v>0.91386637200503418</v>
      </c>
      <c r="O19" s="42">
        <v>0.92177444050467006</v>
      </c>
      <c r="P19" s="45">
        <v>0.92187182231133746</v>
      </c>
      <c r="Q19" s="42" t="s">
        <v>16</v>
      </c>
      <c r="R19" s="42" t="s">
        <v>16</v>
      </c>
      <c r="S19" s="42" t="s">
        <v>16</v>
      </c>
      <c r="T19" s="42"/>
      <c r="U19" s="42"/>
      <c r="V19" s="42"/>
      <c r="W19" s="42"/>
      <c r="X19" s="42"/>
      <c r="Y19" s="42"/>
    </row>
    <row r="20" spans="1:25" s="33" customFormat="1" ht="16.149999999999999" customHeight="1" x14ac:dyDescent="0.25">
      <c r="A20" s="32"/>
      <c r="B20" s="33">
        <v>2424.5298985110139</v>
      </c>
      <c r="C20" s="33">
        <f t="shared" si="1"/>
        <v>282.28031904757074</v>
      </c>
      <c r="D20" s="35">
        <f t="shared" si="2"/>
        <v>2012</v>
      </c>
      <c r="E20" s="34"/>
      <c r="F20" s="46">
        <v>2423.4267668589141</v>
      </c>
      <c r="G20" s="34"/>
      <c r="H20" s="47">
        <v>0.13682926430279238</v>
      </c>
      <c r="I20" s="48">
        <v>0.65305355318506186</v>
      </c>
      <c r="J20" s="48">
        <v>0.78743435232638337</v>
      </c>
      <c r="K20" s="48">
        <v>0.84210472160527616</v>
      </c>
      <c r="L20" s="48">
        <v>0.87027118594182518</v>
      </c>
      <c r="M20" s="48">
        <v>0.8948137723890156</v>
      </c>
      <c r="N20" s="48">
        <v>0.90234844589414775</v>
      </c>
      <c r="O20" s="50">
        <v>0.90831488327949983</v>
      </c>
      <c r="P20" s="42" t="s">
        <v>16</v>
      </c>
      <c r="Q20" s="42" t="s">
        <v>16</v>
      </c>
      <c r="R20" s="42" t="s">
        <v>16</v>
      </c>
      <c r="S20" s="42" t="s">
        <v>16</v>
      </c>
      <c r="T20" s="42"/>
      <c r="U20" s="42"/>
      <c r="V20" s="42"/>
      <c r="W20" s="42"/>
      <c r="X20" s="42"/>
      <c r="Y20" s="42"/>
    </row>
    <row r="21" spans="1:25" s="33" customFormat="1" ht="16.149999999999999" customHeight="1" x14ac:dyDescent="0.25">
      <c r="A21" s="32"/>
      <c r="B21" s="33">
        <v>2293.6626821660088</v>
      </c>
      <c r="C21" s="33">
        <f t="shared" si="1"/>
        <v>222.97482882123393</v>
      </c>
      <c r="D21" s="35">
        <f t="shared" si="2"/>
        <v>2013</v>
      </c>
      <c r="E21" s="34"/>
      <c r="F21" s="43">
        <v>2298.492235022009</v>
      </c>
      <c r="G21" s="34"/>
      <c r="H21" s="44">
        <v>0.16405806222416461</v>
      </c>
      <c r="I21" s="42">
        <v>0.72891803534065769</v>
      </c>
      <c r="J21" s="42">
        <v>0.89209806118416834</v>
      </c>
      <c r="K21" s="42">
        <v>0.92758036912732267</v>
      </c>
      <c r="L21" s="42">
        <v>0.96038159714413951</v>
      </c>
      <c r="M21" s="42">
        <v>0.97044716983382862</v>
      </c>
      <c r="N21" s="51">
        <v>0.97360386710374591</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2098.9352677831348</v>
      </c>
      <c r="C22" s="33">
        <f t="shared" si="1"/>
        <v>253.95879757404606</v>
      </c>
      <c r="D22" s="35">
        <f t="shared" si="2"/>
        <v>2014</v>
      </c>
      <c r="E22" s="34"/>
      <c r="F22" s="46">
        <v>2100.299617950513</v>
      </c>
      <c r="G22" s="34"/>
      <c r="H22" s="47">
        <v>0.19057599792537364</v>
      </c>
      <c r="I22" s="48">
        <v>0.71385408349644641</v>
      </c>
      <c r="J22" s="48">
        <v>0.8646767056135275</v>
      </c>
      <c r="K22" s="48">
        <v>0.91769636681502464</v>
      </c>
      <c r="L22" s="48">
        <v>0.94885851553134282</v>
      </c>
      <c r="M22" s="50">
        <v>0.95888468000219307</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2461.8073211198198</v>
      </c>
      <c r="C23" s="33">
        <f t="shared" si="1"/>
        <v>418.86401370984061</v>
      </c>
      <c r="D23" s="35">
        <f t="shared" si="2"/>
        <v>2015</v>
      </c>
      <c r="E23" s="34"/>
      <c r="F23" s="54">
        <v>2460.4031536682473</v>
      </c>
      <c r="G23" s="34"/>
      <c r="H23" s="44">
        <v>0.17959208864612766</v>
      </c>
      <c r="I23" s="42">
        <v>0.67758103613721421</v>
      </c>
      <c r="J23" s="42">
        <v>0.92331745105164731</v>
      </c>
      <c r="K23" s="42">
        <v>0.98251550026338197</v>
      </c>
      <c r="L23" s="45">
        <v>1.0091955446519509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3059.3863747959017</v>
      </c>
      <c r="C24" s="33">
        <f t="shared" si="1"/>
        <v>966.56139015723022</v>
      </c>
      <c r="D24" s="35">
        <f t="shared" si="2"/>
        <v>2016</v>
      </c>
      <c r="E24" s="34"/>
      <c r="F24" s="46">
        <v>3055.4484478589325</v>
      </c>
      <c r="G24" s="34"/>
      <c r="H24" s="48">
        <v>0.16094601917381271</v>
      </c>
      <c r="I24" s="48">
        <v>0.69132271656574584</v>
      </c>
      <c r="J24" s="48">
        <v>0.87150987667215596</v>
      </c>
      <c r="K24" s="50">
        <v>0.9600866811264116</v>
      </c>
      <c r="L24" s="42"/>
      <c r="M24" s="42"/>
      <c r="N24" s="42"/>
      <c r="O24" s="42"/>
      <c r="P24" s="42"/>
      <c r="Q24" s="42"/>
      <c r="R24" s="42"/>
      <c r="S24" s="42"/>
      <c r="T24" s="34"/>
      <c r="U24" s="52"/>
      <c r="V24" s="52"/>
      <c r="W24" s="52"/>
      <c r="X24" s="52"/>
      <c r="Y24" s="52"/>
    </row>
    <row r="25" spans="1:25" s="33" customFormat="1" ht="16.149999999999999" customHeight="1" x14ac:dyDescent="0.25">
      <c r="A25" s="32"/>
      <c r="B25" s="33">
        <v>2540.5782313529899</v>
      </c>
      <c r="C25" s="33">
        <f t="shared" si="1"/>
        <v>1092.9946201524401</v>
      </c>
      <c r="D25" s="35">
        <f t="shared" si="2"/>
        <v>2017</v>
      </c>
      <c r="E25" s="34"/>
      <c r="F25" s="43">
        <v>2536.4685318755892</v>
      </c>
      <c r="G25" s="34"/>
      <c r="H25" s="44">
        <v>0.13833096278294765</v>
      </c>
      <c r="I25" s="42">
        <v>0.58780417062596879</v>
      </c>
      <c r="J25" s="45">
        <v>0.8201621049612281</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2603.9918071796478</v>
      </c>
      <c r="C26" s="33">
        <f t="shared" si="1"/>
        <v>1422.3356062565592</v>
      </c>
      <c r="D26" s="35">
        <f t="shared" si="2"/>
        <v>2018</v>
      </c>
      <c r="E26" s="34"/>
      <c r="F26" s="46">
        <v>2347.8324450633186</v>
      </c>
      <c r="G26" s="34"/>
      <c r="H26" s="55">
        <v>0.11625214284089981</v>
      </c>
      <c r="I26" s="50">
        <v>0.61462391397005467</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2072.0989086662184</v>
      </c>
      <c r="C27" s="33">
        <f>+IF(I66="",J66*F27, IF(J66="", I66*F27,(I66+J66)*F27))</f>
        <v>1065.8969707994002</v>
      </c>
      <c r="D27" s="35">
        <f t="shared" si="2"/>
        <v>2019</v>
      </c>
      <c r="E27" s="34"/>
      <c r="F27" s="56">
        <v>1338.9053521377177</v>
      </c>
      <c r="G27" s="34"/>
      <c r="H27" s="57">
        <v>0.26858819401560696</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1761.325855308211</v>
      </c>
      <c r="G31" s="20"/>
      <c r="H31" s="38">
        <v>0.11482880308022753</v>
      </c>
      <c r="I31" s="39">
        <v>0.38668617491737156</v>
      </c>
      <c r="J31" s="39">
        <v>0.49337263903884898</v>
      </c>
      <c r="K31" s="39">
        <v>0.56159095148528404</v>
      </c>
      <c r="L31" s="39">
        <v>0.606341783657804</v>
      </c>
      <c r="M31" s="39">
        <v>0.63226234859944053</v>
      </c>
      <c r="N31" s="39">
        <v>0.65747676165217384</v>
      </c>
      <c r="O31" s="39">
        <v>0.67576086893677656</v>
      </c>
      <c r="P31" s="39">
        <v>0.69775640453303944</v>
      </c>
      <c r="Q31" s="39">
        <v>0.70772018362565325</v>
      </c>
      <c r="R31" s="39">
        <v>0.71603076124727039</v>
      </c>
      <c r="S31" s="39">
        <v>0.72179306863690329</v>
      </c>
      <c r="T31" s="39">
        <v>0.72793459667721994</v>
      </c>
      <c r="U31" s="39">
        <v>0.73224633866492217</v>
      </c>
      <c r="V31" s="71">
        <v>0.7376817648845071</v>
      </c>
      <c r="W31" s="72">
        <v>0.75029356725048779</v>
      </c>
    </row>
    <row r="32" spans="1:25" s="64" customFormat="1" ht="19.149999999999999" customHeight="1" x14ac:dyDescent="0.25">
      <c r="A32" s="68"/>
      <c r="D32" s="35">
        <f>D31+1</f>
        <v>2005</v>
      </c>
      <c r="E32" s="69"/>
      <c r="F32" s="73">
        <v>1409.4691767924312</v>
      </c>
      <c r="G32" s="20"/>
      <c r="H32" s="44">
        <v>9.8765499376011298E-2</v>
      </c>
      <c r="I32" s="42">
        <v>0.32862766409336869</v>
      </c>
      <c r="J32" s="42">
        <v>0.41997102282022647</v>
      </c>
      <c r="K32" s="42">
        <v>0.48320956604159154</v>
      </c>
      <c r="L32" s="42">
        <v>0.5248382203428702</v>
      </c>
      <c r="M32" s="42">
        <v>0.55481748630245686</v>
      </c>
      <c r="N32" s="42">
        <v>0.57795379698178029</v>
      </c>
      <c r="O32" s="42">
        <v>0.59596524149317487</v>
      </c>
      <c r="P32" s="42">
        <v>0.60951813927386411</v>
      </c>
      <c r="Q32" s="42">
        <v>0.61986433526081441</v>
      </c>
      <c r="R32" s="42">
        <v>0.62681518361856658</v>
      </c>
      <c r="S32" s="42">
        <v>0.63435560188305917</v>
      </c>
      <c r="T32" s="42">
        <v>0.63736162238879668</v>
      </c>
      <c r="U32" s="42">
        <v>0.64194647555930529</v>
      </c>
      <c r="V32" s="45">
        <v>0.64614534372993682</v>
      </c>
    </row>
    <row r="33" spans="1:21" s="64" customFormat="1" ht="16.149999999999999" customHeight="1" x14ac:dyDescent="0.25">
      <c r="A33" s="68"/>
      <c r="D33" s="35">
        <f>D32+1</f>
        <v>2006</v>
      </c>
      <c r="E33" s="66"/>
      <c r="F33" s="74">
        <v>1222.6653209415874</v>
      </c>
      <c r="G33" s="20"/>
      <c r="H33" s="47">
        <v>-8.5724506506230837E-3</v>
      </c>
      <c r="I33" s="48">
        <v>0.30274625895084517</v>
      </c>
      <c r="J33" s="48">
        <v>0.4417873231785282</v>
      </c>
      <c r="K33" s="48">
        <v>0.5048382832006314</v>
      </c>
      <c r="L33" s="48">
        <v>0.55249324508809927</v>
      </c>
      <c r="M33" s="48">
        <v>0.58319402577160018</v>
      </c>
      <c r="N33" s="48">
        <v>0.6059557819112017</v>
      </c>
      <c r="O33" s="48">
        <v>0.62414605251712052</v>
      </c>
      <c r="P33" s="48">
        <v>0.63771805735914944</v>
      </c>
      <c r="Q33" s="48">
        <v>0.64497291240624355</v>
      </c>
      <c r="R33" s="48">
        <v>0.65136332956969334</v>
      </c>
      <c r="S33" s="48">
        <v>0.6555896588761061</v>
      </c>
      <c r="T33" s="48">
        <v>0.65992527069763762</v>
      </c>
      <c r="U33" s="49">
        <v>0.66558703470446245</v>
      </c>
    </row>
    <row r="34" spans="1:21" s="64" customFormat="1" ht="16.149999999999999" customHeight="1" x14ac:dyDescent="0.25">
      <c r="A34" s="68"/>
      <c r="D34" s="35">
        <f t="shared" ref="D34:D46" si="3">D33+1</f>
        <v>2007</v>
      </c>
      <c r="E34" s="66"/>
      <c r="F34" s="73">
        <v>1368.5849266169193</v>
      </c>
      <c r="G34" s="20"/>
      <c r="H34" s="44">
        <v>7.9636309437819144E-2</v>
      </c>
      <c r="I34" s="42">
        <v>0.42690595729360936</v>
      </c>
      <c r="J34" s="42">
        <v>0.58313136868296556</v>
      </c>
      <c r="K34" s="42">
        <v>0.63100400062708395</v>
      </c>
      <c r="L34" s="42">
        <v>0.66473757767321096</v>
      </c>
      <c r="M34" s="42">
        <v>0.68710182491277882</v>
      </c>
      <c r="N34" s="42">
        <v>0.70898973096467333</v>
      </c>
      <c r="O34" s="42">
        <v>0.72417843233820411</v>
      </c>
      <c r="P34" s="42">
        <v>0.733834106588516</v>
      </c>
      <c r="Q34" s="42">
        <v>0.74254657443366101</v>
      </c>
      <c r="R34" s="42">
        <v>0.74962788887693543</v>
      </c>
      <c r="S34" s="42">
        <v>0.75704298206262899</v>
      </c>
      <c r="T34" s="75">
        <v>0.76317772478008261</v>
      </c>
    </row>
    <row r="35" spans="1:21" s="64" customFormat="1" ht="16.149999999999999" customHeight="1" x14ac:dyDescent="0.25">
      <c r="A35" s="32"/>
      <c r="D35" s="35">
        <f t="shared" si="3"/>
        <v>2008</v>
      </c>
      <c r="E35" s="66"/>
      <c r="F35" s="74">
        <v>1360.3039310750851</v>
      </c>
      <c r="G35" s="20"/>
      <c r="H35" s="47">
        <v>0.13299977042227165</v>
      </c>
      <c r="I35" s="48">
        <v>0.47880840851304474</v>
      </c>
      <c r="J35" s="48">
        <v>0.6022227042618773</v>
      </c>
      <c r="K35" s="48">
        <v>0.6682452897717347</v>
      </c>
      <c r="L35" s="48">
        <v>0.69904961039884839</v>
      </c>
      <c r="M35" s="48">
        <v>0.7271359689928244</v>
      </c>
      <c r="N35" s="48">
        <v>0.75392621113191627</v>
      </c>
      <c r="O35" s="48">
        <v>0.76406571160668091</v>
      </c>
      <c r="P35" s="48">
        <v>0.7759081896165535</v>
      </c>
      <c r="Q35" s="48">
        <v>0.78087917051745837</v>
      </c>
      <c r="R35" s="48">
        <v>0.7867095493256353</v>
      </c>
      <c r="S35" s="48">
        <v>0.791723271315529</v>
      </c>
      <c r="T35" s="66"/>
    </row>
    <row r="36" spans="1:21" s="64" customFormat="1" ht="16.149999999999999" customHeight="1" x14ac:dyDescent="0.25">
      <c r="A36" s="32"/>
      <c r="D36" s="35">
        <f t="shared" si="3"/>
        <v>2009</v>
      </c>
      <c r="E36" s="66"/>
      <c r="F36" s="73">
        <v>1396.9954785093937</v>
      </c>
      <c r="G36" s="20"/>
      <c r="H36" s="44">
        <v>0.11301916313252573</v>
      </c>
      <c r="I36" s="42">
        <v>0.4546276947585578</v>
      </c>
      <c r="J36" s="42">
        <v>0.62593172383769757</v>
      </c>
      <c r="K36" s="42">
        <v>0.68668371506990433</v>
      </c>
      <c r="L36" s="42">
        <v>0.71782958060651025</v>
      </c>
      <c r="M36" s="42">
        <v>0.77546019178941439</v>
      </c>
      <c r="N36" s="42">
        <v>0.79773368213120921</v>
      </c>
      <c r="O36" s="42">
        <v>0.8127846432849597</v>
      </c>
      <c r="P36" s="42">
        <v>0.81949048649255241</v>
      </c>
      <c r="Q36" s="42">
        <v>0.82771501032906436</v>
      </c>
      <c r="R36" s="45">
        <v>0.83275453868328775</v>
      </c>
      <c r="S36" s="42" t="s">
        <v>16</v>
      </c>
      <c r="T36" s="66"/>
    </row>
    <row r="37" spans="1:21" s="64" customFormat="1" ht="16.149999999999999" customHeight="1" x14ac:dyDescent="0.25">
      <c r="A37" s="32"/>
      <c r="D37" s="35">
        <f t="shared" si="3"/>
        <v>2010</v>
      </c>
      <c r="E37" s="66"/>
      <c r="F37" s="74">
        <v>1111.8088041521605</v>
      </c>
      <c r="G37" s="20"/>
      <c r="H37" s="47">
        <v>8.2460880530545524E-2</v>
      </c>
      <c r="I37" s="48">
        <v>0.39529417559626723</v>
      </c>
      <c r="J37" s="48">
        <v>0.52453095602455202</v>
      </c>
      <c r="K37" s="48">
        <v>0.61755516701276203</v>
      </c>
      <c r="L37" s="48">
        <v>0.72419851280504188</v>
      </c>
      <c r="M37" s="48">
        <v>0.75390412869012713</v>
      </c>
      <c r="N37" s="48">
        <v>0.77874271980081644</v>
      </c>
      <c r="O37" s="48">
        <v>0.79018046576532819</v>
      </c>
      <c r="P37" s="48">
        <v>0.7991177109137666</v>
      </c>
      <c r="Q37" s="50">
        <v>0.8063741169065598</v>
      </c>
      <c r="R37" s="42" t="s">
        <v>16</v>
      </c>
      <c r="S37" s="42" t="s">
        <v>16</v>
      </c>
      <c r="T37" s="66"/>
    </row>
    <row r="38" spans="1:21" s="64" customFormat="1" ht="16.149999999999999" customHeight="1" x14ac:dyDescent="0.25">
      <c r="A38" s="32"/>
      <c r="D38" s="35">
        <f t="shared" si="3"/>
        <v>2011</v>
      </c>
      <c r="E38" s="66"/>
      <c r="F38" s="73">
        <v>1886.7486180205669</v>
      </c>
      <c r="G38" s="20"/>
      <c r="H38" s="44">
        <v>9.0804676260339223E-2</v>
      </c>
      <c r="I38" s="42">
        <v>0.49784807386765551</v>
      </c>
      <c r="J38" s="42">
        <v>0.72010611325286245</v>
      </c>
      <c r="K38" s="42">
        <v>0.77910919749033369</v>
      </c>
      <c r="L38" s="42">
        <v>0.81283240770285947</v>
      </c>
      <c r="M38" s="42">
        <v>0.83406256859310757</v>
      </c>
      <c r="N38" s="42">
        <v>0.8500924917905498</v>
      </c>
      <c r="O38" s="42">
        <v>0.8636903934752036</v>
      </c>
      <c r="P38" s="45">
        <v>0.87101471996179092</v>
      </c>
      <c r="Q38" s="42" t="s">
        <v>16</v>
      </c>
      <c r="R38" s="42" t="s">
        <v>16</v>
      </c>
      <c r="S38" s="42" t="s">
        <v>16</v>
      </c>
      <c r="T38" s="66"/>
    </row>
    <row r="39" spans="1:21" s="64" customFormat="1" ht="16.149999999999999" customHeight="1" x14ac:dyDescent="0.25">
      <c r="A39" s="32"/>
      <c r="D39" s="35">
        <f t="shared" si="3"/>
        <v>2012</v>
      </c>
      <c r="E39" s="66"/>
      <c r="F39" s="74">
        <v>2423.4267668589141</v>
      </c>
      <c r="G39" s="20"/>
      <c r="H39" s="47">
        <v>9.9905374963655855E-2</v>
      </c>
      <c r="I39" s="48">
        <v>0.51045491415380495</v>
      </c>
      <c r="J39" s="48">
        <v>0.67544007378366766</v>
      </c>
      <c r="K39" s="48">
        <v>0.74494466637481083</v>
      </c>
      <c r="L39" s="48">
        <v>0.78338416698435964</v>
      </c>
      <c r="M39" s="48">
        <v>0.81243410447172937</v>
      </c>
      <c r="N39" s="48">
        <v>0.82990307578893219</v>
      </c>
      <c r="O39" s="50">
        <v>0.84381581227810243</v>
      </c>
      <c r="P39" s="42" t="s">
        <v>16</v>
      </c>
      <c r="Q39" s="42" t="s">
        <v>16</v>
      </c>
      <c r="R39" s="42" t="s">
        <v>16</v>
      </c>
      <c r="S39" s="42" t="s">
        <v>16</v>
      </c>
      <c r="T39" s="66"/>
    </row>
    <row r="40" spans="1:21" s="64" customFormat="1" ht="16.149999999999999" customHeight="1" x14ac:dyDescent="0.25">
      <c r="A40" s="32"/>
      <c r="D40" s="35">
        <f t="shared" si="3"/>
        <v>2013</v>
      </c>
      <c r="E40" s="66"/>
      <c r="F40" s="73">
        <v>2298.492235022009</v>
      </c>
      <c r="G40" s="20"/>
      <c r="H40" s="44">
        <v>9.3724753019640811E-2</v>
      </c>
      <c r="I40" s="42">
        <v>0.53906242578415142</v>
      </c>
      <c r="J40" s="42">
        <v>0.75613924676293642</v>
      </c>
      <c r="K40" s="76">
        <v>0.82105673636697296</v>
      </c>
      <c r="L40" s="42">
        <v>0.85876979322400859</v>
      </c>
      <c r="M40" s="42">
        <v>0.88889025649372122</v>
      </c>
      <c r="N40" s="45">
        <v>0.90239963840304172</v>
      </c>
      <c r="O40" s="42" t="s">
        <v>16</v>
      </c>
      <c r="P40" s="42" t="s">
        <v>16</v>
      </c>
      <c r="Q40" s="42" t="s">
        <v>16</v>
      </c>
      <c r="R40" s="42" t="s">
        <v>16</v>
      </c>
      <c r="S40" s="42" t="s">
        <v>16</v>
      </c>
      <c r="T40" s="66"/>
    </row>
    <row r="41" spans="1:21" s="64" customFormat="1" ht="15.65" customHeight="1" x14ac:dyDescent="0.25">
      <c r="A41" s="32"/>
      <c r="D41" s="35">
        <f t="shared" si="3"/>
        <v>2014</v>
      </c>
      <c r="E41" s="66"/>
      <c r="F41" s="74">
        <v>2100.299617950513</v>
      </c>
      <c r="G41" s="20"/>
      <c r="H41" s="47">
        <v>0.11226149864897778</v>
      </c>
      <c r="I41" s="48">
        <v>0.52282236802100535</v>
      </c>
      <c r="J41" s="48">
        <v>0.71488436403694922</v>
      </c>
      <c r="K41" s="48">
        <v>0.79329262531329359</v>
      </c>
      <c r="L41" s="48">
        <v>0.84527227425639606</v>
      </c>
      <c r="M41" s="50">
        <v>0.87805333467134727</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2460.4031536682473</v>
      </c>
      <c r="G42" s="20"/>
      <c r="H42" s="78">
        <v>0.11472889083975774</v>
      </c>
      <c r="I42" s="42">
        <v>0.49134886812131212</v>
      </c>
      <c r="J42" s="42">
        <v>0.73045401611907135</v>
      </c>
      <c r="K42" s="42">
        <v>0.84055909645749771</v>
      </c>
      <c r="L42" s="45">
        <v>0.89348255677649613</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3055.4484478589325</v>
      </c>
      <c r="G43" s="20"/>
      <c r="H43" s="48">
        <v>7.6102046702322734E-2</v>
      </c>
      <c r="I43" s="48">
        <v>0.43720355178585391</v>
      </c>
      <c r="J43" s="48">
        <v>0.64651015269746137</v>
      </c>
      <c r="K43" s="48">
        <v>0.76343961170383201</v>
      </c>
      <c r="L43" s="42"/>
      <c r="M43" s="42"/>
      <c r="N43" s="42"/>
      <c r="O43" s="42"/>
      <c r="P43" s="42"/>
      <c r="Q43" s="42"/>
      <c r="R43" s="42"/>
      <c r="S43" s="42"/>
      <c r="T43" s="66"/>
    </row>
    <row r="44" spans="1:21" s="64" customFormat="1" ht="18.649999999999999" customHeight="1" x14ac:dyDescent="0.25">
      <c r="A44" s="32"/>
      <c r="D44" s="35">
        <f t="shared" si="3"/>
        <v>2017</v>
      </c>
      <c r="E44" s="77"/>
      <c r="F44" s="73">
        <v>2536.4685318755892</v>
      </c>
      <c r="G44" s="20"/>
      <c r="H44" s="79">
        <v>6.9568125408013173E-2</v>
      </c>
      <c r="I44" s="42">
        <v>0.38484195089035633</v>
      </c>
      <c r="J44" s="45">
        <v>0.60896455497251223</v>
      </c>
      <c r="K44" s="42"/>
      <c r="L44" s="42"/>
      <c r="M44" s="42"/>
      <c r="N44" s="42"/>
      <c r="O44" s="42"/>
      <c r="P44" s="42"/>
      <c r="Q44" s="42"/>
      <c r="R44" s="42"/>
      <c r="S44" s="42"/>
      <c r="T44" s="66"/>
    </row>
    <row r="45" spans="1:21" s="64" customFormat="1" ht="18.649999999999999" customHeight="1" x14ac:dyDescent="0.25">
      <c r="A45" s="32"/>
      <c r="D45" s="35">
        <f t="shared" si="3"/>
        <v>2018</v>
      </c>
      <c r="E45" s="77"/>
      <c r="F45" s="74">
        <v>2347.8324450633186</v>
      </c>
      <c r="G45" s="20"/>
      <c r="H45" s="55">
        <v>5.7593706738026273E-2</v>
      </c>
      <c r="I45" s="50">
        <v>0.40063458986598699</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1338.9053521377177</v>
      </c>
      <c r="G46" s="20"/>
      <c r="H46" s="81">
        <v>0.14313465340415477</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0.88117093921932821</v>
      </c>
      <c r="G51" s="34"/>
      <c r="H51" s="86">
        <v>0.75029356725048768</v>
      </c>
      <c r="I51" s="86">
        <v>7.3282381324386137E-2</v>
      </c>
      <c r="J51" s="86">
        <v>5.7594990644454412E-2</v>
      </c>
      <c r="K51" s="42"/>
      <c r="L51" s="42"/>
      <c r="M51" s="42"/>
      <c r="N51" s="42"/>
      <c r="O51" s="42"/>
      <c r="P51" s="42"/>
      <c r="Q51" s="42"/>
    </row>
    <row r="52" spans="1:20" s="33" customFormat="1" ht="16.149999999999999" customHeight="1" x14ac:dyDescent="0.25">
      <c r="A52" s="32"/>
      <c r="D52" s="65">
        <f>D51+1</f>
        <v>2005</v>
      </c>
      <c r="E52" s="34"/>
      <c r="F52" s="87">
        <v>0.80043515024086487</v>
      </c>
      <c r="G52" s="34"/>
      <c r="H52" s="88">
        <v>0.64614534372993671</v>
      </c>
      <c r="I52" s="88">
        <v>9.7198403172511341E-2</v>
      </c>
      <c r="J52" s="88">
        <v>5.7091403338416821E-2</v>
      </c>
      <c r="K52" s="42"/>
      <c r="L52" s="42"/>
      <c r="M52" s="42"/>
      <c r="N52" s="42"/>
      <c r="O52" s="42"/>
      <c r="P52" s="42"/>
      <c r="Q52" s="42"/>
    </row>
    <row r="53" spans="1:20" s="33" customFormat="1" ht="16.149999999999999" customHeight="1" x14ac:dyDescent="0.25">
      <c r="A53" s="32"/>
      <c r="D53" s="65">
        <f>D52+1</f>
        <v>2006</v>
      </c>
      <c r="E53" s="34"/>
      <c r="F53" s="89">
        <v>0.84327429818762001</v>
      </c>
      <c r="G53" s="34"/>
      <c r="H53" s="90">
        <v>0.66558703470446245</v>
      </c>
      <c r="I53" s="90">
        <v>9.9126781734152639E-2</v>
      </c>
      <c r="J53" s="90">
        <v>7.8560481749004971E-2</v>
      </c>
      <c r="K53" s="42"/>
      <c r="L53" s="42"/>
      <c r="M53" s="42"/>
      <c r="N53" s="42"/>
      <c r="O53" s="42"/>
      <c r="P53" s="42"/>
      <c r="Q53" s="42"/>
    </row>
    <row r="54" spans="1:20" s="33" customFormat="1" ht="16.149999999999999" customHeight="1" x14ac:dyDescent="0.25">
      <c r="A54" s="32"/>
      <c r="D54" s="65">
        <f t="shared" ref="D54:D61" si="4">D53+1</f>
        <v>2007</v>
      </c>
      <c r="E54" s="34"/>
      <c r="F54" s="87">
        <v>0.88980846786464896</v>
      </c>
      <c r="G54" s="34"/>
      <c r="H54" s="88">
        <v>0.76317772478008183</v>
      </c>
      <c r="I54" s="88">
        <v>7.6773170227911358E-2</v>
      </c>
      <c r="J54" s="88">
        <v>4.9857572856655687E-2</v>
      </c>
      <c r="K54" s="42"/>
      <c r="L54" s="42"/>
      <c r="M54" s="42"/>
      <c r="N54" s="42"/>
      <c r="O54" s="42"/>
      <c r="P54" s="42"/>
      <c r="Q54" s="42"/>
    </row>
    <row r="55" spans="1:20" s="33" customFormat="1" ht="16.149999999999999" customHeight="1" x14ac:dyDescent="0.25">
      <c r="A55" s="32"/>
      <c r="D55" s="65">
        <f t="shared" si="4"/>
        <v>2008</v>
      </c>
      <c r="E55" s="34"/>
      <c r="F55" s="89">
        <v>0.88324631005316157</v>
      </c>
      <c r="G55" s="34"/>
      <c r="H55" s="90">
        <v>0.79172327131552866</v>
      </c>
      <c r="I55" s="90">
        <v>5.9905478442020182E-2</v>
      </c>
      <c r="J55" s="90">
        <v>3.1617560295612718E-2</v>
      </c>
      <c r="K55" s="42"/>
      <c r="L55" s="42"/>
      <c r="M55" s="42"/>
      <c r="N55" s="42"/>
      <c r="O55" s="42"/>
      <c r="P55" s="42"/>
      <c r="Q55" s="42"/>
    </row>
    <row r="56" spans="1:20" s="33" customFormat="1" ht="16.149999999999999" customHeight="1" x14ac:dyDescent="0.25">
      <c r="A56" s="32"/>
      <c r="D56" s="65">
        <f t="shared" si="4"/>
        <v>2009</v>
      </c>
      <c r="E56" s="34"/>
      <c r="F56" s="87">
        <v>0.95026660209077041</v>
      </c>
      <c r="G56" s="34"/>
      <c r="H56" s="88">
        <v>0.83275453868328808</v>
      </c>
      <c r="I56" s="88">
        <v>7.3264111991935665E-2</v>
      </c>
      <c r="J56" s="88">
        <v>4.4247951415546646E-2</v>
      </c>
      <c r="K56" s="42"/>
      <c r="L56" s="42"/>
      <c r="M56" s="42"/>
      <c r="N56" s="42"/>
      <c r="O56" s="42"/>
      <c r="P56" s="42"/>
      <c r="Q56" s="42"/>
    </row>
    <row r="57" spans="1:20" s="33" customFormat="1" ht="16.149999999999999" customHeight="1" x14ac:dyDescent="0.25">
      <c r="A57" s="32"/>
      <c r="D57" s="65">
        <f t="shared" si="4"/>
        <v>2010</v>
      </c>
      <c r="E57" s="34"/>
      <c r="F57" s="89">
        <v>0.91268689614261034</v>
      </c>
      <c r="G57" s="34"/>
      <c r="H57" s="90">
        <v>0.80637411690655991</v>
      </c>
      <c r="I57" s="90">
        <v>7.9599569510090049E-2</v>
      </c>
      <c r="J57" s="90">
        <v>2.6713209725960373E-2</v>
      </c>
      <c r="K57" s="42"/>
      <c r="L57" s="42"/>
      <c r="M57" s="42"/>
      <c r="N57" s="42"/>
      <c r="O57" s="42"/>
      <c r="P57" s="42"/>
      <c r="Q57" s="42"/>
    </row>
    <row r="58" spans="1:20" s="33" customFormat="1" ht="16.149999999999999" customHeight="1" x14ac:dyDescent="0.25">
      <c r="A58" s="32"/>
      <c r="D58" s="65">
        <f t="shared" si="4"/>
        <v>2011</v>
      </c>
      <c r="E58" s="34"/>
      <c r="F58" s="87">
        <v>0.94114255207105701</v>
      </c>
      <c r="G58" s="34"/>
      <c r="H58" s="88">
        <v>0.87101471996179136</v>
      </c>
      <c r="I58" s="88">
        <v>5.0857102349546678E-2</v>
      </c>
      <c r="J58" s="88">
        <v>1.927072975971892E-2</v>
      </c>
      <c r="K58" s="42"/>
      <c r="L58" s="42"/>
      <c r="M58" s="42"/>
      <c r="N58" s="42"/>
      <c r="O58" s="42"/>
      <c r="P58" s="42"/>
      <c r="Q58" s="42"/>
    </row>
    <row r="59" spans="1:20" s="33" customFormat="1" ht="16.149999999999999" customHeight="1" x14ac:dyDescent="0.25">
      <c r="A59" s="32"/>
      <c r="D59" s="65">
        <f t="shared" si="4"/>
        <v>2012</v>
      </c>
      <c r="E59" s="34"/>
      <c r="F59" s="89">
        <v>0.96029563453138389</v>
      </c>
      <c r="G59" s="34"/>
      <c r="H59" s="90">
        <v>0.84381581227810243</v>
      </c>
      <c r="I59" s="90">
        <v>6.4499071001397443E-2</v>
      </c>
      <c r="J59" s="90">
        <v>5.198075125188395E-2</v>
      </c>
      <c r="K59" s="34"/>
      <c r="L59" s="34"/>
      <c r="M59" s="91"/>
      <c r="N59" s="91"/>
      <c r="O59" s="91"/>
      <c r="P59" s="91"/>
      <c r="Q59" s="91"/>
    </row>
    <row r="60" spans="1:20" s="33" customFormat="1" ht="16.149999999999999" customHeight="1" x14ac:dyDescent="0.25">
      <c r="A60" s="68"/>
      <c r="D60" s="65">
        <f t="shared" si="4"/>
        <v>2013</v>
      </c>
      <c r="E60" s="34"/>
      <c r="F60" s="87">
        <v>0.99940881051325281</v>
      </c>
      <c r="G60" s="34"/>
      <c r="H60" s="88">
        <v>0.90239963840304172</v>
      </c>
      <c r="I60" s="88">
        <v>7.1204228700704308E-2</v>
      </c>
      <c r="J60" s="88">
        <v>2.5804943409506825E-2</v>
      </c>
      <c r="K60" s="34"/>
      <c r="L60" s="34"/>
    </row>
    <row r="61" spans="1:20" s="33" customFormat="1" ht="15.65" customHeight="1" x14ac:dyDescent="0.25">
      <c r="A61" s="91"/>
      <c r="D61" s="65">
        <f t="shared" si="4"/>
        <v>2014</v>
      </c>
      <c r="E61" s="34"/>
      <c r="F61" s="89">
        <v>0.99896884377469208</v>
      </c>
      <c r="G61" s="34"/>
      <c r="H61" s="90">
        <v>0.87805333467134761</v>
      </c>
      <c r="I61" s="90">
        <v>8.08313453308456E-2</v>
      </c>
      <c r="J61" s="90">
        <v>4.0084163772498814E-2</v>
      </c>
      <c r="K61" s="34"/>
      <c r="L61" s="34"/>
    </row>
    <row r="62" spans="1:20" s="33" customFormat="1" ht="18.649999999999999" customHeight="1" x14ac:dyDescent="0.25">
      <c r="A62" s="91"/>
      <c r="D62" s="35">
        <f>D61+1</f>
        <v>2015</v>
      </c>
      <c r="E62" s="34"/>
      <c r="F62" s="87">
        <v>1.0637245811721121</v>
      </c>
      <c r="G62" s="34"/>
      <c r="H62" s="88">
        <v>0.89348255677649591</v>
      </c>
      <c r="I62" s="88">
        <v>0.11571298787545453</v>
      </c>
      <c r="J62" s="88">
        <v>5.4529036520161583E-2</v>
      </c>
      <c r="K62" s="34"/>
      <c r="L62" s="34"/>
    </row>
    <row r="63" spans="1:20" s="33" customFormat="1" ht="18.649999999999999" customHeight="1" x14ac:dyDescent="0.25">
      <c r="A63" s="91"/>
      <c r="D63" s="35">
        <f>D62+1</f>
        <v>2016</v>
      </c>
      <c r="E63" s="34"/>
      <c r="F63" s="89">
        <v>1.0797798827480176</v>
      </c>
      <c r="G63" s="34"/>
      <c r="H63" s="90">
        <v>0.76343961170383234</v>
      </c>
      <c r="I63" s="90">
        <v>0.19664706942258009</v>
      </c>
      <c r="J63" s="90">
        <v>0.11969320162160527</v>
      </c>
      <c r="K63" s="34"/>
      <c r="L63" s="34"/>
    </row>
    <row r="64" spans="1:20" s="33" customFormat="1" ht="18.649999999999999" customHeight="1" x14ac:dyDescent="0.25">
      <c r="A64" s="91"/>
      <c r="D64" s="35">
        <f t="shared" ref="D64:D65" si="5">D63+1</f>
        <v>2017</v>
      </c>
      <c r="E64" s="34"/>
      <c r="F64" s="87">
        <v>1.0398765124507416</v>
      </c>
      <c r="G64" s="34"/>
      <c r="H64" s="88">
        <v>0.60896455497251256</v>
      </c>
      <c r="I64" s="88">
        <v>0.21119754998871601</v>
      </c>
      <c r="J64" s="88">
        <v>0.21971440748951304</v>
      </c>
      <c r="K64" s="34"/>
      <c r="L64" s="34"/>
    </row>
    <row r="65" spans="1:12" s="33" customFormat="1" ht="18.649999999999999" customHeight="1" x14ac:dyDescent="0.25">
      <c r="A65" s="91"/>
      <c r="D65" s="35">
        <f t="shared" si="5"/>
        <v>2018</v>
      </c>
      <c r="E65" s="34"/>
      <c r="F65" s="89">
        <v>1.00644255936025</v>
      </c>
      <c r="G65" s="34"/>
      <c r="H65" s="90">
        <v>0.40063458986598716</v>
      </c>
      <c r="I65" s="90">
        <v>0.21398932410406754</v>
      </c>
      <c r="J65" s="90">
        <v>0.39181864539019523</v>
      </c>
      <c r="K65" s="34"/>
      <c r="L65" s="34"/>
    </row>
    <row r="66" spans="1:12" s="33" customFormat="1" ht="18.649999999999999" customHeight="1" x14ac:dyDescent="0.25">
      <c r="A66" s="91"/>
      <c r="D66" s="35">
        <f>D65+1</f>
        <v>2019</v>
      </c>
      <c r="E66" s="34"/>
      <c r="F66" s="92">
        <v>0.93923048579258461</v>
      </c>
      <c r="G66" s="34"/>
      <c r="H66" s="93">
        <v>0.14313465340415477</v>
      </c>
      <c r="I66" s="93">
        <v>0.12545354061145231</v>
      </c>
      <c r="J66" s="93">
        <v>0.67064229177697754</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28A14-2DAB-4054-9C78-B208031C533D}">
  <sheetPr codeName="WTemplate7">
    <pageSetUpPr fitToPage="1"/>
  </sheetPr>
  <dimension ref="A1:AP177"/>
  <sheetViews>
    <sheetView showGridLines="0" view="pageBreakPreview" topLeftCell="D1" zoomScale="70" zoomScaleNormal="85" zoomScaleSheetLayoutView="70" workbookViewId="0">
      <selection activeCell="D1" sqref="D1"/>
    </sheetView>
  </sheetViews>
  <sheetFormatPr defaultColWidth="0" defaultRowHeight="12.5" x14ac:dyDescent="0.25"/>
  <cols>
    <col min="1" max="1" width="12" style="2" hidden="1" customWidth="1"/>
    <col min="2" max="2" width="10.35546875" style="2" hidden="1" customWidth="1"/>
    <col min="3" max="3" width="9.35546875" style="2" hidden="1" customWidth="1"/>
    <col min="4" max="4" width="8" style="2" customWidth="1"/>
    <col min="5" max="5" width="3.85546875" style="2" customWidth="1"/>
    <col min="6" max="6" width="9.140625" style="2" customWidth="1"/>
    <col min="7" max="7" width="1.42578125" style="2" customWidth="1"/>
    <col min="8" max="8" width="8" style="2" customWidth="1"/>
    <col min="9" max="9" width="9.140625" style="2" customWidth="1"/>
    <col min="10" max="11" width="8" style="2" customWidth="1"/>
    <col min="12" max="17" width="6.78515625" style="2" customWidth="1"/>
    <col min="18" max="18" width="9.85546875" style="2" customWidth="1"/>
    <col min="19" max="19" width="6.42578125" style="2" customWidth="1"/>
    <col min="20" max="20" width="10.35546875" style="2" customWidth="1"/>
    <col min="21" max="21" width="10.78515625" style="2" customWidth="1"/>
    <col min="22" max="22" width="9.140625" style="2" customWidth="1"/>
    <col min="23" max="23" width="8" style="2" customWidth="1"/>
    <col min="24" max="24" width="23.640625" style="2" customWidth="1"/>
    <col min="25" max="25" width="34.78515625" style="2" customWidth="1"/>
    <col min="26" max="26" width="33.42578125" style="2" customWidth="1"/>
    <col min="27" max="42" width="0" style="2" hidden="1" customWidth="1"/>
    <col min="43" max="16384" width="8" style="2" hidden="1"/>
  </cols>
  <sheetData>
    <row r="1" spans="1:42" ht="13" x14ac:dyDescent="0.3">
      <c r="A1" s="1" t="s">
        <v>0</v>
      </c>
      <c r="B1" s="2" t="s">
        <v>25</v>
      </c>
      <c r="D1" s="3"/>
      <c r="E1" s="3"/>
      <c r="F1" s="3"/>
      <c r="G1" s="3"/>
      <c r="H1" s="3"/>
      <c r="I1" s="3"/>
      <c r="J1" s="3"/>
      <c r="K1" s="3"/>
      <c r="L1" s="3"/>
      <c r="M1" s="3"/>
      <c r="N1" s="3"/>
      <c r="O1" s="3"/>
      <c r="P1" s="3"/>
      <c r="Q1" s="3"/>
      <c r="R1" s="3"/>
      <c r="S1" s="3"/>
      <c r="T1" s="3"/>
      <c r="U1" s="3"/>
      <c r="V1" s="3"/>
      <c r="W1" s="3"/>
      <c r="X1" s="3"/>
      <c r="Y1" s="3"/>
    </row>
    <row r="2" spans="1:42" ht="20.5" x14ac:dyDescent="0.4">
      <c r="A2" s="4" t="s">
        <v>2</v>
      </c>
      <c r="B2" s="2" t="s">
        <v>21</v>
      </c>
      <c r="D2" s="5" t="s">
        <v>4</v>
      </c>
      <c r="E2" s="3"/>
      <c r="F2" s="3"/>
      <c r="G2" s="3"/>
      <c r="I2" s="3"/>
      <c r="J2" s="3"/>
      <c r="K2" s="3"/>
      <c r="M2" s="3"/>
      <c r="N2" s="3"/>
      <c r="O2" s="3"/>
      <c r="P2" s="3"/>
      <c r="Q2" s="3"/>
      <c r="R2" s="3"/>
      <c r="S2" s="3"/>
      <c r="T2" s="3"/>
      <c r="U2" s="3"/>
      <c r="V2" s="3"/>
      <c r="W2" s="3"/>
      <c r="X2" s="3"/>
      <c r="Y2" s="3"/>
    </row>
    <row r="3" spans="1:42" ht="20.5" customHeight="1" x14ac:dyDescent="0.25">
      <c r="A3" s="6"/>
      <c r="D3" s="3"/>
      <c r="E3" s="3"/>
      <c r="F3" s="3"/>
      <c r="G3" s="3"/>
      <c r="H3" s="3"/>
      <c r="I3" s="3"/>
      <c r="J3" s="3"/>
      <c r="K3" s="3"/>
      <c r="L3" s="3"/>
      <c r="M3" s="3"/>
      <c r="N3" s="3"/>
      <c r="O3" s="3"/>
      <c r="P3" s="3"/>
      <c r="Q3" s="3"/>
      <c r="R3" s="3"/>
      <c r="S3" s="3"/>
      <c r="T3" s="3"/>
      <c r="U3" s="3"/>
      <c r="V3" s="3"/>
      <c r="W3" s="3"/>
      <c r="X3" s="3"/>
      <c r="Y3" s="3"/>
    </row>
    <row r="4" spans="1:42" ht="13.15" customHeight="1" x14ac:dyDescent="0.25">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3">
      <c r="A5" s="6"/>
      <c r="D5" s="10" t="str">
        <f>B2</f>
        <v>Reinsurance</v>
      </c>
      <c r="H5" s="11"/>
      <c r="I5" s="11"/>
      <c r="J5" s="12"/>
      <c r="K5" s="13"/>
      <c r="L5" s="14"/>
      <c r="M5" s="13"/>
      <c r="N5" s="13"/>
      <c r="O5" s="11"/>
      <c r="P5" s="11"/>
      <c r="Q5" s="11"/>
      <c r="R5" s="11"/>
      <c r="S5" s="11"/>
      <c r="T5" s="11"/>
      <c r="Z5" s="15" t="str">
        <f>B1</f>
        <v>Motor Reinsurance</v>
      </c>
    </row>
    <row r="6" spans="1:42" ht="9.65" customHeight="1" x14ac:dyDescent="0.3">
      <c r="A6" s="16"/>
      <c r="D6" s="17"/>
      <c r="E6" s="18"/>
      <c r="F6" s="18"/>
      <c r="G6" s="18"/>
      <c r="H6" s="18"/>
      <c r="I6" s="18"/>
      <c r="J6" s="18"/>
      <c r="K6" s="18"/>
      <c r="L6" s="18"/>
      <c r="M6" s="18"/>
      <c r="N6" s="18"/>
      <c r="O6" s="18"/>
      <c r="P6" s="18"/>
      <c r="Q6" s="18"/>
      <c r="R6" s="18"/>
      <c r="S6" s="18"/>
      <c r="T6" s="18"/>
    </row>
    <row r="7" spans="1:42" ht="3.65" customHeight="1" x14ac:dyDescent="0.25">
      <c r="A7" s="16"/>
      <c r="D7" s="18"/>
      <c r="E7" s="18"/>
      <c r="F7" s="18"/>
      <c r="G7" s="18"/>
      <c r="H7" s="18"/>
      <c r="I7" s="18"/>
      <c r="J7" s="18"/>
      <c r="K7" s="18"/>
      <c r="L7" s="18"/>
      <c r="M7" s="18"/>
      <c r="N7" s="18"/>
      <c r="O7" s="18"/>
      <c r="P7" s="18"/>
      <c r="Q7" s="18"/>
      <c r="R7" s="18"/>
      <c r="S7" s="18"/>
      <c r="T7" s="18"/>
    </row>
    <row r="8" spans="1:42" ht="6.65" customHeight="1" x14ac:dyDescent="0.25">
      <c r="A8" s="16"/>
      <c r="D8" s="18"/>
      <c r="E8" s="18"/>
      <c r="F8" s="18"/>
      <c r="G8" s="18"/>
      <c r="H8" s="18"/>
      <c r="I8" s="18"/>
      <c r="J8" s="18"/>
      <c r="K8" s="18"/>
      <c r="L8" s="18"/>
      <c r="M8" s="18"/>
      <c r="N8" s="18"/>
      <c r="O8" s="18"/>
      <c r="P8" s="18"/>
      <c r="Q8" s="18"/>
      <c r="R8" s="18"/>
      <c r="S8" s="18"/>
      <c r="T8" s="18"/>
    </row>
    <row r="9" spans="1:42" ht="37.5" x14ac:dyDescent="0.25">
      <c r="A9" s="16"/>
      <c r="B9" s="19" t="s">
        <v>5</v>
      </c>
      <c r="C9" s="19" t="s">
        <v>6</v>
      </c>
      <c r="D9" s="20" t="s">
        <v>7</v>
      </c>
      <c r="E9" s="21"/>
      <c r="F9" s="20" t="s">
        <v>8</v>
      </c>
      <c r="G9" s="21"/>
      <c r="H9" s="109" t="s">
        <v>9</v>
      </c>
      <c r="I9" s="109"/>
      <c r="J9" s="109"/>
      <c r="K9" s="109"/>
      <c r="L9" s="109"/>
      <c r="M9" s="109"/>
      <c r="N9" s="109"/>
      <c r="O9" s="109"/>
      <c r="P9" s="109"/>
      <c r="Q9" s="109"/>
      <c r="R9" s="109"/>
      <c r="S9" s="10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5" customHeight="1" x14ac:dyDescent="0.25">
      <c r="A10" s="16"/>
      <c r="D10" s="25"/>
      <c r="F10" s="26"/>
      <c r="H10" s="18"/>
      <c r="I10" s="18"/>
      <c r="J10" s="18"/>
      <c r="K10" s="18"/>
      <c r="L10" s="18"/>
      <c r="M10" s="18"/>
      <c r="N10" s="18"/>
      <c r="O10" s="18"/>
      <c r="P10" s="18"/>
      <c r="Q10" s="18"/>
      <c r="R10" s="18"/>
      <c r="S10" s="18"/>
      <c r="T10" s="18"/>
      <c r="U10" s="27"/>
      <c r="V10" s="25"/>
      <c r="W10" s="25"/>
      <c r="X10" s="27"/>
      <c r="Y10" s="18"/>
      <c r="AC10" s="28" t="s">
        <v>10</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5">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5">
      <c r="A12" s="32"/>
      <c r="B12" s="33">
        <v>1592.0813177344151</v>
      </c>
      <c r="C12" s="33">
        <f>+IF(I51="",J51*F12, IF(J51="", I51*F12,(I51+J51)*F12))</f>
        <v>228.29882418341904</v>
      </c>
      <c r="D12" s="35">
        <v>2004</v>
      </c>
      <c r="E12" s="34"/>
      <c r="F12" s="37">
        <v>1566.7201511697085</v>
      </c>
      <c r="G12" s="34"/>
      <c r="H12" s="38">
        <v>0.38802450617962914</v>
      </c>
      <c r="I12" s="39">
        <v>0.7094129645284728</v>
      </c>
      <c r="J12" s="39">
        <v>0.74859354796758459</v>
      </c>
      <c r="K12" s="39">
        <v>0.8086204225991428</v>
      </c>
      <c r="L12" s="39">
        <v>0.81257468045161418</v>
      </c>
      <c r="M12" s="39">
        <v>0.81758981046334123</v>
      </c>
      <c r="N12" s="39">
        <v>0.81807489116796861</v>
      </c>
      <c r="O12" s="39">
        <v>0.81979796876289956</v>
      </c>
      <c r="P12" s="39">
        <v>0.82110048183358963</v>
      </c>
      <c r="Q12" s="39">
        <v>0.82016823878446077</v>
      </c>
      <c r="R12" s="39">
        <v>0.81549296593836162</v>
      </c>
      <c r="S12" s="40">
        <v>0.8175375782647285</v>
      </c>
      <c r="T12" s="40">
        <v>0.81972882248508583</v>
      </c>
      <c r="U12" s="40">
        <v>0.82767759194404267</v>
      </c>
      <c r="V12" s="40">
        <v>0.82942018247421789</v>
      </c>
      <c r="W12" s="41">
        <v>0.83399712033378604</v>
      </c>
      <c r="X12" s="42"/>
      <c r="Y12" s="42"/>
    </row>
    <row r="13" spans="1:42" s="33" customFormat="1" ht="16.149999999999999" customHeight="1" x14ac:dyDescent="0.25">
      <c r="A13" s="32"/>
      <c r="B13" s="33">
        <v>1264.2066940561924</v>
      </c>
      <c r="C13" s="33">
        <f t="shared" ref="C13:C26" si="1">+IF(I52="",J52*F13, IF(J52="", I52*F13,(I52+J52)*F13))</f>
        <v>216.24846141202147</v>
      </c>
      <c r="D13" s="35">
        <f>D12+1</f>
        <v>2005</v>
      </c>
      <c r="E13" s="34"/>
      <c r="F13" s="43">
        <v>1296.1430055498454</v>
      </c>
      <c r="G13" s="34"/>
      <c r="H13" s="44">
        <v>0.17055046960286885</v>
      </c>
      <c r="I13" s="42">
        <v>0.60626410518401752</v>
      </c>
      <c r="J13" s="42">
        <v>0.66640461172158472</v>
      </c>
      <c r="K13" s="42">
        <v>0.68025175105954394</v>
      </c>
      <c r="L13" s="42">
        <v>0.70425366648751564</v>
      </c>
      <c r="M13" s="42">
        <v>0.70622774445456415</v>
      </c>
      <c r="N13" s="42">
        <v>0.70699547770147275</v>
      </c>
      <c r="O13" s="42">
        <v>0.70701716662377434</v>
      </c>
      <c r="P13" s="42">
        <v>0.71629829620696939</v>
      </c>
      <c r="Q13" s="42">
        <v>0.72195467080056597</v>
      </c>
      <c r="R13" s="42">
        <v>0.7228382206916304</v>
      </c>
      <c r="S13" s="42">
        <v>0.72748397905763462</v>
      </c>
      <c r="T13" s="42">
        <v>0.74075226904670688</v>
      </c>
      <c r="U13" s="42">
        <v>0.74635684984578265</v>
      </c>
      <c r="V13" s="45">
        <v>0.747014699114665</v>
      </c>
      <c r="W13" s="42"/>
      <c r="X13" s="42"/>
      <c r="Y13" s="42"/>
    </row>
    <row r="14" spans="1:42" s="33" customFormat="1" ht="16.149999999999999" customHeight="1" x14ac:dyDescent="0.25">
      <c r="A14" s="32"/>
      <c r="B14" s="33">
        <v>1143.5391596623722</v>
      </c>
      <c r="C14" s="33">
        <f t="shared" si="1"/>
        <v>215.25383335046743</v>
      </c>
      <c r="D14" s="35">
        <f>D13+1</f>
        <v>2006</v>
      </c>
      <c r="E14" s="34"/>
      <c r="F14" s="46">
        <v>1145.290546870687</v>
      </c>
      <c r="G14" s="34"/>
      <c r="H14" s="47">
        <v>3.4437951952687597E-2</v>
      </c>
      <c r="I14" s="48">
        <v>0.57002198688348327</v>
      </c>
      <c r="J14" s="48">
        <v>0.68754373179080153</v>
      </c>
      <c r="K14" s="48">
        <v>0.72560259369444524</v>
      </c>
      <c r="L14" s="48">
        <v>0.73692459503200114</v>
      </c>
      <c r="M14" s="48">
        <v>0.74449907984940655</v>
      </c>
      <c r="N14" s="48">
        <v>0.74062373804866688</v>
      </c>
      <c r="O14" s="48">
        <v>0.74862575128451936</v>
      </c>
      <c r="P14" s="48">
        <v>0.74231608501376833</v>
      </c>
      <c r="Q14" s="48">
        <v>0.74461577070930585</v>
      </c>
      <c r="R14" s="48">
        <v>0.74408764142110673</v>
      </c>
      <c r="S14" s="48">
        <v>0.75717635467382371</v>
      </c>
      <c r="T14" s="48">
        <v>0.75873824340886886</v>
      </c>
      <c r="U14" s="49">
        <v>0.75646944111397352</v>
      </c>
      <c r="V14" s="42"/>
      <c r="W14" s="42"/>
      <c r="X14" s="42"/>
      <c r="Y14" s="42"/>
    </row>
    <row r="15" spans="1:42" s="33" customFormat="1" ht="16.149999999999999" customHeight="1" x14ac:dyDescent="0.25">
      <c r="A15" s="32"/>
      <c r="B15" s="33">
        <v>1330.1027514043319</v>
      </c>
      <c r="C15" s="33">
        <f t="shared" si="1"/>
        <v>172.79913388963811</v>
      </c>
      <c r="D15" s="35">
        <f t="shared" ref="D15:D27" si="2">D14+1</f>
        <v>2007</v>
      </c>
      <c r="E15" s="34"/>
      <c r="F15" s="43">
        <v>1334.0135883569189</v>
      </c>
      <c r="G15" s="34"/>
      <c r="H15" s="44">
        <v>0.12456419273484994</v>
      </c>
      <c r="I15" s="42">
        <v>0.6589658376716645</v>
      </c>
      <c r="J15" s="42">
        <v>0.78304627617295008</v>
      </c>
      <c r="K15" s="42">
        <v>0.80107956643220457</v>
      </c>
      <c r="L15" s="42">
        <v>0.81104583596207147</v>
      </c>
      <c r="M15" s="42">
        <v>0.82177420063566087</v>
      </c>
      <c r="N15" s="42">
        <v>0.82911028263170994</v>
      </c>
      <c r="O15" s="42">
        <v>0.8305889624531273</v>
      </c>
      <c r="P15" s="42">
        <v>0.83419868847663137</v>
      </c>
      <c r="Q15" s="42">
        <v>0.83378061283927607</v>
      </c>
      <c r="R15" s="42">
        <v>0.84170300136328513</v>
      </c>
      <c r="S15" s="42">
        <v>0.84401463147728206</v>
      </c>
      <c r="T15" s="45">
        <v>0.84369006129284041</v>
      </c>
      <c r="U15" s="42"/>
      <c r="V15" s="42"/>
      <c r="W15" s="42"/>
      <c r="X15" s="42"/>
      <c r="Y15" s="42"/>
    </row>
    <row r="16" spans="1:42" s="33" customFormat="1" ht="16.149999999999999" customHeight="1" x14ac:dyDescent="0.25">
      <c r="A16" s="32"/>
      <c r="B16" s="33">
        <v>1342.9018106422338</v>
      </c>
      <c r="C16" s="33">
        <f t="shared" si="1"/>
        <v>124.13284151190757</v>
      </c>
      <c r="D16" s="35">
        <f t="shared" si="2"/>
        <v>2008</v>
      </c>
      <c r="E16" s="34"/>
      <c r="F16" s="46">
        <v>1342.9659618892949</v>
      </c>
      <c r="G16" s="34"/>
      <c r="H16" s="47">
        <v>0.21941638420917853</v>
      </c>
      <c r="I16" s="48">
        <v>0.69236542357337016</v>
      </c>
      <c r="J16" s="48">
        <v>0.78755915310628477</v>
      </c>
      <c r="K16" s="48">
        <v>0.81343164788219047</v>
      </c>
      <c r="L16" s="48">
        <v>0.83429100562700664</v>
      </c>
      <c r="M16" s="48">
        <v>0.84420014737267579</v>
      </c>
      <c r="N16" s="48">
        <v>0.84722069808406042</v>
      </c>
      <c r="O16" s="48">
        <v>0.84887345069693931</v>
      </c>
      <c r="P16" s="48">
        <v>0.85295145591522903</v>
      </c>
      <c r="Q16" s="48">
        <v>0.85671711257063488</v>
      </c>
      <c r="R16" s="48">
        <v>0.86113430278942837</v>
      </c>
      <c r="S16" s="50">
        <v>0.85596040483301628</v>
      </c>
      <c r="T16" s="42"/>
      <c r="U16" s="42"/>
      <c r="V16" s="42"/>
      <c r="W16" s="42"/>
      <c r="X16" s="42"/>
      <c r="Y16" s="42"/>
    </row>
    <row r="17" spans="1:25" s="33" customFormat="1" ht="16.149999999999999" customHeight="1" x14ac:dyDescent="0.25">
      <c r="A17" s="32"/>
      <c r="B17" s="33">
        <v>1381.1815666558655</v>
      </c>
      <c r="C17" s="33">
        <f t="shared" si="1"/>
        <v>163.96284105418201</v>
      </c>
      <c r="D17" s="35">
        <f t="shared" si="2"/>
        <v>2009</v>
      </c>
      <c r="E17" s="34"/>
      <c r="F17" s="43">
        <v>1383.713686354223</v>
      </c>
      <c r="G17" s="34"/>
      <c r="H17" s="44">
        <v>0.20063068999014441</v>
      </c>
      <c r="I17" s="42">
        <v>0.67020625215919949</v>
      </c>
      <c r="J17" s="42">
        <v>0.80025291344078375</v>
      </c>
      <c r="K17" s="42">
        <v>0.83905948172610245</v>
      </c>
      <c r="L17" s="42">
        <v>0.85371369764148164</v>
      </c>
      <c r="M17" s="42">
        <v>0.88649591558923257</v>
      </c>
      <c r="N17" s="42">
        <v>0.90283479144631673</v>
      </c>
      <c r="O17" s="42">
        <v>0.90426000069093004</v>
      </c>
      <c r="P17" s="42">
        <v>0.90331661499737714</v>
      </c>
      <c r="Q17" s="42">
        <v>0.91036053553189222</v>
      </c>
      <c r="R17" s="45">
        <v>0.9108143586330314</v>
      </c>
      <c r="S17" s="42" t="s">
        <v>16</v>
      </c>
      <c r="T17" s="42"/>
      <c r="U17" s="42"/>
      <c r="V17" s="42"/>
      <c r="W17" s="42"/>
      <c r="X17" s="42"/>
      <c r="Y17" s="42"/>
    </row>
    <row r="18" spans="1:25" s="33" customFormat="1" ht="16.149999999999999" customHeight="1" x14ac:dyDescent="0.25">
      <c r="A18" s="32"/>
      <c r="B18" s="33">
        <v>1111.1645433479362</v>
      </c>
      <c r="C18" s="33">
        <f t="shared" si="1"/>
        <v>118.18505383552586</v>
      </c>
      <c r="D18" s="35">
        <f t="shared" si="2"/>
        <v>2010</v>
      </c>
      <c r="E18" s="34"/>
      <c r="F18" s="46">
        <v>1108.5847969081608</v>
      </c>
      <c r="G18" s="34"/>
      <c r="H18" s="47">
        <v>0.13157135615867863</v>
      </c>
      <c r="I18" s="48">
        <v>0.59729781940619142</v>
      </c>
      <c r="J18" s="48">
        <v>0.72482598387474928</v>
      </c>
      <c r="K18" s="48">
        <v>0.76522981978772786</v>
      </c>
      <c r="L18" s="48">
        <v>0.85520656371270642</v>
      </c>
      <c r="M18" s="48">
        <v>0.87162091284387844</v>
      </c>
      <c r="N18" s="48">
        <v>0.87463786667509458</v>
      </c>
      <c r="O18" s="48">
        <v>0.87896282368317558</v>
      </c>
      <c r="P18" s="48">
        <v>0.88434301623383538</v>
      </c>
      <c r="Q18" s="50">
        <v>0.88599998226075827</v>
      </c>
      <c r="R18" s="42" t="s">
        <v>16</v>
      </c>
      <c r="S18" s="42" t="s">
        <v>16</v>
      </c>
      <c r="T18" s="42"/>
      <c r="U18" s="42"/>
      <c r="V18" s="42"/>
      <c r="W18" s="42"/>
      <c r="X18" s="42"/>
      <c r="Y18" s="42"/>
    </row>
    <row r="19" spans="1:25" s="33" customFormat="1" ht="16.149999999999999" customHeight="1" x14ac:dyDescent="0.25">
      <c r="A19" s="32"/>
      <c r="B19" s="33">
        <v>1881.8516368823757</v>
      </c>
      <c r="C19" s="33">
        <f t="shared" si="1"/>
        <v>132.28642662793521</v>
      </c>
      <c r="D19" s="35">
        <f t="shared" si="2"/>
        <v>2011</v>
      </c>
      <c r="E19" s="34"/>
      <c r="F19" s="43">
        <v>1883.3425610705679</v>
      </c>
      <c r="G19" s="34"/>
      <c r="H19" s="44">
        <v>0.17573413803215104</v>
      </c>
      <c r="I19" s="42">
        <v>0.70720050604942197</v>
      </c>
      <c r="J19" s="42">
        <v>0.84745333797281341</v>
      </c>
      <c r="K19" s="42">
        <v>0.88077611164353942</v>
      </c>
      <c r="L19" s="42">
        <v>0.8929804860012529</v>
      </c>
      <c r="M19" s="42">
        <v>0.90762314883936657</v>
      </c>
      <c r="N19" s="42">
        <v>0.91445290920839384</v>
      </c>
      <c r="O19" s="42">
        <v>0.9223752795839768</v>
      </c>
      <c r="P19" s="45">
        <v>0.92247283750729248</v>
      </c>
      <c r="Q19" s="42" t="s">
        <v>16</v>
      </c>
      <c r="R19" s="42" t="s">
        <v>16</v>
      </c>
      <c r="S19" s="42" t="s">
        <v>16</v>
      </c>
      <c r="T19" s="42"/>
      <c r="U19" s="42"/>
      <c r="V19" s="42"/>
      <c r="W19" s="42"/>
      <c r="X19" s="42"/>
      <c r="Y19" s="42"/>
    </row>
    <row r="20" spans="1:25" s="33" customFormat="1" ht="16.149999999999999" customHeight="1" x14ac:dyDescent="0.25">
      <c r="A20" s="32"/>
      <c r="B20" s="33">
        <v>2421.6583543210131</v>
      </c>
      <c r="C20" s="33">
        <f t="shared" si="1"/>
        <v>282.22584701757063</v>
      </c>
      <c r="D20" s="35">
        <f t="shared" si="2"/>
        <v>2012</v>
      </c>
      <c r="E20" s="34"/>
      <c r="F20" s="46">
        <v>2420.5552227489129</v>
      </c>
      <c r="G20" s="34"/>
      <c r="H20" s="47">
        <v>0.1367670812174403</v>
      </c>
      <c r="I20" s="48">
        <v>0.65304050780789402</v>
      </c>
      <c r="J20" s="48">
        <v>0.78757749840426605</v>
      </c>
      <c r="K20" s="48">
        <v>0.84230302639866328</v>
      </c>
      <c r="L20" s="48">
        <v>0.87049678075699921</v>
      </c>
      <c r="M20" s="48">
        <v>0.89507441238256824</v>
      </c>
      <c r="N20" s="48">
        <v>0.90261802439367667</v>
      </c>
      <c r="O20" s="50">
        <v>0.90859153986093766</v>
      </c>
      <c r="P20" s="42" t="s">
        <v>16</v>
      </c>
      <c r="Q20" s="42" t="s">
        <v>16</v>
      </c>
      <c r="R20" s="42" t="s">
        <v>16</v>
      </c>
      <c r="S20" s="42" t="s">
        <v>16</v>
      </c>
      <c r="T20" s="42"/>
      <c r="U20" s="42"/>
      <c r="V20" s="42"/>
      <c r="W20" s="42"/>
      <c r="X20" s="42"/>
      <c r="Y20" s="42"/>
    </row>
    <row r="21" spans="1:25" s="33" customFormat="1" ht="16.149999999999999" customHeight="1" x14ac:dyDescent="0.25">
      <c r="A21" s="32"/>
      <c r="B21" s="33">
        <v>2290.631316627419</v>
      </c>
      <c r="C21" s="33">
        <f t="shared" si="1"/>
        <v>222.86076477593383</v>
      </c>
      <c r="D21" s="35">
        <f t="shared" si="2"/>
        <v>2013</v>
      </c>
      <c r="E21" s="34"/>
      <c r="F21" s="43">
        <v>2295.464783234419</v>
      </c>
      <c r="G21" s="34"/>
      <c r="H21" s="44">
        <v>0.16410516619828733</v>
      </c>
      <c r="I21" s="42">
        <v>0.72932531932772959</v>
      </c>
      <c r="J21" s="42">
        <v>0.89271336214210661</v>
      </c>
      <c r="K21" s="42">
        <v>0.92824197568201272</v>
      </c>
      <c r="L21" s="42">
        <v>0.96109156932273532</v>
      </c>
      <c r="M21" s="42">
        <v>0.97117041733525011</v>
      </c>
      <c r="N21" s="51">
        <v>0.97433127792270657</v>
      </c>
      <c r="O21" s="42" t="s">
        <v>16</v>
      </c>
      <c r="P21" s="42" t="s">
        <v>16</v>
      </c>
      <c r="Q21" s="42" t="s">
        <v>16</v>
      </c>
      <c r="R21" s="42" t="s">
        <v>16</v>
      </c>
      <c r="S21" s="42" t="s">
        <v>16</v>
      </c>
      <c r="T21" s="42"/>
      <c r="U21" s="42"/>
      <c r="V21" s="42"/>
      <c r="W21" s="42"/>
      <c r="X21" s="42"/>
      <c r="Y21" s="42"/>
    </row>
    <row r="22" spans="1:25" s="33" customFormat="1" ht="16.149999999999999" customHeight="1" x14ac:dyDescent="0.25">
      <c r="A22" s="32"/>
      <c r="B22" s="33">
        <v>2095.2638128931389</v>
      </c>
      <c r="C22" s="33">
        <f t="shared" si="1"/>
        <v>253.521601478256</v>
      </c>
      <c r="D22" s="35">
        <f t="shared" si="2"/>
        <v>2014</v>
      </c>
      <c r="E22" s="34"/>
      <c r="F22" s="46">
        <v>2096.6281629919172</v>
      </c>
      <c r="G22" s="34"/>
      <c r="H22" s="47">
        <v>0.19061955652779275</v>
      </c>
      <c r="I22" s="48">
        <v>0.71427812814597447</v>
      </c>
      <c r="J22" s="48">
        <v>0.86534056715701668</v>
      </c>
      <c r="K22" s="48">
        <v>0.91845633593332277</v>
      </c>
      <c r="L22" s="48">
        <v>0.94968481681472383</v>
      </c>
      <c r="M22" s="50">
        <v>0.95972806138203282</v>
      </c>
      <c r="N22" s="42" t="s">
        <v>16</v>
      </c>
      <c r="O22" s="42" t="s">
        <v>16</v>
      </c>
      <c r="P22" s="42" t="s">
        <v>16</v>
      </c>
      <c r="Q22" s="42" t="s">
        <v>16</v>
      </c>
      <c r="R22" s="42" t="s">
        <v>16</v>
      </c>
      <c r="S22" s="42" t="s">
        <v>16</v>
      </c>
      <c r="T22" s="34"/>
      <c r="U22" s="52"/>
      <c r="V22" s="53"/>
      <c r="W22" s="53"/>
      <c r="X22" s="52"/>
      <c r="Y22" s="53"/>
    </row>
    <row r="23" spans="1:25" s="33" customFormat="1" ht="16.149999999999999" customHeight="1" x14ac:dyDescent="0.25">
      <c r="A23" s="32"/>
      <c r="B23" s="33">
        <v>2458.6846429668462</v>
      </c>
      <c r="C23" s="33">
        <f t="shared" si="1"/>
        <v>418.25167591484063</v>
      </c>
      <c r="D23" s="35">
        <f t="shared" si="2"/>
        <v>2015</v>
      </c>
      <c r="E23" s="34"/>
      <c r="F23" s="54">
        <v>2457.2804755462744</v>
      </c>
      <c r="G23" s="34"/>
      <c r="H23" s="44">
        <v>0.17957364613850335</v>
      </c>
      <c r="I23" s="42">
        <v>0.67763043588161342</v>
      </c>
      <c r="J23" s="42">
        <v>0.92314011914334393</v>
      </c>
      <c r="K23" s="42">
        <v>0.98252851762850979</v>
      </c>
      <c r="L23" s="45">
        <v>1.0091992257612779</v>
      </c>
      <c r="M23" s="42" t="s">
        <v>16</v>
      </c>
      <c r="N23" s="42" t="s">
        <v>16</v>
      </c>
      <c r="O23" s="42" t="s">
        <v>16</v>
      </c>
      <c r="P23" s="42" t="s">
        <v>16</v>
      </c>
      <c r="Q23" s="42" t="s">
        <v>16</v>
      </c>
      <c r="R23" s="42" t="s">
        <v>16</v>
      </c>
      <c r="S23" s="42" t="s">
        <v>16</v>
      </c>
      <c r="T23" s="34"/>
      <c r="U23" s="52"/>
      <c r="V23" s="52"/>
      <c r="W23" s="52"/>
      <c r="X23" s="52"/>
      <c r="Y23" s="52"/>
    </row>
    <row r="24" spans="1:25" s="33" customFormat="1" ht="16.149999999999999" customHeight="1" x14ac:dyDescent="0.25">
      <c r="A24" s="32"/>
      <c r="B24" s="33">
        <v>3056.0876864939019</v>
      </c>
      <c r="C24" s="33">
        <f t="shared" si="1"/>
        <v>966.12798565823005</v>
      </c>
      <c r="D24" s="35">
        <f t="shared" si="2"/>
        <v>2016</v>
      </c>
      <c r="E24" s="34"/>
      <c r="F24" s="46">
        <v>3052.1497599069326</v>
      </c>
      <c r="G24" s="34"/>
      <c r="H24" s="48">
        <v>0.16086036165822704</v>
      </c>
      <c r="I24" s="48">
        <v>0.6913288336037513</v>
      </c>
      <c r="J24" s="48">
        <v>0.87164127536546254</v>
      </c>
      <c r="K24" s="50">
        <v>0.96033690506625224</v>
      </c>
      <c r="L24" s="42"/>
      <c r="M24" s="42"/>
      <c r="N24" s="42"/>
      <c r="O24" s="42"/>
      <c r="P24" s="42"/>
      <c r="Q24" s="42"/>
      <c r="R24" s="42"/>
      <c r="S24" s="42"/>
      <c r="T24" s="34"/>
      <c r="U24" s="52"/>
      <c r="V24" s="52"/>
      <c r="W24" s="52"/>
      <c r="X24" s="52"/>
      <c r="Y24" s="52"/>
    </row>
    <row r="25" spans="1:25" s="33" customFormat="1" ht="16.149999999999999" customHeight="1" x14ac:dyDescent="0.25">
      <c r="A25" s="32"/>
      <c r="B25" s="33">
        <v>2536.5700506029907</v>
      </c>
      <c r="C25" s="33">
        <f t="shared" si="1"/>
        <v>1091.5193785224396</v>
      </c>
      <c r="D25" s="35">
        <f t="shared" si="2"/>
        <v>2017</v>
      </c>
      <c r="E25" s="34"/>
      <c r="F25" s="43">
        <v>2532.4618193155902</v>
      </c>
      <c r="G25" s="34"/>
      <c r="H25" s="44">
        <v>0.13823671933486861</v>
      </c>
      <c r="I25" s="42">
        <v>0.58783803763340514</v>
      </c>
      <c r="J25" s="45">
        <v>0.82020834116755137</v>
      </c>
      <c r="K25" s="42"/>
      <c r="L25" s="42"/>
      <c r="M25" s="42"/>
      <c r="N25" s="42"/>
      <c r="O25" s="42"/>
      <c r="P25" s="42"/>
      <c r="Q25" s="42"/>
      <c r="R25" s="42"/>
      <c r="S25" s="42"/>
      <c r="T25" s="34"/>
      <c r="U25" s="52"/>
      <c r="V25" s="52"/>
      <c r="W25" s="52"/>
      <c r="X25" s="52"/>
      <c r="Y25" s="52"/>
    </row>
    <row r="26" spans="1:25" s="33" customFormat="1" ht="16.149999999999999" customHeight="1" x14ac:dyDescent="0.25">
      <c r="A26" s="32"/>
      <c r="B26" s="33">
        <v>2599.3133565266753</v>
      </c>
      <c r="C26" s="33">
        <f t="shared" si="1"/>
        <v>1420.5727932665595</v>
      </c>
      <c r="D26" s="35">
        <f t="shared" si="2"/>
        <v>2018</v>
      </c>
      <c r="E26" s="34"/>
      <c r="F26" s="46">
        <v>2343.1600986803464</v>
      </c>
      <c r="G26" s="34"/>
      <c r="H26" s="55">
        <v>0.11612536555792548</v>
      </c>
      <c r="I26" s="50">
        <v>0.6146128665650189</v>
      </c>
      <c r="J26" s="42"/>
      <c r="K26" s="42"/>
      <c r="L26" s="42"/>
      <c r="M26" s="42"/>
      <c r="N26" s="42"/>
      <c r="O26" s="42"/>
      <c r="P26" s="42"/>
      <c r="Q26" s="42"/>
      <c r="R26" s="42"/>
      <c r="S26" s="42"/>
      <c r="T26" s="34"/>
      <c r="U26" s="52"/>
      <c r="V26" s="52"/>
      <c r="W26" s="52"/>
      <c r="X26" s="52"/>
      <c r="Y26" s="52"/>
    </row>
    <row r="27" spans="1:25" s="33" customFormat="1" ht="16.149999999999999" customHeight="1" x14ac:dyDescent="0.25">
      <c r="A27" s="32"/>
      <c r="B27" s="33">
        <v>2069.0333303342177</v>
      </c>
      <c r="C27" s="33">
        <f>+IF(I66="",J66*F27, IF(J66="", I66*F27,(I66+J66)*F27))</f>
        <v>1065.3982451593999</v>
      </c>
      <c r="D27" s="35">
        <f t="shared" si="2"/>
        <v>2019</v>
      </c>
      <c r="E27" s="34"/>
      <c r="F27" s="56">
        <v>1337.4213701357169</v>
      </c>
      <c r="G27" s="34"/>
      <c r="H27" s="57">
        <v>0.26779058942519823</v>
      </c>
      <c r="I27" s="42"/>
      <c r="J27" s="42"/>
      <c r="K27" s="42"/>
      <c r="L27" s="42"/>
      <c r="M27" s="42"/>
      <c r="N27" s="42"/>
      <c r="O27" s="42"/>
      <c r="P27" s="42"/>
      <c r="Q27" s="42"/>
      <c r="R27" s="42"/>
      <c r="S27" s="42"/>
      <c r="T27" s="34"/>
      <c r="U27" s="52"/>
      <c r="V27" s="52"/>
      <c r="W27" s="52"/>
      <c r="X27" s="52"/>
      <c r="Y27" s="52"/>
    </row>
    <row r="28" spans="1:25" ht="15.65" customHeight="1" x14ac:dyDescent="0.25">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5">
      <c r="A29" s="16"/>
      <c r="D29" s="20" t="s">
        <v>7</v>
      </c>
      <c r="E29" s="60"/>
      <c r="F29" s="20" t="s">
        <v>8</v>
      </c>
      <c r="G29" s="20"/>
      <c r="H29" s="109" t="s">
        <v>11</v>
      </c>
      <c r="I29" s="109"/>
      <c r="J29" s="109"/>
      <c r="K29" s="109"/>
      <c r="L29" s="109"/>
      <c r="M29" s="109"/>
      <c r="N29" s="109"/>
      <c r="O29" s="109"/>
      <c r="P29" s="109"/>
      <c r="Q29" s="109"/>
      <c r="R29" s="109"/>
      <c r="S29" s="109"/>
      <c r="T29" s="61"/>
      <c r="U29" s="62"/>
    </row>
    <row r="30" spans="1:25" s="64" customFormat="1" ht="15.65" customHeight="1" x14ac:dyDescent="0.25">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5">
      <c r="A31" s="68"/>
      <c r="D31" s="35">
        <v>2004</v>
      </c>
      <c r="E31" s="69"/>
      <c r="F31" s="70">
        <v>1566.7201511697085</v>
      </c>
      <c r="G31" s="20"/>
      <c r="H31" s="38">
        <v>0.12145398395318664</v>
      </c>
      <c r="I31" s="39">
        <v>0.409001294885872</v>
      </c>
      <c r="J31" s="39">
        <v>0.50963032500389494</v>
      </c>
      <c r="K31" s="39">
        <v>0.57048502779572263</v>
      </c>
      <c r="L31" s="39">
        <v>0.6080935069156389</v>
      </c>
      <c r="M31" s="39">
        <v>0.63157489896158514</v>
      </c>
      <c r="N31" s="39">
        <v>0.6558580936519679</v>
      </c>
      <c r="O31" s="39">
        <v>0.67579317676064032</v>
      </c>
      <c r="P31" s="39">
        <v>0.69632724003481927</v>
      </c>
      <c r="Q31" s="39">
        <v>0.70569512017055525</v>
      </c>
      <c r="R31" s="39">
        <v>0.71461242016639004</v>
      </c>
      <c r="S31" s="39">
        <v>0.72079917939352911</v>
      </c>
      <c r="T31" s="39">
        <v>0.72772977586948762</v>
      </c>
      <c r="U31" s="39">
        <v>0.73247642491131282</v>
      </c>
      <c r="V31" s="71">
        <v>0.73841053877857488</v>
      </c>
      <c r="W31" s="72">
        <v>0.75259818632535824</v>
      </c>
    </row>
    <row r="32" spans="1:25" s="64" customFormat="1" ht="19.149999999999999" customHeight="1" x14ac:dyDescent="0.25">
      <c r="A32" s="68"/>
      <c r="D32" s="35">
        <f>D31+1</f>
        <v>2005</v>
      </c>
      <c r="E32" s="69"/>
      <c r="F32" s="73">
        <v>1296.1430055498454</v>
      </c>
      <c r="G32" s="20"/>
      <c r="H32" s="44">
        <v>0.10198768704146387</v>
      </c>
      <c r="I32" s="42">
        <v>0.34081434208218775</v>
      </c>
      <c r="J32" s="42">
        <v>0.42595232230327246</v>
      </c>
      <c r="K32" s="42">
        <v>0.48054038400851234</v>
      </c>
      <c r="L32" s="42">
        <v>0.51854567189578749</v>
      </c>
      <c r="M32" s="42">
        <v>0.54911941883051651</v>
      </c>
      <c r="N32" s="42">
        <v>0.57185389680943333</v>
      </c>
      <c r="O32" s="42">
        <v>0.58951635624507726</v>
      </c>
      <c r="P32" s="42">
        <v>0.60355462774767366</v>
      </c>
      <c r="Q32" s="42">
        <v>0.61446162289414119</v>
      </c>
      <c r="R32" s="42">
        <v>0.62145674387538186</v>
      </c>
      <c r="S32" s="42">
        <v>0.62933651121601752</v>
      </c>
      <c r="T32" s="42">
        <v>0.63251757106820095</v>
      </c>
      <c r="U32" s="42">
        <v>0.63743722422888438</v>
      </c>
      <c r="V32" s="45">
        <v>0.64189599370044303</v>
      </c>
    </row>
    <row r="33" spans="1:21" s="64" customFormat="1" ht="16.149999999999999" customHeight="1" x14ac:dyDescent="0.25">
      <c r="A33" s="68"/>
      <c r="D33" s="35">
        <f>D32+1</f>
        <v>2006</v>
      </c>
      <c r="E33" s="66"/>
      <c r="F33" s="74">
        <v>1145.290546870687</v>
      </c>
      <c r="G33" s="20"/>
      <c r="H33" s="47">
        <v>-1.3719976209472859E-2</v>
      </c>
      <c r="I33" s="48">
        <v>0.31016868268459469</v>
      </c>
      <c r="J33" s="48">
        <v>0.44297856118538526</v>
      </c>
      <c r="K33" s="48">
        <v>0.49862223711131204</v>
      </c>
      <c r="L33" s="48">
        <v>0.54170172254442694</v>
      </c>
      <c r="M33" s="48">
        <v>0.57107280354169987</v>
      </c>
      <c r="N33" s="48">
        <v>0.59227237182763404</v>
      </c>
      <c r="O33" s="48">
        <v>0.61106033520268621</v>
      </c>
      <c r="P33" s="48">
        <v>0.62387405017317832</v>
      </c>
      <c r="Q33" s="48">
        <v>0.63126952117194168</v>
      </c>
      <c r="R33" s="48">
        <v>0.63806537413114606</v>
      </c>
      <c r="S33" s="48">
        <v>0.6423013205650755</v>
      </c>
      <c r="T33" s="48">
        <v>0.64657082626614992</v>
      </c>
      <c r="U33" s="49">
        <v>0.65198740390529153</v>
      </c>
    </row>
    <row r="34" spans="1:21" s="64" customFormat="1" ht="16.149999999999999" customHeight="1" x14ac:dyDescent="0.25">
      <c r="A34" s="68"/>
      <c r="D34" s="35">
        <f t="shared" ref="D34:D46" si="3">D33+1</f>
        <v>2007</v>
      </c>
      <c r="E34" s="66"/>
      <c r="F34" s="73">
        <v>1334.0135883569189</v>
      </c>
      <c r="G34" s="20"/>
      <c r="H34" s="44">
        <v>7.9660045381462638E-2</v>
      </c>
      <c r="I34" s="42">
        <v>0.42901384409427534</v>
      </c>
      <c r="J34" s="42">
        <v>0.58450864016864712</v>
      </c>
      <c r="K34" s="42">
        <v>0.63121711700878624</v>
      </c>
      <c r="L34" s="42">
        <v>0.66446007079370295</v>
      </c>
      <c r="M34" s="42">
        <v>0.68719191007320901</v>
      </c>
      <c r="N34" s="42">
        <v>0.70964070729626816</v>
      </c>
      <c r="O34" s="42">
        <v>0.7251429846457601</v>
      </c>
      <c r="P34" s="42">
        <v>0.73502053027221026</v>
      </c>
      <c r="Q34" s="42">
        <v>0.74396114697251703</v>
      </c>
      <c r="R34" s="42">
        <v>0.75119631931404318</v>
      </c>
      <c r="S34" s="42">
        <v>0.75874221966412769</v>
      </c>
      <c r="T34" s="75">
        <v>0.7650261288123883</v>
      </c>
    </row>
    <row r="35" spans="1:21" s="64" customFormat="1" ht="16.149999999999999" customHeight="1" x14ac:dyDescent="0.25">
      <c r="A35" s="32"/>
      <c r="D35" s="35">
        <f t="shared" si="3"/>
        <v>2008</v>
      </c>
      <c r="E35" s="66"/>
      <c r="F35" s="74">
        <v>1342.9659618892949</v>
      </c>
      <c r="G35" s="20"/>
      <c r="H35" s="47">
        <v>0.13420718457669845</v>
      </c>
      <c r="I35" s="48">
        <v>0.48240923366418514</v>
      </c>
      <c r="J35" s="48">
        <v>0.60570554097718432</v>
      </c>
      <c r="K35" s="48">
        <v>0.67170846042132348</v>
      </c>
      <c r="L35" s="48">
        <v>0.70250987744679083</v>
      </c>
      <c r="M35" s="48">
        <v>0.73036957530714075</v>
      </c>
      <c r="N35" s="48">
        <v>0.75695317344691471</v>
      </c>
      <c r="O35" s="48">
        <v>0.7671828105745998</v>
      </c>
      <c r="P35" s="48">
        <v>0.77913460808547608</v>
      </c>
      <c r="Q35" s="48">
        <v>0.78416976538111383</v>
      </c>
      <c r="R35" s="48">
        <v>0.79024467200119131</v>
      </c>
      <c r="S35" s="48">
        <v>0.79530185003466547</v>
      </c>
      <c r="T35" s="66"/>
    </row>
    <row r="36" spans="1:21" s="64" customFormat="1" ht="16.149999999999999" customHeight="1" x14ac:dyDescent="0.25">
      <c r="A36" s="32"/>
      <c r="D36" s="35">
        <f t="shared" si="3"/>
        <v>2009</v>
      </c>
      <c r="E36" s="66"/>
      <c r="F36" s="73">
        <v>1383.713686354223</v>
      </c>
      <c r="G36" s="20"/>
      <c r="H36" s="44">
        <v>0.11370242181790344</v>
      </c>
      <c r="I36" s="42">
        <v>0.45654021890706142</v>
      </c>
      <c r="J36" s="42">
        <v>0.62893283610556949</v>
      </c>
      <c r="K36" s="42">
        <v>0.69014294430721168</v>
      </c>
      <c r="L36" s="42">
        <v>0.72118733345543273</v>
      </c>
      <c r="M36" s="42">
        <v>0.77927539158400849</v>
      </c>
      <c r="N36" s="42">
        <v>0.80175774491685414</v>
      </c>
      <c r="O36" s="42">
        <v>0.81694272080906416</v>
      </c>
      <c r="P36" s="42">
        <v>0.8234556403743426</v>
      </c>
      <c r="Q36" s="42">
        <v>0.83175910858876245</v>
      </c>
      <c r="R36" s="45">
        <v>0.83684700964379888</v>
      </c>
      <c r="S36" s="42" t="s">
        <v>16</v>
      </c>
      <c r="T36" s="66"/>
    </row>
    <row r="37" spans="1:21" s="64" customFormat="1" ht="16.149999999999999" customHeight="1" x14ac:dyDescent="0.25">
      <c r="A37" s="32"/>
      <c r="D37" s="35">
        <f t="shared" si="3"/>
        <v>2010</v>
      </c>
      <c r="E37" s="66"/>
      <c r="F37" s="74">
        <v>1108.5847969081608</v>
      </c>
      <c r="G37" s="20"/>
      <c r="H37" s="47">
        <v>8.2334670488505318E-2</v>
      </c>
      <c r="I37" s="48">
        <v>0.39501853450393132</v>
      </c>
      <c r="J37" s="48">
        <v>0.523915184655525</v>
      </c>
      <c r="K37" s="48">
        <v>0.61721062655086267</v>
      </c>
      <c r="L37" s="48">
        <v>0.724152189755361</v>
      </c>
      <c r="M37" s="48">
        <v>0.75393625177378987</v>
      </c>
      <c r="N37" s="48">
        <v>0.77881163078540061</v>
      </c>
      <c r="O37" s="48">
        <v>0.78992817387472547</v>
      </c>
      <c r="P37" s="48">
        <v>0.79889141048830059</v>
      </c>
      <c r="Q37" s="50">
        <v>0.80616891969805238</v>
      </c>
      <c r="R37" s="42" t="s">
        <v>16</v>
      </c>
      <c r="S37" s="42" t="s">
        <v>16</v>
      </c>
      <c r="T37" s="66"/>
    </row>
    <row r="38" spans="1:21" s="64" customFormat="1" ht="16.149999999999999" customHeight="1" x14ac:dyDescent="0.25">
      <c r="A38" s="32"/>
      <c r="D38" s="35">
        <f t="shared" si="3"/>
        <v>2011</v>
      </c>
      <c r="E38" s="66"/>
      <c r="F38" s="73">
        <v>1883.3425610705679</v>
      </c>
      <c r="G38" s="20"/>
      <c r="H38" s="44">
        <v>9.0726360369019265E-2</v>
      </c>
      <c r="I38" s="42">
        <v>0.49774050216925764</v>
      </c>
      <c r="J38" s="42">
        <v>0.72035117653095215</v>
      </c>
      <c r="K38" s="42">
        <v>0.77948056113993058</v>
      </c>
      <c r="L38" s="42">
        <v>0.8132544946550011</v>
      </c>
      <c r="M38" s="42">
        <v>0.83452100788415196</v>
      </c>
      <c r="N38" s="42">
        <v>0.8505636928817103</v>
      </c>
      <c r="O38" s="42">
        <v>0.8641861866020859</v>
      </c>
      <c r="P38" s="45">
        <v>0.87152375925729353</v>
      </c>
      <c r="Q38" s="42" t="s">
        <v>16</v>
      </c>
      <c r="R38" s="42" t="s">
        <v>16</v>
      </c>
      <c r="S38" s="42" t="s">
        <v>16</v>
      </c>
      <c r="T38" s="66"/>
    </row>
    <row r="39" spans="1:21" s="64" customFormat="1" ht="16.149999999999999" customHeight="1" x14ac:dyDescent="0.25">
      <c r="A39" s="32"/>
      <c r="D39" s="35">
        <f t="shared" si="3"/>
        <v>2012</v>
      </c>
      <c r="E39" s="66"/>
      <c r="F39" s="74">
        <v>2420.5552227489129</v>
      </c>
      <c r="G39" s="20"/>
      <c r="H39" s="47">
        <v>9.9866712293171761E-2</v>
      </c>
      <c r="I39" s="48">
        <v>0.51045580390510636</v>
      </c>
      <c r="J39" s="48">
        <v>0.67551276288981921</v>
      </c>
      <c r="K39" s="48">
        <v>0.74503326805470205</v>
      </c>
      <c r="L39" s="48">
        <v>0.78351762494373012</v>
      </c>
      <c r="M39" s="48">
        <v>0.81259701609785273</v>
      </c>
      <c r="N39" s="48">
        <v>0.83008671114043153</v>
      </c>
      <c r="O39" s="50">
        <v>0.84401595253564321</v>
      </c>
      <c r="P39" s="42" t="s">
        <v>16</v>
      </c>
      <c r="Q39" s="42" t="s">
        <v>16</v>
      </c>
      <c r="R39" s="42" t="s">
        <v>16</v>
      </c>
      <c r="S39" s="42" t="s">
        <v>16</v>
      </c>
      <c r="T39" s="66"/>
    </row>
    <row r="40" spans="1:21" s="64" customFormat="1" ht="16.149999999999999" customHeight="1" x14ac:dyDescent="0.25">
      <c r="A40" s="32"/>
      <c r="D40" s="35">
        <f t="shared" si="3"/>
        <v>2013</v>
      </c>
      <c r="E40" s="66"/>
      <c r="F40" s="73">
        <v>2295.464783234419</v>
      </c>
      <c r="G40" s="20"/>
      <c r="H40" s="44">
        <v>9.3727881806944885E-2</v>
      </c>
      <c r="I40" s="42">
        <v>0.53926229655015645</v>
      </c>
      <c r="J40" s="42">
        <v>0.75658489654669725</v>
      </c>
      <c r="K40" s="76">
        <v>0.82158790933600834</v>
      </c>
      <c r="L40" s="42">
        <v>0.85934575122400947</v>
      </c>
      <c r="M40" s="42">
        <v>0.88950593989096405</v>
      </c>
      <c r="N40" s="45">
        <v>0.90303313910800775</v>
      </c>
      <c r="O40" s="42" t="s">
        <v>16</v>
      </c>
      <c r="P40" s="42" t="s">
        <v>16</v>
      </c>
      <c r="Q40" s="42" t="s">
        <v>16</v>
      </c>
      <c r="R40" s="42" t="s">
        <v>16</v>
      </c>
      <c r="S40" s="42" t="s">
        <v>16</v>
      </c>
      <c r="T40" s="66"/>
    </row>
    <row r="41" spans="1:21" s="64" customFormat="1" ht="15.65" customHeight="1" x14ac:dyDescent="0.25">
      <c r="A41" s="32"/>
      <c r="D41" s="35">
        <f t="shared" si="3"/>
        <v>2014</v>
      </c>
      <c r="E41" s="66"/>
      <c r="F41" s="74">
        <v>2096.6281629919172</v>
      </c>
      <c r="G41" s="20"/>
      <c r="H41" s="47">
        <v>0.11227116950823268</v>
      </c>
      <c r="I41" s="48">
        <v>0.52299277731524363</v>
      </c>
      <c r="J41" s="48">
        <v>0.71530649593844153</v>
      </c>
      <c r="K41" s="48">
        <v>0.79384670616717579</v>
      </c>
      <c r="L41" s="48">
        <v>0.84591718323288945</v>
      </c>
      <c r="M41" s="50">
        <v>0.87875517037853867</v>
      </c>
      <c r="N41" s="42" t="s">
        <v>16</v>
      </c>
      <c r="O41" s="42" t="s">
        <v>16</v>
      </c>
      <c r="P41" s="42" t="s">
        <v>16</v>
      </c>
      <c r="Q41" s="42" t="s">
        <v>16</v>
      </c>
      <c r="R41" s="42" t="s">
        <v>16</v>
      </c>
      <c r="S41" s="42" t="s">
        <v>16</v>
      </c>
      <c r="T41" s="66"/>
    </row>
    <row r="42" spans="1:21" s="64" customFormat="1" ht="18.649999999999999" customHeight="1" x14ac:dyDescent="0.25">
      <c r="A42" s="32"/>
      <c r="D42" s="35">
        <f t="shared" si="3"/>
        <v>2015</v>
      </c>
      <c r="E42" s="77"/>
      <c r="F42" s="73">
        <v>2457.2804755462744</v>
      </c>
      <c r="G42" s="20"/>
      <c r="H42" s="78">
        <v>0.11472115431850764</v>
      </c>
      <c r="I42" s="42">
        <v>0.49134357706097492</v>
      </c>
      <c r="J42" s="42">
        <v>0.73072118652219609</v>
      </c>
      <c r="K42" s="42">
        <v>0.84057714224884084</v>
      </c>
      <c r="L42" s="45">
        <v>0.89353102693836639</v>
      </c>
      <c r="M42" s="42" t="s">
        <v>16</v>
      </c>
      <c r="N42" s="42" t="s">
        <v>16</v>
      </c>
      <c r="O42" s="42" t="s">
        <v>16</v>
      </c>
      <c r="P42" s="42" t="s">
        <v>16</v>
      </c>
      <c r="Q42" s="42" t="s">
        <v>16</v>
      </c>
      <c r="R42" s="42" t="s">
        <v>16</v>
      </c>
      <c r="S42" s="42" t="s">
        <v>16</v>
      </c>
      <c r="T42" s="66"/>
    </row>
    <row r="43" spans="1:21" s="64" customFormat="1" ht="18.649999999999999" customHeight="1" x14ac:dyDescent="0.25">
      <c r="A43" s="32"/>
      <c r="D43" s="35">
        <f t="shared" si="3"/>
        <v>2016</v>
      </c>
      <c r="E43" s="77"/>
      <c r="F43" s="74">
        <v>3052.1497599069326</v>
      </c>
      <c r="G43" s="20"/>
      <c r="H43" s="48">
        <v>7.6039756952351129E-2</v>
      </c>
      <c r="I43" s="48">
        <v>0.43712764115256986</v>
      </c>
      <c r="J43" s="48">
        <v>0.64649343937325909</v>
      </c>
      <c r="K43" s="48">
        <v>0.76354201340223904</v>
      </c>
      <c r="L43" s="42"/>
      <c r="M43" s="42"/>
      <c r="N43" s="42"/>
      <c r="O43" s="42"/>
      <c r="P43" s="42"/>
      <c r="Q43" s="42"/>
      <c r="R43" s="42"/>
      <c r="S43" s="42"/>
      <c r="T43" s="66"/>
    </row>
    <row r="44" spans="1:21" s="64" customFormat="1" ht="18.649999999999999" customHeight="1" x14ac:dyDescent="0.25">
      <c r="A44" s="32"/>
      <c r="D44" s="35">
        <f t="shared" si="3"/>
        <v>2017</v>
      </c>
      <c r="E44" s="77"/>
      <c r="F44" s="73">
        <v>2532.4618193155902</v>
      </c>
      <c r="G44" s="20"/>
      <c r="H44" s="79">
        <v>6.9556545704055381E-2</v>
      </c>
      <c r="I44" s="42">
        <v>0.38475848661455136</v>
      </c>
      <c r="J44" s="45">
        <v>0.60905517282477462</v>
      </c>
      <c r="K44" s="42"/>
      <c r="L44" s="42"/>
      <c r="M44" s="42"/>
      <c r="N44" s="42"/>
      <c r="O44" s="42"/>
      <c r="P44" s="42"/>
      <c r="Q44" s="42"/>
      <c r="R44" s="42"/>
      <c r="S44" s="42"/>
      <c r="T44" s="66"/>
    </row>
    <row r="45" spans="1:21" s="64" customFormat="1" ht="18.649999999999999" customHeight="1" x14ac:dyDescent="0.25">
      <c r="A45" s="32"/>
      <c r="D45" s="35">
        <f t="shared" si="3"/>
        <v>2018</v>
      </c>
      <c r="E45" s="77"/>
      <c r="F45" s="74">
        <v>2343.1600986803464</v>
      </c>
      <c r="G45" s="20"/>
      <c r="H45" s="55">
        <v>5.7568673432502833E-2</v>
      </c>
      <c r="I45" s="50">
        <v>0.400469707558814</v>
      </c>
      <c r="J45" s="42"/>
      <c r="K45" s="42"/>
      <c r="L45" s="42"/>
      <c r="M45" s="42"/>
      <c r="N45" s="42"/>
      <c r="O45" s="42"/>
      <c r="P45" s="42"/>
      <c r="Q45" s="42"/>
      <c r="R45" s="42"/>
      <c r="S45" s="42"/>
      <c r="T45" s="66"/>
    </row>
    <row r="46" spans="1:21" s="64" customFormat="1" ht="18.649999999999999" customHeight="1" x14ac:dyDescent="0.25">
      <c r="A46" s="32"/>
      <c r="D46" s="35">
        <f t="shared" si="3"/>
        <v>2019</v>
      </c>
      <c r="E46" s="77"/>
      <c r="F46" s="80">
        <v>1337.4213701357169</v>
      </c>
      <c r="G46" s="20"/>
      <c r="H46" s="81">
        <v>0.14270264036519234</v>
      </c>
      <c r="I46" s="42"/>
      <c r="J46" s="42"/>
      <c r="K46" s="42"/>
      <c r="L46" s="42"/>
      <c r="M46" s="42"/>
      <c r="N46" s="42"/>
      <c r="O46" s="42"/>
      <c r="P46" s="42"/>
      <c r="Q46" s="42"/>
      <c r="R46" s="42"/>
      <c r="S46" s="42"/>
      <c r="T46" s="66"/>
    </row>
    <row r="47" spans="1:21" ht="15" customHeight="1" x14ac:dyDescent="0.25">
      <c r="A47" s="16"/>
      <c r="D47" s="36"/>
      <c r="E47" s="21"/>
      <c r="F47" s="82"/>
      <c r="G47" s="20"/>
      <c r="H47" s="58"/>
      <c r="I47" s="58"/>
      <c r="J47" s="58"/>
      <c r="K47" s="58"/>
      <c r="L47" s="58"/>
      <c r="M47" s="58"/>
      <c r="N47" s="58"/>
      <c r="O47" s="58"/>
      <c r="P47" s="58"/>
      <c r="Q47" s="58"/>
      <c r="R47" s="58"/>
      <c r="S47" s="58"/>
      <c r="T47" s="18"/>
    </row>
    <row r="48" spans="1:21" ht="2.5" customHeight="1" x14ac:dyDescent="0.25">
      <c r="A48" s="16"/>
      <c r="D48" s="20"/>
      <c r="E48" s="18"/>
      <c r="F48" s="25"/>
      <c r="G48" s="20"/>
      <c r="H48" s="36"/>
      <c r="I48" s="36"/>
      <c r="J48" s="36"/>
      <c r="K48" s="36"/>
      <c r="L48" s="36"/>
      <c r="M48" s="36"/>
      <c r="N48" s="36"/>
      <c r="O48" s="36"/>
      <c r="P48" s="36"/>
      <c r="Q48" s="36"/>
      <c r="R48" s="18"/>
      <c r="S48" s="18"/>
      <c r="T48" s="18"/>
    </row>
    <row r="49" spans="1:20" ht="15" customHeight="1" x14ac:dyDescent="0.25">
      <c r="A49" s="16"/>
      <c r="D49" s="83"/>
      <c r="E49" s="18"/>
      <c r="F49" s="84"/>
      <c r="G49" s="18"/>
      <c r="H49" s="58"/>
      <c r="I49" s="58"/>
      <c r="J49" s="58"/>
      <c r="K49" s="58"/>
      <c r="L49" s="58"/>
      <c r="M49" s="58"/>
      <c r="N49" s="58"/>
      <c r="O49" s="58"/>
      <c r="P49" s="58"/>
      <c r="Q49" s="58"/>
      <c r="R49" s="18"/>
      <c r="S49" s="18"/>
      <c r="T49" s="18"/>
    </row>
    <row r="50" spans="1:20" ht="25" x14ac:dyDescent="0.25">
      <c r="A50" s="16"/>
      <c r="D50" s="20" t="s">
        <v>7</v>
      </c>
      <c r="E50" s="21"/>
      <c r="F50" s="20" t="s">
        <v>12</v>
      </c>
      <c r="G50" s="20"/>
      <c r="H50" s="20" t="s">
        <v>13</v>
      </c>
      <c r="I50" s="20" t="s">
        <v>14</v>
      </c>
      <c r="J50" s="20" t="s">
        <v>15</v>
      </c>
      <c r="K50" s="58"/>
      <c r="L50" s="110"/>
      <c r="M50" s="110"/>
      <c r="N50" s="110"/>
      <c r="O50" s="110"/>
      <c r="P50" s="110"/>
      <c r="Q50" s="110"/>
      <c r="R50" s="110"/>
      <c r="S50" s="110"/>
    </row>
    <row r="51" spans="1:20" s="33" customFormat="1" ht="16.149999999999999" customHeight="1" x14ac:dyDescent="0.25">
      <c r="A51" s="32"/>
      <c r="D51" s="65">
        <v>2004</v>
      </c>
      <c r="E51" s="34"/>
      <c r="F51" s="85">
        <v>0.89831586539712593</v>
      </c>
      <c r="G51" s="34"/>
      <c r="H51" s="86">
        <v>0.75259818632535824</v>
      </c>
      <c r="I51" s="86">
        <v>8.1398934008427681E-2</v>
      </c>
      <c r="J51" s="86">
        <v>6.4318745063340052E-2</v>
      </c>
      <c r="K51" s="42"/>
      <c r="L51" s="42"/>
      <c r="M51" s="42"/>
      <c r="N51" s="42"/>
      <c r="O51" s="42"/>
      <c r="P51" s="42"/>
      <c r="Q51" s="42"/>
    </row>
    <row r="52" spans="1:20" s="33" customFormat="1" ht="16.149999999999999" customHeight="1" x14ac:dyDescent="0.25">
      <c r="A52" s="32"/>
      <c r="D52" s="65">
        <f>D51+1</f>
        <v>2005</v>
      </c>
      <c r="E52" s="34"/>
      <c r="F52" s="87">
        <v>0.80873596466513209</v>
      </c>
      <c r="G52" s="34"/>
      <c r="H52" s="88">
        <v>0.6418959937004427</v>
      </c>
      <c r="I52" s="88">
        <v>0.10511870541422194</v>
      </c>
      <c r="J52" s="88">
        <v>6.1721265550467481E-2</v>
      </c>
      <c r="K52" s="42"/>
      <c r="L52" s="42"/>
      <c r="M52" s="42"/>
      <c r="N52" s="42"/>
      <c r="O52" s="42"/>
      <c r="P52" s="42"/>
      <c r="Q52" s="42"/>
    </row>
    <row r="53" spans="1:20" s="33" customFormat="1" ht="16.149999999999999" customHeight="1" x14ac:dyDescent="0.25">
      <c r="A53" s="32"/>
      <c r="D53" s="65">
        <f>D52+1</f>
        <v>2006</v>
      </c>
      <c r="E53" s="34"/>
      <c r="F53" s="89">
        <v>0.83993432614141117</v>
      </c>
      <c r="G53" s="34"/>
      <c r="H53" s="90">
        <v>0.65198740390529197</v>
      </c>
      <c r="I53" s="90">
        <v>0.10448203720868166</v>
      </c>
      <c r="J53" s="90">
        <v>8.3464885027437541E-2</v>
      </c>
      <c r="K53" s="42"/>
      <c r="L53" s="42"/>
      <c r="M53" s="42"/>
      <c r="N53" s="42"/>
      <c r="O53" s="42"/>
      <c r="P53" s="42"/>
      <c r="Q53" s="42"/>
    </row>
    <row r="54" spans="1:20" s="33" customFormat="1" ht="16.149999999999999" customHeight="1" x14ac:dyDescent="0.25">
      <c r="A54" s="32"/>
      <c r="D54" s="65">
        <f t="shared" ref="D54:D61" si="4">D53+1</f>
        <v>2007</v>
      </c>
      <c r="E54" s="34"/>
      <c r="F54" s="87">
        <v>0.89455939248961291</v>
      </c>
      <c r="G54" s="34"/>
      <c r="H54" s="88">
        <v>0.76502612881238774</v>
      </c>
      <c r="I54" s="88">
        <v>7.8663932480452101E-2</v>
      </c>
      <c r="J54" s="88">
        <v>5.0869331196773067E-2</v>
      </c>
      <c r="K54" s="42"/>
      <c r="L54" s="42"/>
      <c r="M54" s="42"/>
      <c r="N54" s="42"/>
      <c r="O54" s="42"/>
      <c r="P54" s="42"/>
      <c r="Q54" s="42"/>
    </row>
    <row r="55" spans="1:20" s="33" customFormat="1" ht="16.149999999999999" customHeight="1" x14ac:dyDescent="0.25">
      <c r="A55" s="32"/>
      <c r="D55" s="65">
        <f t="shared" si="4"/>
        <v>2008</v>
      </c>
      <c r="E55" s="34"/>
      <c r="F55" s="89">
        <v>0.88773370983941913</v>
      </c>
      <c r="G55" s="34"/>
      <c r="H55" s="90">
        <v>0.79530185003466536</v>
      </c>
      <c r="I55" s="90">
        <v>6.0658554798351076E-2</v>
      </c>
      <c r="J55" s="90">
        <v>3.1773305006402665E-2</v>
      </c>
      <c r="K55" s="42"/>
      <c r="L55" s="42"/>
      <c r="M55" s="42"/>
      <c r="N55" s="42"/>
      <c r="O55" s="42"/>
      <c r="P55" s="42"/>
      <c r="Q55" s="42"/>
    </row>
    <row r="56" spans="1:20" s="33" customFormat="1" ht="16.149999999999999" customHeight="1" x14ac:dyDescent="0.25">
      <c r="A56" s="32"/>
      <c r="D56" s="65">
        <f t="shared" si="4"/>
        <v>2009</v>
      </c>
      <c r="E56" s="34"/>
      <c r="F56" s="87">
        <v>0.95534178401160064</v>
      </c>
      <c r="G56" s="34"/>
      <c r="H56" s="88">
        <v>0.83684700964379954</v>
      </c>
      <c r="I56" s="88">
        <v>7.3967348989232323E-2</v>
      </c>
      <c r="J56" s="88">
        <v>4.4527425378568818E-2</v>
      </c>
      <c r="K56" s="42"/>
      <c r="L56" s="42"/>
      <c r="M56" s="42"/>
      <c r="N56" s="42"/>
      <c r="O56" s="42"/>
      <c r="P56" s="42"/>
      <c r="Q56" s="42"/>
    </row>
    <row r="57" spans="1:20" s="33" customFormat="1" ht="16.149999999999999" customHeight="1" x14ac:dyDescent="0.25">
      <c r="A57" s="32"/>
      <c r="D57" s="65">
        <f t="shared" si="4"/>
        <v>2010</v>
      </c>
      <c r="E57" s="34"/>
      <c r="F57" s="89">
        <v>0.9127778630690454</v>
      </c>
      <c r="G57" s="34"/>
      <c r="H57" s="90">
        <v>0.80616891969805238</v>
      </c>
      <c r="I57" s="90">
        <v>7.983106256270589E-2</v>
      </c>
      <c r="J57" s="90">
        <v>2.6777880808287073E-2</v>
      </c>
      <c r="K57" s="42"/>
      <c r="L57" s="42"/>
      <c r="M57" s="42"/>
      <c r="N57" s="42"/>
      <c r="O57" s="42"/>
      <c r="P57" s="42"/>
      <c r="Q57" s="42"/>
    </row>
    <row r="58" spans="1:20" s="33" customFormat="1" ht="16.149999999999999" customHeight="1" x14ac:dyDescent="0.25">
      <c r="A58" s="32"/>
      <c r="D58" s="65">
        <f t="shared" si="4"/>
        <v>2011</v>
      </c>
      <c r="E58" s="34"/>
      <c r="F58" s="87">
        <v>0.94176399561277557</v>
      </c>
      <c r="G58" s="34"/>
      <c r="H58" s="88">
        <v>0.87152375925729375</v>
      </c>
      <c r="I58" s="88">
        <v>5.0949078249998926E-2</v>
      </c>
      <c r="J58" s="88">
        <v>1.9291158105482938E-2</v>
      </c>
      <c r="K58" s="42"/>
      <c r="L58" s="42"/>
      <c r="M58" s="42"/>
      <c r="N58" s="42"/>
      <c r="O58" s="42"/>
      <c r="P58" s="42"/>
      <c r="Q58" s="42"/>
    </row>
    <row r="59" spans="1:20" s="33" customFormat="1" ht="16.149999999999999" customHeight="1" x14ac:dyDescent="0.25">
      <c r="A59" s="32"/>
      <c r="D59" s="65">
        <f t="shared" si="4"/>
        <v>2012</v>
      </c>
      <c r="E59" s="34"/>
      <c r="F59" s="89">
        <v>0.96061145276019921</v>
      </c>
      <c r="G59" s="34"/>
      <c r="H59" s="90">
        <v>0.84401595253564343</v>
      </c>
      <c r="I59" s="90">
        <v>6.4575587325294517E-2</v>
      </c>
      <c r="J59" s="90">
        <v>5.2019912899261306E-2</v>
      </c>
      <c r="K59" s="34"/>
      <c r="L59" s="34"/>
      <c r="M59" s="91"/>
      <c r="N59" s="91"/>
      <c r="O59" s="91"/>
      <c r="P59" s="91"/>
      <c r="Q59" s="91"/>
    </row>
    <row r="60" spans="1:20" s="33" customFormat="1" ht="16.149999999999999" customHeight="1" x14ac:dyDescent="0.25">
      <c r="A60" s="68"/>
      <c r="D60" s="65">
        <f t="shared" si="4"/>
        <v>2013</v>
      </c>
      <c r="E60" s="34"/>
      <c r="F60" s="87">
        <v>1.0001205640180568</v>
      </c>
      <c r="G60" s="34"/>
      <c r="H60" s="88">
        <v>0.90303313910800775</v>
      </c>
      <c r="I60" s="88">
        <v>7.1298138814698792E-2</v>
      </c>
      <c r="J60" s="88">
        <v>2.5789286095350337E-2</v>
      </c>
      <c r="K60" s="34"/>
      <c r="L60" s="34"/>
    </row>
    <row r="61" spans="1:20" s="33" customFormat="1" ht="15.65" customHeight="1" x14ac:dyDescent="0.25">
      <c r="A61" s="91"/>
      <c r="D61" s="65">
        <f t="shared" si="4"/>
        <v>2014</v>
      </c>
      <c r="E61" s="34"/>
      <c r="F61" s="89">
        <v>0.99967389404791729</v>
      </c>
      <c r="G61" s="34"/>
      <c r="H61" s="90">
        <v>0.8787551703785389</v>
      </c>
      <c r="I61" s="90">
        <v>8.0972891003494293E-2</v>
      </c>
      <c r="J61" s="90">
        <v>3.9945832665884071E-2</v>
      </c>
      <c r="K61" s="34"/>
      <c r="L61" s="34"/>
    </row>
    <row r="62" spans="1:20" s="33" customFormat="1" ht="18.649999999999999" customHeight="1" x14ac:dyDescent="0.25">
      <c r="A62" s="91"/>
      <c r="D62" s="35">
        <f>D61+1</f>
        <v>2015</v>
      </c>
      <c r="E62" s="34"/>
      <c r="F62" s="87">
        <v>1.0637401992640694</v>
      </c>
      <c r="G62" s="34"/>
      <c r="H62" s="88">
        <v>0.89353102693836661</v>
      </c>
      <c r="I62" s="88">
        <v>0.11566819882291113</v>
      </c>
      <c r="J62" s="88">
        <v>5.4540973502791641E-2</v>
      </c>
      <c r="K62" s="34"/>
      <c r="L62" s="34"/>
    </row>
    <row r="63" spans="1:20" s="33" customFormat="1" ht="18.649999999999999" customHeight="1" x14ac:dyDescent="0.25">
      <c r="A63" s="91"/>
      <c r="D63" s="35">
        <f>D62+1</f>
        <v>2016</v>
      </c>
      <c r="E63" s="34"/>
      <c r="F63" s="89">
        <v>1.0800821774365525</v>
      </c>
      <c r="G63" s="34"/>
      <c r="H63" s="90">
        <v>0.76354201340223948</v>
      </c>
      <c r="I63" s="90">
        <v>0.19679489166401365</v>
      </c>
      <c r="J63" s="90">
        <v>0.11974527237029953</v>
      </c>
      <c r="K63" s="34"/>
      <c r="L63" s="34"/>
    </row>
    <row r="64" spans="1:20" s="33" customFormat="1" ht="18.649999999999999" customHeight="1" x14ac:dyDescent="0.25">
      <c r="A64" s="91"/>
      <c r="D64" s="35">
        <f t="shared" ref="D64:D65" si="5">D63+1</f>
        <v>2017</v>
      </c>
      <c r="E64" s="34"/>
      <c r="F64" s="87">
        <v>1.0400663613043817</v>
      </c>
      <c r="G64" s="34"/>
      <c r="H64" s="88">
        <v>0.60905517282477473</v>
      </c>
      <c r="I64" s="88">
        <v>0.21115316834277689</v>
      </c>
      <c r="J64" s="88">
        <v>0.21985802013682987</v>
      </c>
      <c r="K64" s="34"/>
      <c r="L64" s="34"/>
    </row>
    <row r="65" spans="1:12" s="33" customFormat="1" ht="18.649999999999999" customHeight="1" x14ac:dyDescent="0.25">
      <c r="A65" s="91"/>
      <c r="D65" s="35">
        <f t="shared" si="5"/>
        <v>2018</v>
      </c>
      <c r="E65" s="34"/>
      <c r="F65" s="89">
        <v>1.0067333572627406</v>
      </c>
      <c r="G65" s="34"/>
      <c r="H65" s="90">
        <v>0.40046970755881411</v>
      </c>
      <c r="I65" s="90">
        <v>0.21414315900620473</v>
      </c>
      <c r="J65" s="90">
        <v>0.39212049069772181</v>
      </c>
      <c r="K65" s="34"/>
      <c r="L65" s="34"/>
    </row>
    <row r="66" spans="1:12" s="33" customFormat="1" ht="18.649999999999999" customHeight="1" x14ac:dyDescent="0.25">
      <c r="A66" s="91"/>
      <c r="D66" s="35">
        <f>D65+1</f>
        <v>2019</v>
      </c>
      <c r="E66" s="34"/>
      <c r="F66" s="92">
        <v>0.939308907432158</v>
      </c>
      <c r="G66" s="34"/>
      <c r="H66" s="93">
        <v>0.14270264036519234</v>
      </c>
      <c r="I66" s="93">
        <v>0.12508794906000603</v>
      </c>
      <c r="J66" s="93">
        <v>0.6715183180069596</v>
      </c>
      <c r="K66" s="34"/>
      <c r="L66" s="34"/>
    </row>
    <row r="67" spans="1:12" x14ac:dyDescent="0.25">
      <c r="A67" s="94"/>
    </row>
    <row r="68" spans="1:12" ht="12" customHeight="1" x14ac:dyDescent="0.25">
      <c r="A68" s="94"/>
    </row>
    <row r="69" spans="1:12" ht="10.15" customHeight="1" x14ac:dyDescent="0.25">
      <c r="A69" s="94"/>
    </row>
    <row r="70" spans="1:12" x14ac:dyDescent="0.25">
      <c r="A70" s="94"/>
    </row>
    <row r="71" spans="1:12" x14ac:dyDescent="0.25">
      <c r="A71" s="94"/>
    </row>
    <row r="72" spans="1:12" x14ac:dyDescent="0.25">
      <c r="A72" s="94"/>
    </row>
    <row r="73" spans="1:12" x14ac:dyDescent="0.25">
      <c r="A73" s="94"/>
    </row>
    <row r="74" spans="1:12" x14ac:dyDescent="0.25">
      <c r="A74" s="94"/>
    </row>
    <row r="75" spans="1:12" x14ac:dyDescent="0.25">
      <c r="A75" s="94"/>
    </row>
    <row r="76" spans="1:12" x14ac:dyDescent="0.25">
      <c r="A76" s="94"/>
    </row>
    <row r="77" spans="1:12" x14ac:dyDescent="0.25">
      <c r="A77" s="94"/>
    </row>
    <row r="78" spans="1:12" x14ac:dyDescent="0.25">
      <c r="A78" s="94"/>
    </row>
    <row r="79" spans="1:12" x14ac:dyDescent="0.25">
      <c r="A79" s="94"/>
    </row>
    <row r="80" spans="1:12" x14ac:dyDescent="0.25">
      <c r="A80" s="94"/>
    </row>
    <row r="81" spans="1:1" x14ac:dyDescent="0.25">
      <c r="A81" s="94"/>
    </row>
    <row r="82" spans="1:1" x14ac:dyDescent="0.25">
      <c r="A82" s="94"/>
    </row>
    <row r="83" spans="1:1" x14ac:dyDescent="0.25">
      <c r="A83" s="94"/>
    </row>
    <row r="84" spans="1:1" x14ac:dyDescent="0.25">
      <c r="A84" s="94"/>
    </row>
    <row r="85" spans="1:1" x14ac:dyDescent="0.25">
      <c r="A85" s="94"/>
    </row>
    <row r="86" spans="1:1" x14ac:dyDescent="0.25">
      <c r="A86" s="94"/>
    </row>
    <row r="87" spans="1:1" x14ac:dyDescent="0.25">
      <c r="A87" s="94"/>
    </row>
    <row r="88" spans="1:1" x14ac:dyDescent="0.25">
      <c r="A88" s="6"/>
    </row>
    <row r="89" spans="1:1" x14ac:dyDescent="0.25">
      <c r="A89" s="6"/>
    </row>
    <row r="90" spans="1:1" x14ac:dyDescent="0.25">
      <c r="A90" s="6"/>
    </row>
    <row r="91" spans="1:1" x14ac:dyDescent="0.25">
      <c r="A91" s="68"/>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6"/>
    </row>
    <row r="114" spans="1:1" x14ac:dyDescent="0.25">
      <c r="A114" s="95"/>
    </row>
    <row r="115" spans="1:1" x14ac:dyDescent="0.25">
      <c r="A115" s="95"/>
    </row>
    <row r="116" spans="1:1" x14ac:dyDescent="0.25">
      <c r="A116" s="96"/>
    </row>
    <row r="117" spans="1:1" x14ac:dyDescent="0.25">
      <c r="A117" s="97"/>
    </row>
    <row r="118" spans="1:1" x14ac:dyDescent="0.25">
      <c r="A118" s="97"/>
    </row>
    <row r="119" spans="1:1" x14ac:dyDescent="0.25">
      <c r="A119" s="97"/>
    </row>
    <row r="120" spans="1:1" x14ac:dyDescent="0.25">
      <c r="A120" s="97"/>
    </row>
    <row r="121" spans="1:1" x14ac:dyDescent="0.25">
      <c r="A121" s="97"/>
    </row>
    <row r="122" spans="1:1" x14ac:dyDescent="0.25">
      <c r="A122" s="97"/>
    </row>
    <row r="123" spans="1:1" x14ac:dyDescent="0.25">
      <c r="A123" s="97"/>
    </row>
    <row r="124" spans="1:1" x14ac:dyDescent="0.25">
      <c r="A124" s="97"/>
    </row>
    <row r="125" spans="1:1" x14ac:dyDescent="0.25">
      <c r="A125" s="97"/>
    </row>
    <row r="126" spans="1:1" x14ac:dyDescent="0.25">
      <c r="A126" s="97"/>
    </row>
    <row r="127" spans="1:1" x14ac:dyDescent="0.25">
      <c r="A127" s="97"/>
    </row>
    <row r="128" spans="1:1" x14ac:dyDescent="0.25">
      <c r="A128" s="97"/>
    </row>
    <row r="129" spans="1:1" x14ac:dyDescent="0.25">
      <c r="A129" s="97"/>
    </row>
    <row r="130" spans="1:1" x14ac:dyDescent="0.25">
      <c r="A130" s="97"/>
    </row>
    <row r="131" spans="1:1" x14ac:dyDescent="0.25">
      <c r="A131" s="97"/>
    </row>
    <row r="132" spans="1:1" x14ac:dyDescent="0.25">
      <c r="A132" s="97"/>
    </row>
    <row r="133" spans="1:1" x14ac:dyDescent="0.25">
      <c r="A133" s="97"/>
    </row>
    <row r="134" spans="1:1" x14ac:dyDescent="0.25">
      <c r="A134" s="97"/>
    </row>
    <row r="135" spans="1:1" x14ac:dyDescent="0.25">
      <c r="A135" s="97"/>
    </row>
    <row r="136" spans="1:1" x14ac:dyDescent="0.25">
      <c r="A136" s="97"/>
    </row>
    <row r="137" spans="1:1" x14ac:dyDescent="0.25">
      <c r="A137" s="97"/>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5" orientation="landscape" r:id="rId1"/>
  <headerFooter alignWithMargins="0">
    <oddFooter>&amp;LP&amp;&amp;C Actuarial Control&amp;C Internal Publication  -  &amp;D&amp;RPage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Data description</vt:lpstr>
      <vt:lpstr>SR GROUP</vt:lpstr>
      <vt:lpstr>SR Reinsurance - All Lines</vt:lpstr>
      <vt:lpstr>SR CorSo - All Lines</vt:lpstr>
      <vt:lpstr>Property</vt:lpstr>
      <vt:lpstr>Property Reinsurance</vt:lpstr>
      <vt:lpstr>Property CorSo</vt:lpstr>
      <vt:lpstr>Motor</vt:lpstr>
      <vt:lpstr>Motor Reinsurance</vt:lpstr>
      <vt:lpstr>Motor CS</vt:lpstr>
      <vt:lpstr>Motor - Prop &amp; Direct Reinsura</vt:lpstr>
      <vt:lpstr>Motor - NP &amp; Fac Reinsurance</vt:lpstr>
      <vt:lpstr>Liability</vt:lpstr>
      <vt:lpstr>Liability Reinsurance</vt:lpstr>
      <vt:lpstr>Liability CorSo</vt:lpstr>
      <vt:lpstr>Liability - NP</vt:lpstr>
      <vt:lpstr>Liability - Prop &amp; Direct</vt:lpstr>
      <vt:lpstr>Accident &amp; Health and WC</vt:lpstr>
      <vt:lpstr>Accident &amp; Health and WC Reins</vt:lpstr>
      <vt:lpstr>Accident &amp; Health and WC CorSo</vt:lpstr>
      <vt:lpstr>Specialty</vt:lpstr>
      <vt:lpstr>Specialty Reinsurance</vt:lpstr>
      <vt:lpstr>Specialty CorSo</vt:lpstr>
      <vt:lpstr>Credit &amp; Surety</vt:lpstr>
      <vt:lpstr>Credit &amp; Surety Reinsurance</vt:lpstr>
      <vt:lpstr>Credit &amp; Surety CorSo</vt:lpstr>
      <vt:lpstr>Various other lines &amp; multilin</vt:lpstr>
      <vt:lpstr>'Accident &amp; Health and WC'!Print_Area</vt:lpstr>
      <vt:lpstr>'Accident &amp; Health and WC CorSo'!Print_Area</vt:lpstr>
      <vt:lpstr>'Accident &amp; Health and WC Reins'!Print_Area</vt:lpstr>
      <vt:lpstr>'Credit &amp; Surety'!Print_Area</vt:lpstr>
      <vt:lpstr>'Credit &amp; Surety CorSo'!Print_Area</vt:lpstr>
      <vt:lpstr>'Credit &amp; Surety Reinsurance'!Print_Area</vt:lpstr>
      <vt:lpstr>Liability!Print_Area</vt:lpstr>
      <vt:lpstr>'Liability - NP'!Print_Area</vt:lpstr>
      <vt:lpstr>'Liability - Prop &amp; Direct'!Print_Area</vt:lpstr>
      <vt:lpstr>'Liability CorSo'!Print_Area</vt:lpstr>
      <vt:lpstr>'Liability Reinsurance'!Print_Area</vt:lpstr>
      <vt:lpstr>Motor!Print_Area</vt:lpstr>
      <vt:lpstr>'Motor - NP &amp; Fac Reinsurance'!Print_Area</vt:lpstr>
      <vt:lpstr>'Motor - Prop &amp; Direct Reinsura'!Print_Area</vt:lpstr>
      <vt:lpstr>'Motor CS'!Print_Area</vt:lpstr>
      <vt:lpstr>'Motor Reinsurance'!Print_Area</vt:lpstr>
      <vt:lpstr>Property!Print_Area</vt:lpstr>
      <vt:lpstr>'Property CorSo'!Print_Area</vt:lpstr>
      <vt:lpstr>'Property Reinsurance'!Print_Area</vt:lpstr>
      <vt:lpstr>Specialty!Print_Area</vt:lpstr>
      <vt:lpstr>'Specialty CorSo'!Print_Area</vt:lpstr>
      <vt:lpstr>'Specialty Reinsurance'!Print_Area</vt:lpstr>
      <vt:lpstr>'SR CorSo - All Lines'!Print_Area</vt:lpstr>
      <vt:lpstr>'SR GROUP'!Print_Area</vt:lpstr>
      <vt:lpstr>'SR Reinsurance - All Lines'!Print_Area</vt:lpstr>
      <vt:lpstr>'Various other lines &amp; multilin'!Print_Area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Boulter</dc:creator>
  <cp:lastModifiedBy>Lucia Hrnciarova</cp:lastModifiedBy>
  <dcterms:created xsi:type="dcterms:W3CDTF">2020-03-17T10:42:37Z</dcterms:created>
  <dcterms:modified xsi:type="dcterms:W3CDTF">2020-03-18T18:06:45Z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c2fedb-0da6-4717-8531-d16a1b9930f4_Enabled">
    <vt:lpwstr>True</vt:lpwstr>
  </property>
  <property fmtid="{D5CDD505-2E9C-101B-9397-08002B2CF9AE}" pid="3" name="MSIP_Label_90c2fedb-0da6-4717-8531-d16a1b9930f4_SiteId">
    <vt:lpwstr>45597f60-6e37-4be7-acfb-4c9e23b261ea</vt:lpwstr>
  </property>
  <property fmtid="{D5CDD505-2E9C-101B-9397-08002B2CF9AE}" pid="4" name="MSIP_Label_90c2fedb-0da6-4717-8531-d16a1b9930f4_Owner">
    <vt:lpwstr>Anthony_Boulter@rcomext.com</vt:lpwstr>
  </property>
  <property fmtid="{D5CDD505-2E9C-101B-9397-08002B2CF9AE}" pid="5" name="MSIP_Label_90c2fedb-0da6-4717-8531-d16a1b9930f4_SetDate">
    <vt:lpwstr>2020-03-17T10:48:49.7526101Z</vt:lpwstr>
  </property>
  <property fmtid="{D5CDD505-2E9C-101B-9397-08002B2CF9AE}" pid="6" name="MSIP_Label_90c2fedb-0da6-4717-8531-d16a1b9930f4_Name">
    <vt:lpwstr>Internal</vt:lpwstr>
  </property>
  <property fmtid="{D5CDD505-2E9C-101B-9397-08002B2CF9AE}" pid="7" name="MSIP_Label_90c2fedb-0da6-4717-8531-d16a1b9930f4_Application">
    <vt:lpwstr>Microsoft Azure Information Protection</vt:lpwstr>
  </property>
  <property fmtid="{D5CDD505-2E9C-101B-9397-08002B2CF9AE}" pid="8" name="MSIP_Label_90c2fedb-0da6-4717-8531-d16a1b9930f4_Extended_MSFT_Method">
    <vt:lpwstr>Automatic</vt:lpwstr>
  </property>
  <property fmtid="{D5CDD505-2E9C-101B-9397-08002B2CF9AE}" pid="9" name="Sensitivity">
    <vt:lpwstr>Internal</vt:lpwstr>
  </property>
</Properties>
</file>